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95" yWindow="1725" windowWidth="14895" windowHeight="7875"/>
  </bookViews>
  <sheets>
    <sheet name="mahasiswa" sheetId="1" r:id="rId1"/>
    <sheet name="agama" sheetId="3" r:id="rId2"/>
    <sheet name="ak" sheetId="4" r:id="rId3"/>
    <sheet name="%PBP" sheetId="5" r:id="rId4"/>
  </sheets>
  <definedNames>
    <definedName name="NRP" comment="NRP Mahasiswa STKS">mahasiswa!$B$2:$B$3512</definedName>
    <definedName name="_xlnm.Print_Area" localSheetId="3">'%PBP'!$A$1:$E$14</definedName>
  </definedNames>
  <calcPr calcId="124519"/>
</workbook>
</file>

<file path=xl/calcChain.xml><?xml version="1.0" encoding="utf-8"?>
<calcChain xmlns="http://schemas.openxmlformats.org/spreadsheetml/2006/main">
  <c r="H6" i="5"/>
  <c r="H13"/>
  <c r="H11"/>
  <c r="H7"/>
  <c r="H8"/>
  <c r="H9"/>
  <c r="H10"/>
  <c r="F11"/>
  <c r="L24" l="1"/>
  <c r="K23"/>
  <c r="J22"/>
  <c r="I21"/>
  <c r="O7"/>
  <c r="N10"/>
  <c r="M7"/>
  <c r="L10"/>
  <c r="K13"/>
  <c r="J13"/>
  <c r="I14"/>
  <c r="E8"/>
  <c r="E7"/>
  <c r="E6"/>
  <c r="C12"/>
  <c r="C11"/>
  <c r="C10"/>
  <c r="C9"/>
  <c r="Y2707" i="1"/>
  <c r="Y2710"/>
  <c r="Y2709"/>
  <c r="Y2708"/>
  <c r="Y4335"/>
  <c r="Z4341"/>
  <c r="Z4340"/>
  <c r="Z4339"/>
  <c r="Z4338"/>
  <c r="Z4337"/>
  <c r="Z4336"/>
  <c r="Z4335"/>
  <c r="Y4336"/>
  <c r="Y4341"/>
  <c r="Y4340"/>
  <c r="Y4339"/>
  <c r="Y4338"/>
  <c r="Y4337"/>
  <c r="Y2697"/>
  <c r="W4343"/>
  <c r="W4342"/>
  <c r="W4341"/>
  <c r="W4340"/>
  <c r="W4339"/>
  <c r="W4338"/>
  <c r="W4337"/>
  <c r="W4336"/>
  <c r="W4335"/>
  <c r="W4334"/>
  <c r="W4333"/>
  <c r="W4332"/>
  <c r="W4331"/>
  <c r="W4330"/>
  <c r="W4329"/>
  <c r="W4328"/>
  <c r="W4327"/>
  <c r="W4326"/>
  <c r="W4325"/>
  <c r="W4324"/>
  <c r="W4323"/>
  <c r="W4322"/>
  <c r="W4321"/>
  <c r="W4320"/>
  <c r="W4319"/>
  <c r="W4318"/>
  <c r="W4317"/>
  <c r="W4316"/>
  <c r="W4315"/>
  <c r="W4314"/>
  <c r="W4313"/>
  <c r="W4312"/>
  <c r="W4311"/>
  <c r="W4310"/>
  <c r="W4309"/>
  <c r="W4308"/>
  <c r="W4307"/>
  <c r="W4306"/>
  <c r="W4305"/>
  <c r="W4304"/>
  <c r="W4303"/>
  <c r="W4302"/>
  <c r="W4301"/>
  <c r="W4300"/>
  <c r="W4299"/>
  <c r="W4298"/>
  <c r="W4297"/>
  <c r="W4296"/>
  <c r="W4295"/>
  <c r="W4294"/>
  <c r="W4293"/>
  <c r="W4292"/>
  <c r="W4291"/>
  <c r="W4290"/>
  <c r="W4289"/>
  <c r="W4288"/>
  <c r="W4287"/>
  <c r="W4286"/>
  <c r="W4285"/>
  <c r="W4284"/>
  <c r="W4283"/>
  <c r="W4282"/>
  <c r="W4281"/>
  <c r="W4280"/>
  <c r="W4279"/>
  <c r="W4278"/>
  <c r="W4277"/>
  <c r="W4276"/>
  <c r="W4275"/>
  <c r="W4274"/>
  <c r="W4273"/>
  <c r="W4272"/>
  <c r="W4271"/>
  <c r="W4270"/>
  <c r="W4269"/>
  <c r="W4268"/>
  <c r="W4267"/>
  <c r="W4266"/>
  <c r="W4265"/>
  <c r="W4264"/>
  <c r="W4263"/>
  <c r="W4262"/>
  <c r="W4261"/>
  <c r="W4260"/>
  <c r="W4259"/>
  <c r="W4258"/>
  <c r="W4257"/>
  <c r="W4256"/>
  <c r="W4255"/>
  <c r="W4254"/>
  <c r="W4253"/>
  <c r="W4252"/>
  <c r="W4251"/>
  <c r="W4250"/>
  <c r="W4249"/>
  <c r="W4248"/>
  <c r="W4247"/>
  <c r="W4246"/>
  <c r="W4245"/>
  <c r="W4244"/>
  <c r="W4243"/>
  <c r="W4242"/>
  <c r="W4241"/>
  <c r="W4240"/>
  <c r="W4239"/>
  <c r="W4238"/>
  <c r="W4237"/>
  <c r="W4236"/>
  <c r="W4235"/>
  <c r="W4234"/>
  <c r="W4233"/>
  <c r="W4232"/>
  <c r="W4231"/>
  <c r="W4230"/>
  <c r="W4229"/>
  <c r="W4228"/>
  <c r="W4227"/>
  <c r="W4226"/>
  <c r="W4225"/>
  <c r="W4224"/>
  <c r="W4223"/>
  <c r="W4222"/>
  <c r="W4221"/>
  <c r="W4220"/>
  <c r="W4219"/>
  <c r="W4218"/>
  <c r="W4217"/>
  <c r="W4216"/>
  <c r="W4215"/>
  <c r="W4214"/>
  <c r="W4213"/>
  <c r="W4212"/>
  <c r="W4211"/>
  <c r="W4210"/>
  <c r="W4209"/>
  <c r="W4208"/>
  <c r="W4207"/>
  <c r="W4206"/>
  <c r="W4205"/>
  <c r="W4204"/>
  <c r="W4203"/>
  <c r="W4202"/>
  <c r="W4201"/>
  <c r="W4200"/>
  <c r="W4199"/>
  <c r="W4198"/>
  <c r="W4197"/>
  <c r="W4196"/>
  <c r="W4195"/>
  <c r="W4194"/>
  <c r="W4193"/>
  <c r="W4192"/>
  <c r="W4191"/>
  <c r="W4190"/>
  <c r="W4189"/>
  <c r="W4188"/>
  <c r="W4187"/>
  <c r="W4186"/>
  <c r="W4185"/>
  <c r="W4184"/>
  <c r="W4183"/>
  <c r="W4182"/>
  <c r="W4181"/>
  <c r="W4180"/>
  <c r="W4179"/>
  <c r="W4178"/>
  <c r="W4177"/>
  <c r="W4176"/>
  <c r="W4175"/>
  <c r="W4174"/>
  <c r="W4173"/>
  <c r="W4172"/>
  <c r="W4171"/>
  <c r="W4170"/>
  <c r="W4169"/>
  <c r="W4168"/>
  <c r="W4167"/>
  <c r="W4166"/>
  <c r="W4165"/>
  <c r="W4164"/>
  <c r="W4163"/>
  <c r="W4162"/>
  <c r="W4161"/>
  <c r="W4160"/>
  <c r="W4159"/>
  <c r="W4158"/>
  <c r="W4157"/>
  <c r="W4156"/>
  <c r="W4155"/>
  <c r="W4154"/>
  <c r="W4153"/>
  <c r="W4152"/>
  <c r="W4151"/>
  <c r="W4150"/>
  <c r="W4149"/>
  <c r="W4148"/>
  <c r="W4147"/>
  <c r="W4146"/>
  <c r="W4145"/>
  <c r="W4144"/>
  <c r="W4143"/>
  <c r="W4142"/>
  <c r="W4141"/>
  <c r="W4140"/>
  <c r="W4139"/>
  <c r="W4138"/>
  <c r="W4137"/>
  <c r="W4136"/>
  <c r="W4135"/>
  <c r="W4134"/>
  <c r="W4133"/>
  <c r="W4132"/>
  <c r="W4131"/>
  <c r="W4130"/>
  <c r="W4129"/>
  <c r="W4128"/>
  <c r="W4127"/>
  <c r="W4126"/>
  <c r="W4125"/>
  <c r="W4124"/>
  <c r="W4123"/>
  <c r="W4122"/>
  <c r="W4121"/>
  <c r="W4120"/>
  <c r="W4119"/>
  <c r="W4118"/>
  <c r="W4117"/>
  <c r="W4116"/>
  <c r="W4115"/>
  <c r="W4114"/>
  <c r="W4113"/>
  <c r="W4112"/>
  <c r="W4111"/>
  <c r="W4110"/>
  <c r="W4109"/>
  <c r="W4108"/>
  <c r="W4107"/>
  <c r="W4106"/>
  <c r="W4105"/>
  <c r="W4104"/>
  <c r="W4103"/>
  <c r="W4102"/>
  <c r="W4101"/>
  <c r="W4100"/>
  <c r="W4099"/>
  <c r="W4098"/>
  <c r="W4097"/>
  <c r="W4096"/>
  <c r="W4095"/>
  <c r="W4094"/>
  <c r="W4093"/>
  <c r="W4092"/>
  <c r="W4091"/>
  <c r="W4090"/>
  <c r="W4089"/>
  <c r="W4088"/>
  <c r="W4087"/>
  <c r="W4086"/>
  <c r="W4085"/>
  <c r="W4084"/>
  <c r="W4083"/>
  <c r="W4082"/>
  <c r="W4081"/>
  <c r="W4080"/>
  <c r="W4079"/>
  <c r="W4078"/>
  <c r="W4077"/>
  <c r="W4076"/>
  <c r="W4075"/>
  <c r="W4074"/>
  <c r="W4073"/>
  <c r="W4072"/>
  <c r="W4071"/>
  <c r="W4070"/>
  <c r="W4069"/>
  <c r="W4068"/>
  <c r="W4067"/>
  <c r="W4066"/>
  <c r="W4065"/>
  <c r="W4064"/>
  <c r="W4063"/>
  <c r="W4062"/>
  <c r="W4061"/>
  <c r="W4060"/>
  <c r="W4059"/>
  <c r="W4058"/>
  <c r="W4057"/>
  <c r="W4056"/>
  <c r="W4055"/>
  <c r="W4054"/>
  <c r="W4053"/>
  <c r="W4052"/>
  <c r="W4051"/>
  <c r="W4050"/>
  <c r="W4049"/>
  <c r="W4048"/>
  <c r="W4047"/>
  <c r="W4046"/>
  <c r="W4045"/>
  <c r="W4044"/>
  <c r="W4043"/>
  <c r="W4042"/>
  <c r="W4041"/>
  <c r="W4040"/>
  <c r="W4039"/>
  <c r="W4038"/>
  <c r="W4037"/>
  <c r="W4036"/>
  <c r="W4035"/>
  <c r="W4034"/>
  <c r="W4033"/>
  <c r="W4032"/>
  <c r="W4031"/>
  <c r="W4030"/>
  <c r="W4029"/>
  <c r="W4028"/>
  <c r="W4027"/>
  <c r="W4026"/>
  <c r="W4025"/>
  <c r="W4024"/>
  <c r="W4023"/>
  <c r="W4022"/>
  <c r="W4021"/>
  <c r="W4020"/>
  <c r="W4019"/>
  <c r="W4018"/>
  <c r="W4017"/>
  <c r="W4016"/>
  <c r="W4015"/>
  <c r="W4014"/>
  <c r="W4013"/>
  <c r="W4012"/>
  <c r="W4011"/>
  <c r="W4010"/>
  <c r="W4009"/>
  <c r="W4008"/>
  <c r="W4007"/>
  <c r="W4006"/>
  <c r="W4005"/>
  <c r="W4004"/>
  <c r="W4003"/>
  <c r="W4002"/>
  <c r="W4001"/>
  <c r="W4000"/>
  <c r="W3999"/>
  <c r="W3998"/>
  <c r="W3997"/>
  <c r="W3996"/>
  <c r="W3995"/>
  <c r="W3994"/>
  <c r="W3993"/>
  <c r="W3992"/>
  <c r="W3991"/>
  <c r="W3990"/>
  <c r="W3989"/>
  <c r="W3988"/>
  <c r="W3987"/>
  <c r="W3986"/>
  <c r="W3985"/>
  <c r="W3984"/>
  <c r="W3983"/>
  <c r="W3982"/>
  <c r="W3981"/>
  <c r="W3980"/>
  <c r="W3979"/>
  <c r="W3978"/>
  <c r="W3977"/>
  <c r="W3976"/>
  <c r="W3975"/>
  <c r="W3974"/>
  <c r="W3973"/>
  <c r="W3972"/>
  <c r="W3971"/>
  <c r="W3970"/>
  <c r="W3969"/>
  <c r="W3968"/>
  <c r="W3967"/>
  <c r="W3966"/>
  <c r="W3965"/>
  <c r="W3964"/>
  <c r="W3963"/>
  <c r="W3962"/>
  <c r="W3961"/>
  <c r="W3960"/>
  <c r="W3959"/>
  <c r="W3958"/>
  <c r="W3957"/>
  <c r="W3956"/>
  <c r="W3955"/>
  <c r="W3954"/>
  <c r="W3953"/>
  <c r="W3952"/>
  <c r="W3951"/>
  <c r="W3950"/>
  <c r="W3949"/>
  <c r="W3948"/>
  <c r="W3947"/>
  <c r="W3946"/>
  <c r="W3945"/>
  <c r="W3944"/>
  <c r="W3943"/>
  <c r="W3942"/>
  <c r="W3941"/>
  <c r="W3940"/>
  <c r="W3939"/>
  <c r="W3938"/>
  <c r="W3937"/>
  <c r="W3936"/>
  <c r="W3935"/>
  <c r="W3934"/>
  <c r="W3933"/>
  <c r="W3932"/>
  <c r="W3931"/>
  <c r="W3930"/>
  <c r="W3929"/>
  <c r="W3928"/>
  <c r="W3927"/>
  <c r="W3926"/>
  <c r="W3925"/>
  <c r="W3924"/>
  <c r="W3923"/>
  <c r="W3922"/>
  <c r="W3921"/>
  <c r="W3920"/>
  <c r="W3919"/>
  <c r="W3918"/>
  <c r="W3917"/>
  <c r="W3916"/>
  <c r="W3915"/>
  <c r="W3914"/>
  <c r="W3913"/>
  <c r="W3912"/>
  <c r="W3911"/>
  <c r="W3910"/>
  <c r="Z2703"/>
  <c r="Z2702"/>
  <c r="Z2701"/>
  <c r="Z2700"/>
  <c r="Z2699"/>
  <c r="Z2698"/>
  <c r="Z2697"/>
  <c r="Y2703"/>
  <c r="Y2702"/>
  <c r="Y2701"/>
  <c r="Y2700"/>
  <c r="Y2699"/>
  <c r="Y2698"/>
  <c r="Y2704" l="1"/>
  <c r="Z2704"/>
  <c r="Y2711"/>
  <c r="C13" i="5"/>
  <c r="Z4342" i="1"/>
  <c r="Y4342"/>
  <c r="Z3901"/>
  <c r="Z3900"/>
  <c r="W3909"/>
  <c r="W3908"/>
  <c r="W3907"/>
  <c r="W3906"/>
  <c r="W3905"/>
  <c r="W3904"/>
  <c r="W3903"/>
  <c r="W3902"/>
  <c r="W3901"/>
  <c r="W3900"/>
  <c r="W3899"/>
  <c r="W3898"/>
  <c r="W3897"/>
  <c r="W3896"/>
  <c r="W3895"/>
  <c r="W3894"/>
  <c r="W3893"/>
  <c r="W3892"/>
  <c r="W3891"/>
  <c r="W3890"/>
  <c r="W3889"/>
  <c r="W3888"/>
  <c r="W3887"/>
  <c r="W3886"/>
  <c r="W3885"/>
  <c r="W3884"/>
  <c r="W3883"/>
  <c r="W3882"/>
  <c r="W3881"/>
  <c r="W3880"/>
  <c r="W3879"/>
  <c r="W3878"/>
  <c r="W3877"/>
  <c r="W3876"/>
  <c r="W3875"/>
  <c r="W3874"/>
  <c r="W3873"/>
  <c r="W3872"/>
  <c r="W3871"/>
  <c r="W3870"/>
  <c r="W3869"/>
  <c r="W3868"/>
  <c r="W3867"/>
  <c r="W3866"/>
  <c r="W3865"/>
  <c r="W3864"/>
  <c r="W3863"/>
  <c r="W3862"/>
  <c r="W3861"/>
  <c r="W3860"/>
  <c r="W3859"/>
  <c r="W3858"/>
  <c r="W3857"/>
  <c r="W3856"/>
  <c r="W3855"/>
  <c r="W3854"/>
  <c r="W3853"/>
  <c r="W3852"/>
  <c r="W3851"/>
  <c r="W3850"/>
  <c r="W3849"/>
  <c r="W3848"/>
  <c r="W3847"/>
  <c r="W3846"/>
  <c r="W3845"/>
  <c r="W3844"/>
  <c r="W3843"/>
  <c r="W3842"/>
  <c r="W3841"/>
  <c r="W3840"/>
  <c r="W3839"/>
  <c r="W3838"/>
  <c r="W3837"/>
  <c r="W3836"/>
  <c r="W3835"/>
  <c r="W3834"/>
  <c r="W3833"/>
  <c r="W3832"/>
  <c r="W3831"/>
  <c r="W3830"/>
  <c r="W3829"/>
  <c r="W3828"/>
  <c r="W3827"/>
  <c r="W3826"/>
  <c r="W3825"/>
  <c r="W3824"/>
  <c r="W3823"/>
  <c r="W3822"/>
  <c r="W3821"/>
  <c r="W3820"/>
  <c r="W3819"/>
  <c r="W3818"/>
  <c r="W3817"/>
  <c r="W3816"/>
  <c r="W3815"/>
  <c r="W3814"/>
  <c r="W3813"/>
  <c r="W3812"/>
  <c r="W3811"/>
  <c r="W3810"/>
  <c r="W3809"/>
  <c r="W3808"/>
  <c r="W3807"/>
  <c r="W3806"/>
  <c r="W3805"/>
  <c r="W3804"/>
  <c r="W3803"/>
  <c r="W3802"/>
  <c r="W3801"/>
  <c r="W3800"/>
  <c r="W3799"/>
  <c r="W3798"/>
  <c r="W3797"/>
  <c r="W3796"/>
  <c r="W3795"/>
  <c r="W3794"/>
  <c r="W3793"/>
  <c r="W3792"/>
  <c r="W3791"/>
  <c r="W3790"/>
  <c r="W3789"/>
  <c r="W3788"/>
  <c r="W3787"/>
  <c r="W3786"/>
  <c r="W3785"/>
  <c r="W3784"/>
  <c r="W3783"/>
  <c r="W3782"/>
  <c r="W3781"/>
  <c r="W3780"/>
  <c r="W3779"/>
  <c r="W3778"/>
  <c r="W3777"/>
  <c r="W3776"/>
  <c r="W3775"/>
  <c r="W3774"/>
  <c r="W3773"/>
  <c r="W3772"/>
  <c r="W3771"/>
  <c r="W3770"/>
  <c r="W3769"/>
  <c r="W3768"/>
  <c r="W3767"/>
  <c r="W3766"/>
  <c r="W3765"/>
  <c r="W3764"/>
  <c r="W3763"/>
  <c r="W3762"/>
  <c r="W3761"/>
  <c r="W3760"/>
  <c r="W3759"/>
  <c r="W3758"/>
  <c r="W3757"/>
  <c r="W3756"/>
  <c r="W3755"/>
  <c r="W3754"/>
  <c r="W3753"/>
  <c r="W3752"/>
  <c r="W3751"/>
  <c r="W3750"/>
  <c r="W3749"/>
  <c r="W3748"/>
  <c r="W3747"/>
  <c r="W3746"/>
  <c r="W3745"/>
  <c r="W3744"/>
  <c r="W3743"/>
  <c r="W3742"/>
  <c r="W3741"/>
  <c r="W3740"/>
  <c r="W3739"/>
  <c r="W3738"/>
  <c r="W3737"/>
  <c r="W3736"/>
  <c r="W3735"/>
  <c r="W3734"/>
  <c r="W3733"/>
  <c r="W3732"/>
  <c r="W3731"/>
  <c r="W3730"/>
  <c r="W3729"/>
  <c r="W3728"/>
  <c r="W3727"/>
  <c r="W3726"/>
  <c r="W3725"/>
  <c r="W3724"/>
  <c r="W3723"/>
  <c r="W3722"/>
  <c r="W3721"/>
  <c r="W3720"/>
  <c r="W3719"/>
  <c r="W3718"/>
  <c r="W3717"/>
  <c r="W3716"/>
  <c r="W3715"/>
  <c r="W3714"/>
  <c r="W3713"/>
  <c r="W3712"/>
  <c r="W3711"/>
  <c r="W3710"/>
  <c r="W3709"/>
  <c r="W3708"/>
  <c r="W3707"/>
  <c r="W3706"/>
  <c r="W3705"/>
  <c r="W3704"/>
  <c r="W3703"/>
  <c r="W3702"/>
  <c r="W3701"/>
  <c r="W3700"/>
  <c r="W3699"/>
  <c r="W3698"/>
  <c r="W3697"/>
  <c r="W3696"/>
  <c r="W3695"/>
  <c r="W3694"/>
  <c r="W3693"/>
  <c r="W3692"/>
  <c r="W3691"/>
  <c r="W3690"/>
  <c r="W3689"/>
  <c r="W3688"/>
  <c r="W3687"/>
  <c r="W3686"/>
  <c r="W3685"/>
  <c r="W3684"/>
  <c r="W3683"/>
  <c r="W3682"/>
  <c r="W3681"/>
  <c r="W3680"/>
  <c r="W3679"/>
  <c r="W3678"/>
  <c r="W3677"/>
  <c r="W3676"/>
  <c r="W3675"/>
  <c r="W3674"/>
  <c r="W3673"/>
  <c r="W3672"/>
  <c r="W3671"/>
  <c r="W3670"/>
  <c r="W3669"/>
  <c r="W3668"/>
  <c r="W3667"/>
  <c r="W3666"/>
  <c r="W3665"/>
  <c r="W3664"/>
  <c r="W3663"/>
  <c r="W3662"/>
  <c r="W3661"/>
  <c r="W3660"/>
  <c r="W3659"/>
  <c r="W3658"/>
  <c r="W3657"/>
  <c r="W3656"/>
  <c r="W3655"/>
  <c r="W3654"/>
  <c r="W3653"/>
  <c r="W3652"/>
  <c r="W3651"/>
  <c r="W3650"/>
  <c r="W3649"/>
  <c r="W3648"/>
  <c r="W3647"/>
  <c r="W3646"/>
  <c r="W3645"/>
  <c r="W3644"/>
  <c r="W3643"/>
  <c r="W3642"/>
  <c r="W3641"/>
  <c r="W3640"/>
  <c r="W3639"/>
  <c r="W3638"/>
  <c r="W3637"/>
  <c r="W3636"/>
  <c r="W3635"/>
  <c r="W3634"/>
  <c r="W3633"/>
  <c r="W3632"/>
  <c r="W3631"/>
  <c r="W3630"/>
  <c r="W3629"/>
  <c r="W3628"/>
  <c r="W3627"/>
  <c r="W3626"/>
  <c r="W3625"/>
  <c r="W3624"/>
  <c r="W3623"/>
  <c r="W3622"/>
  <c r="W3621"/>
  <c r="W3620"/>
  <c r="W3619"/>
  <c r="W3618"/>
  <c r="W3617"/>
  <c r="W3616"/>
  <c r="W3615"/>
  <c r="W3614"/>
  <c r="W3613"/>
  <c r="W3612"/>
  <c r="W3611"/>
  <c r="W3610"/>
  <c r="W3609"/>
  <c r="W3608"/>
  <c r="W3607"/>
  <c r="W3606"/>
  <c r="W3605"/>
  <c r="W3604"/>
  <c r="W3603"/>
  <c r="W3602"/>
  <c r="W3601"/>
  <c r="W3600"/>
  <c r="W3599"/>
  <c r="W3598"/>
  <c r="W3597"/>
  <c r="W3596"/>
  <c r="W3595"/>
  <c r="W3594"/>
  <c r="W3593"/>
  <c r="W3592"/>
  <c r="W3591"/>
  <c r="W3590"/>
  <c r="W3589"/>
  <c r="W3588"/>
  <c r="W3587"/>
  <c r="W3586"/>
  <c r="W3585"/>
  <c r="W3584"/>
  <c r="W3583"/>
  <c r="W3582"/>
  <c r="W3581"/>
  <c r="W3580"/>
  <c r="W3579"/>
  <c r="W3578"/>
  <c r="W3577"/>
  <c r="W3576"/>
  <c r="W3575"/>
  <c r="W3574"/>
  <c r="W3573"/>
  <c r="W3572"/>
  <c r="W3571"/>
  <c r="W3570"/>
  <c r="W3569"/>
  <c r="W3568"/>
  <c r="W3567"/>
  <c r="W3566"/>
  <c r="W3565"/>
  <c r="W3564"/>
  <c r="W3563"/>
  <c r="W3562"/>
  <c r="W3561"/>
  <c r="W3560"/>
  <c r="W3559"/>
  <c r="W3558"/>
  <c r="W3557"/>
  <c r="W3556"/>
  <c r="W3555"/>
  <c r="W3554"/>
  <c r="W3553"/>
  <c r="W3552"/>
  <c r="W3551"/>
  <c r="W3550"/>
  <c r="W3549"/>
  <c r="W3548"/>
  <c r="W3547"/>
  <c r="W3546"/>
  <c r="W3545"/>
  <c r="W3544"/>
  <c r="W3543"/>
  <c r="W3542"/>
  <c r="W3541"/>
  <c r="W3540"/>
  <c r="W3539"/>
  <c r="W3538"/>
  <c r="W3537"/>
  <c r="W3536"/>
  <c r="W3535"/>
  <c r="W3534"/>
  <c r="W3533"/>
  <c r="W3532"/>
  <c r="W3531"/>
  <c r="W3530"/>
  <c r="W3529"/>
  <c r="W3528"/>
  <c r="W3527"/>
  <c r="W3526"/>
  <c r="W3525"/>
  <c r="W3524"/>
  <c r="W3523"/>
  <c r="W3522"/>
  <c r="W3521"/>
  <c r="W3520"/>
  <c r="W3519"/>
  <c r="W3518"/>
  <c r="W3517"/>
  <c r="W3516"/>
  <c r="W3515"/>
  <c r="W3514"/>
  <c r="W3513"/>
  <c r="W3512"/>
  <c r="W3511"/>
  <c r="W3510"/>
  <c r="W3509"/>
  <c r="W3508"/>
  <c r="W3507"/>
  <c r="W3506"/>
  <c r="W3505"/>
  <c r="W3504"/>
  <c r="W3503"/>
  <c r="W3502"/>
  <c r="W3501"/>
  <c r="W3500"/>
  <c r="W3499"/>
  <c r="W3498"/>
  <c r="W3497"/>
  <c r="W3496"/>
  <c r="W3495"/>
  <c r="W3494"/>
  <c r="W3493"/>
  <c r="W3492"/>
  <c r="W3491"/>
  <c r="W3490"/>
  <c r="W3489"/>
  <c r="W3488"/>
  <c r="W3487"/>
  <c r="W3486"/>
  <c r="W3485"/>
  <c r="W3484"/>
  <c r="W3483"/>
  <c r="W3482"/>
  <c r="W3481"/>
  <c r="W3480"/>
  <c r="W3479"/>
  <c r="W3478"/>
  <c r="W3477"/>
  <c r="W3476"/>
  <c r="W3475"/>
  <c r="W3474"/>
  <c r="W3473"/>
  <c r="W3472"/>
  <c r="W3471"/>
  <c r="W3470"/>
  <c r="W3469"/>
  <c r="W3468"/>
  <c r="W3467"/>
  <c r="W3466"/>
  <c r="W3465"/>
  <c r="W3464"/>
  <c r="W3463"/>
  <c r="W3462"/>
  <c r="W3461"/>
  <c r="W3460"/>
  <c r="W3459"/>
  <c r="W3458"/>
  <c r="W3457"/>
  <c r="W3456"/>
  <c r="W3455"/>
  <c r="W3454"/>
  <c r="W3453"/>
  <c r="W3452"/>
  <c r="W3451"/>
  <c r="W3450"/>
  <c r="W3449"/>
  <c r="W3448"/>
  <c r="W3447"/>
  <c r="W3446"/>
  <c r="W3445"/>
  <c r="W3444"/>
  <c r="W3443"/>
  <c r="W3442"/>
  <c r="W3441"/>
  <c r="W3440"/>
  <c r="W3439"/>
  <c r="W3438"/>
  <c r="W3437"/>
  <c r="W3436"/>
  <c r="W3435"/>
  <c r="W3434"/>
  <c r="W3433"/>
  <c r="W3432"/>
  <c r="W3431"/>
  <c r="W3430"/>
  <c r="W3429"/>
  <c r="W3428"/>
  <c r="W3427"/>
  <c r="W3426"/>
  <c r="W3425"/>
  <c r="W3424"/>
  <c r="W3423"/>
  <c r="W3422"/>
  <c r="W3421"/>
  <c r="W3420"/>
  <c r="W3419"/>
  <c r="W3418"/>
  <c r="W3417"/>
  <c r="W3416"/>
  <c r="W3415"/>
  <c r="W3414"/>
  <c r="W3413"/>
  <c r="W3412"/>
  <c r="W3411"/>
  <c r="W3410"/>
  <c r="W3409"/>
  <c r="W3408"/>
  <c r="W3407"/>
  <c r="W3406"/>
  <c r="W3405"/>
  <c r="W3404"/>
  <c r="W3403"/>
  <c r="W3402"/>
  <c r="W3401"/>
  <c r="W3400"/>
  <c r="W3399"/>
  <c r="W3398"/>
  <c r="W3397"/>
  <c r="W3396"/>
  <c r="W3395"/>
  <c r="W3394"/>
  <c r="W3393"/>
  <c r="W3392"/>
  <c r="W3391"/>
  <c r="W3390"/>
  <c r="W3389"/>
  <c r="W3388"/>
  <c r="W3387"/>
  <c r="W3386"/>
  <c r="W3385"/>
  <c r="W3384"/>
  <c r="W3383"/>
  <c r="W3382"/>
  <c r="W3381"/>
  <c r="W3380"/>
  <c r="W3379"/>
  <c r="W3378"/>
  <c r="W3377"/>
  <c r="W3376"/>
  <c r="W3375"/>
  <c r="W3374"/>
  <c r="W3373"/>
  <c r="W3372"/>
  <c r="W3371"/>
  <c r="W3370"/>
  <c r="W3369"/>
  <c r="W3368"/>
  <c r="W3367"/>
  <c r="W3366"/>
  <c r="W3365"/>
  <c r="W3364"/>
  <c r="W3363"/>
  <c r="W3362"/>
  <c r="W3361"/>
  <c r="W3360"/>
  <c r="W3359"/>
  <c r="W3358"/>
  <c r="W3357"/>
  <c r="W3356"/>
  <c r="W3355"/>
  <c r="W3354"/>
  <c r="W3353"/>
  <c r="W3352"/>
  <c r="W3351"/>
  <c r="W3350"/>
  <c r="W3349"/>
  <c r="W3348"/>
  <c r="W3347"/>
  <c r="W3346"/>
  <c r="W3345"/>
  <c r="W3344"/>
  <c r="W3343"/>
  <c r="W3342"/>
  <c r="W3341"/>
  <c r="W3340"/>
  <c r="W3339"/>
  <c r="W3338"/>
  <c r="W3337"/>
  <c r="W3336"/>
  <c r="W3335"/>
  <c r="W3334"/>
  <c r="W3333"/>
  <c r="W3332"/>
  <c r="W3331"/>
  <c r="W3330"/>
  <c r="W3329"/>
  <c r="W3328"/>
  <c r="W3327"/>
  <c r="W3326"/>
  <c r="W3325"/>
  <c r="W3324"/>
  <c r="W3323"/>
  <c r="W3322"/>
  <c r="W3321"/>
  <c r="W3320"/>
  <c r="W3319"/>
  <c r="W3318"/>
  <c r="W3317"/>
  <c r="W3316"/>
  <c r="W3315"/>
  <c r="W3314"/>
  <c r="W3313"/>
  <c r="W3312"/>
  <c r="W3311"/>
  <c r="W3310"/>
  <c r="W3309"/>
  <c r="W3308"/>
  <c r="W3307"/>
  <c r="W3306"/>
  <c r="W3305"/>
  <c r="W3304"/>
  <c r="W3303"/>
  <c r="W3302"/>
  <c r="W3301"/>
  <c r="W3300"/>
  <c r="W3299"/>
  <c r="W3298"/>
  <c r="W3297"/>
  <c r="W3296"/>
  <c r="W3295"/>
  <c r="W3294"/>
  <c r="W3293"/>
  <c r="W3292"/>
  <c r="W3291"/>
  <c r="W3290"/>
  <c r="W3289"/>
  <c r="W3288"/>
  <c r="W3287"/>
  <c r="W3286"/>
  <c r="W3285"/>
  <c r="W3284"/>
  <c r="W3283"/>
  <c r="W3282"/>
  <c r="W3281"/>
  <c r="W3280"/>
  <c r="W3279"/>
  <c r="W3278"/>
  <c r="W3277"/>
  <c r="W3276"/>
  <c r="W3275"/>
  <c r="W3274"/>
  <c r="W3273"/>
  <c r="W3272"/>
  <c r="W3271"/>
  <c r="W3270"/>
  <c r="W3269"/>
  <c r="W3268"/>
  <c r="W3267"/>
  <c r="W3266"/>
  <c r="W3265"/>
  <c r="W3264"/>
  <c r="W3263"/>
  <c r="W3262"/>
  <c r="W3261"/>
  <c r="W3260"/>
  <c r="W3259"/>
  <c r="W3258"/>
  <c r="W3257"/>
  <c r="W3256"/>
  <c r="W3255"/>
  <c r="W3254"/>
  <c r="W3253"/>
  <c r="W3252"/>
  <c r="W3251"/>
  <c r="W3250"/>
  <c r="W3249"/>
  <c r="W3248"/>
  <c r="W3247"/>
  <c r="W3246"/>
  <c r="W3245"/>
  <c r="W3244"/>
  <c r="W3243"/>
  <c r="W3242"/>
  <c r="W3241"/>
  <c r="W3240"/>
  <c r="W3239"/>
  <c r="W3238"/>
  <c r="W3237"/>
  <c r="W3236"/>
  <c r="W3235"/>
  <c r="W3234"/>
  <c r="W3233"/>
  <c r="W3232"/>
  <c r="W3231"/>
  <c r="W3230"/>
  <c r="W3229"/>
  <c r="W3228"/>
  <c r="W3227"/>
  <c r="W3226"/>
  <c r="W3225"/>
  <c r="W3224"/>
  <c r="W3223"/>
  <c r="W3222"/>
  <c r="W3221"/>
  <c r="W3220"/>
  <c r="W3219"/>
  <c r="W3218"/>
  <c r="W3217"/>
  <c r="W3216"/>
  <c r="W3215"/>
  <c r="W3214"/>
  <c r="W3213"/>
  <c r="W3212"/>
  <c r="W3211"/>
  <c r="W3210"/>
  <c r="W3209"/>
  <c r="W3208"/>
  <c r="W3207"/>
  <c r="W3206"/>
  <c r="W3205"/>
  <c r="W3204"/>
  <c r="W3203"/>
  <c r="W3202"/>
  <c r="W3201"/>
  <c r="W3200"/>
  <c r="W3199"/>
  <c r="W3198"/>
  <c r="W3197"/>
  <c r="W3196"/>
  <c r="W3195"/>
  <c r="W3194"/>
  <c r="W3193"/>
  <c r="W3192"/>
  <c r="W3191"/>
  <c r="W3190"/>
  <c r="W3189"/>
  <c r="W3188"/>
  <c r="W3187"/>
  <c r="W3186"/>
  <c r="W3185"/>
  <c r="W3184"/>
  <c r="W3183"/>
  <c r="W3182"/>
  <c r="W3181"/>
  <c r="W3180"/>
  <c r="W3179"/>
  <c r="W3178"/>
  <c r="W3177"/>
  <c r="W3176"/>
  <c r="W3175"/>
  <c r="W3174"/>
  <c r="W3173"/>
  <c r="W3172"/>
  <c r="W3171"/>
  <c r="W3170"/>
  <c r="W3169"/>
  <c r="W3168"/>
  <c r="W3167"/>
  <c r="W3166"/>
  <c r="W3165"/>
  <c r="W3164"/>
  <c r="W3163"/>
  <c r="W3162"/>
  <c r="W3161"/>
  <c r="W3160"/>
  <c r="W3159"/>
  <c r="W3158"/>
  <c r="W3157"/>
  <c r="W3156"/>
  <c r="W3155"/>
  <c r="W3154"/>
  <c r="W3153"/>
  <c r="W3152"/>
  <c r="W3151"/>
  <c r="W3150"/>
  <c r="W3149"/>
  <c r="W3148"/>
  <c r="W3147"/>
  <c r="W3146"/>
  <c r="W3145"/>
  <c r="W3144"/>
  <c r="W3143"/>
  <c r="W3142"/>
  <c r="W3141"/>
  <c r="W3140"/>
  <c r="W3139"/>
  <c r="W3138"/>
  <c r="W3137"/>
  <c r="W3136"/>
  <c r="W3135"/>
  <c r="W3134"/>
  <c r="W3133"/>
  <c r="W3132"/>
  <c r="W3131"/>
  <c r="W3130"/>
  <c r="W3129"/>
  <c r="W3128"/>
  <c r="W3127"/>
  <c r="W3126"/>
  <c r="W3125"/>
  <c r="W3124"/>
  <c r="W3123"/>
  <c r="W3122"/>
  <c r="W3121"/>
  <c r="W3120"/>
  <c r="W3119"/>
  <c r="W3118"/>
  <c r="W3117"/>
  <c r="W3116"/>
  <c r="W3115"/>
  <c r="W3114"/>
  <c r="W3113"/>
  <c r="W3112"/>
  <c r="W3111"/>
  <c r="W3110"/>
  <c r="W3109"/>
  <c r="W3108"/>
  <c r="W3107"/>
  <c r="W3106"/>
  <c r="W3105"/>
  <c r="W3104"/>
  <c r="W3103"/>
  <c r="W3102"/>
  <c r="W3101"/>
  <c r="W3100"/>
  <c r="W3099"/>
  <c r="W3098"/>
  <c r="W3097"/>
  <c r="W3096"/>
  <c r="W3095"/>
  <c r="W3094"/>
  <c r="W3093"/>
  <c r="W3092"/>
  <c r="W3091"/>
  <c r="W3090"/>
  <c r="W3089"/>
  <c r="W3088"/>
  <c r="W3087"/>
  <c r="W3086"/>
  <c r="W3085"/>
  <c r="W3084"/>
  <c r="W3083"/>
  <c r="W3082"/>
  <c r="W3081"/>
  <c r="W3080"/>
  <c r="W3079"/>
  <c r="W3078"/>
  <c r="W3077"/>
  <c r="W3076"/>
  <c r="W3075"/>
  <c r="W3074"/>
  <c r="W3073"/>
  <c r="W3072"/>
  <c r="W3071"/>
  <c r="W3070"/>
  <c r="W3069"/>
  <c r="W3068"/>
  <c r="W3067"/>
  <c r="W3066"/>
  <c r="W3065"/>
  <c r="W3064"/>
  <c r="W3063"/>
  <c r="W3062"/>
  <c r="W3061"/>
  <c r="W3060"/>
  <c r="W3059"/>
  <c r="W3058"/>
  <c r="W3057"/>
  <c r="W3056"/>
  <c r="W3055"/>
  <c r="W3054"/>
  <c r="W3053"/>
  <c r="W3052"/>
  <c r="W3051"/>
  <c r="W3050"/>
  <c r="W3049"/>
  <c r="W3048"/>
  <c r="W3047"/>
  <c r="W3046"/>
  <c r="W3045"/>
  <c r="W3044"/>
  <c r="W3043"/>
  <c r="W3042"/>
  <c r="W3041"/>
  <c r="W3040"/>
  <c r="W3039"/>
  <c r="W3038"/>
  <c r="W3037"/>
  <c r="W3036"/>
  <c r="W3035"/>
  <c r="W3034"/>
  <c r="W3033"/>
  <c r="W3032"/>
  <c r="W3031"/>
  <c r="W3030"/>
  <c r="W3029"/>
  <c r="W3028"/>
  <c r="W3027"/>
  <c r="W3026"/>
  <c r="W3025"/>
  <c r="W3024"/>
  <c r="W3023"/>
  <c r="W3022"/>
  <c r="W3021"/>
  <c r="W3020"/>
  <c r="W3019"/>
  <c r="W3018"/>
  <c r="W3017"/>
  <c r="W3016"/>
  <c r="W3015"/>
  <c r="W3014"/>
  <c r="W3013"/>
  <c r="W3012"/>
  <c r="W3011"/>
  <c r="W3010"/>
  <c r="W3009"/>
  <c r="W3008"/>
  <c r="W3007"/>
  <c r="W3006"/>
  <c r="W3005"/>
  <c r="W3004"/>
  <c r="W3003"/>
  <c r="W3002"/>
  <c r="W3001"/>
  <c r="W3000"/>
  <c r="W2999"/>
  <c r="W2998"/>
  <c r="W2997"/>
  <c r="W2996"/>
  <c r="W2995"/>
  <c r="W2994"/>
  <c r="W2993"/>
  <c r="W2992"/>
  <c r="W2991"/>
  <c r="W2990"/>
  <c r="W2989"/>
  <c r="W2988"/>
  <c r="W2987"/>
  <c r="W2986"/>
  <c r="W2985"/>
  <c r="W2984"/>
  <c r="W2983"/>
  <c r="W2982"/>
  <c r="W2981"/>
  <c r="W2980"/>
  <c r="W2979"/>
  <c r="W2978"/>
  <c r="W2977"/>
  <c r="W2976"/>
  <c r="W2975"/>
  <c r="W2974"/>
  <c r="W2973"/>
  <c r="W2972"/>
  <c r="W2971"/>
  <c r="W2970"/>
  <c r="W2969"/>
  <c r="W2968"/>
  <c r="W2967"/>
  <c r="W2966"/>
  <c r="W2965"/>
  <c r="W2964"/>
  <c r="W2963"/>
  <c r="W2962"/>
  <c r="W2961"/>
  <c r="W2960"/>
  <c r="W2959"/>
  <c r="W2958"/>
  <c r="W2957"/>
  <c r="W2956"/>
  <c r="W2955"/>
  <c r="W2954"/>
  <c r="W2953"/>
  <c r="W2952"/>
  <c r="W2951"/>
  <c r="W2950"/>
  <c r="W2949"/>
  <c r="W2948"/>
  <c r="W2947"/>
  <c r="W2946"/>
  <c r="W2945"/>
  <c r="W2944"/>
  <c r="W2943"/>
  <c r="W2942"/>
  <c r="W2941"/>
  <c r="W2940"/>
  <c r="W2939"/>
  <c r="W2938"/>
  <c r="W2937"/>
  <c r="W2936"/>
  <c r="W2935"/>
  <c r="W2934"/>
  <c r="W2933"/>
  <c r="W2932"/>
  <c r="W2931"/>
  <c r="W2930"/>
  <c r="W2929"/>
  <c r="W2928"/>
  <c r="W2927"/>
  <c r="W2926"/>
  <c r="W2925"/>
  <c r="W2924"/>
  <c r="W2923"/>
  <c r="W2922"/>
  <c r="W2921"/>
  <c r="W2920"/>
  <c r="W2919"/>
  <c r="W2918"/>
  <c r="W2917"/>
  <c r="W2916"/>
  <c r="W2915"/>
  <c r="W2914"/>
  <c r="W2913"/>
  <c r="W2912"/>
  <c r="W2911"/>
  <c r="W2910"/>
  <c r="W2909"/>
  <c r="W2908"/>
  <c r="W2907"/>
  <c r="W2906"/>
  <c r="W2905"/>
  <c r="W2904"/>
  <c r="W2903"/>
  <c r="W2902"/>
  <c r="W2901"/>
  <c r="W2900"/>
  <c r="W2899"/>
  <c r="W2898"/>
  <c r="W2897"/>
  <c r="W2896"/>
  <c r="W2895"/>
  <c r="W2894"/>
  <c r="W2893"/>
  <c r="W2892"/>
  <c r="W2891"/>
  <c r="W2890"/>
  <c r="W2889"/>
  <c r="W2888"/>
  <c r="W2887"/>
  <c r="W2886"/>
  <c r="W2885"/>
  <c r="W2884"/>
  <c r="W2883"/>
  <c r="W2882"/>
  <c r="W2881"/>
  <c r="W2880"/>
  <c r="W2879"/>
  <c r="W2878"/>
  <c r="W2877"/>
  <c r="W2876"/>
  <c r="W2875"/>
  <c r="W2874"/>
  <c r="W2873"/>
  <c r="W2872"/>
  <c r="W2871"/>
  <c r="W2870"/>
  <c r="W2869"/>
  <c r="W2868"/>
  <c r="W2867"/>
  <c r="W2866"/>
  <c r="W2865"/>
  <c r="W2864"/>
  <c r="W2863"/>
  <c r="W2862"/>
  <c r="W2861"/>
  <c r="W2860"/>
  <c r="W2859"/>
  <c r="W2858"/>
  <c r="W2857"/>
  <c r="W2856"/>
  <c r="W2855"/>
  <c r="W2854"/>
  <c r="W2853"/>
  <c r="W2852"/>
  <c r="W2851"/>
  <c r="W2850"/>
  <c r="W2849"/>
  <c r="W2848"/>
  <c r="W2847"/>
  <c r="W2846"/>
  <c r="W2845"/>
  <c r="W2844"/>
  <c r="W2843"/>
  <c r="W2842"/>
  <c r="W2841"/>
  <c r="W2840"/>
  <c r="W2839"/>
  <c r="W2838"/>
  <c r="W2837"/>
  <c r="W2836"/>
  <c r="W2835"/>
  <c r="W2834"/>
  <c r="W2833"/>
  <c r="W2832"/>
  <c r="W2831"/>
  <c r="W2830"/>
  <c r="W2829"/>
  <c r="W2828"/>
  <c r="W2827"/>
  <c r="W2826"/>
  <c r="W2825"/>
  <c r="W2824"/>
  <c r="W2823"/>
  <c r="W2822"/>
  <c r="W2821"/>
  <c r="W2820"/>
  <c r="W2819"/>
  <c r="W2818"/>
  <c r="W2817"/>
  <c r="W2816"/>
  <c r="W2815"/>
  <c r="W2814"/>
  <c r="W2813"/>
  <c r="W2812"/>
  <c r="W2811"/>
  <c r="W2810"/>
  <c r="W2809"/>
  <c r="W2808"/>
  <c r="W2807"/>
  <c r="W2806"/>
  <c r="W2805"/>
  <c r="W2804"/>
  <c r="W2803"/>
  <c r="W2802"/>
  <c r="W2801"/>
  <c r="W2800"/>
  <c r="W2799"/>
  <c r="W2798"/>
  <c r="W2797"/>
  <c r="W2796"/>
  <c r="W2795"/>
  <c r="W2794"/>
  <c r="W2793"/>
  <c r="W2792"/>
  <c r="W2791"/>
  <c r="W2790"/>
  <c r="W2789"/>
  <c r="W2788"/>
  <c r="W2787"/>
  <c r="W2786"/>
  <c r="W2785"/>
  <c r="Z3905" s="1"/>
  <c r="W2784"/>
  <c r="W2783"/>
  <c r="W2782"/>
  <c r="W2781"/>
  <c r="W2780"/>
  <c r="W2779"/>
  <c r="W2778"/>
  <c r="W2777"/>
  <c r="W2776"/>
  <c r="W2775"/>
  <c r="W2774"/>
  <c r="W2773"/>
  <c r="W2772"/>
  <c r="W2771"/>
  <c r="W2770"/>
  <c r="W2769"/>
  <c r="W2768"/>
  <c r="W2767"/>
  <c r="W2766"/>
  <c r="W2765"/>
  <c r="W2764"/>
  <c r="W2763"/>
  <c r="W2762"/>
  <c r="W2761"/>
  <c r="W2760"/>
  <c r="W2759"/>
  <c r="W2758"/>
  <c r="W2757"/>
  <c r="W2756"/>
  <c r="W2755"/>
  <c r="W2754"/>
  <c r="W2753"/>
  <c r="W2752"/>
  <c r="W2751"/>
  <c r="W2750"/>
  <c r="W2749"/>
  <c r="W2748"/>
  <c r="W2747"/>
  <c r="W2746"/>
  <c r="W2745"/>
  <c r="W2744"/>
  <c r="W2743"/>
  <c r="W2742"/>
  <c r="W2741"/>
  <c r="W2740"/>
  <c r="W2739"/>
  <c r="W2738"/>
  <c r="W2737"/>
  <c r="W2736"/>
  <c r="W2735"/>
  <c r="W2734"/>
  <c r="W2733"/>
  <c r="W2732"/>
  <c r="W2731"/>
  <c r="W2730"/>
  <c r="W2729"/>
  <c r="W2728"/>
  <c r="W2727"/>
  <c r="W2726"/>
  <c r="W2725"/>
  <c r="W2724"/>
  <c r="W2723"/>
  <c r="W2722"/>
  <c r="W2721"/>
  <c r="W2720"/>
  <c r="W2719"/>
  <c r="W2718"/>
  <c r="W2717"/>
  <c r="W2716"/>
  <c r="W2715"/>
  <c r="W2714"/>
  <c r="W2713"/>
  <c r="W2712"/>
  <c r="W2711"/>
  <c r="W2710"/>
  <c r="W2709"/>
  <c r="W2708"/>
  <c r="W2707"/>
  <c r="W2706"/>
  <c r="W2705"/>
  <c r="W2704"/>
  <c r="W2703"/>
  <c r="W2702"/>
  <c r="W2701"/>
  <c r="W2700"/>
  <c r="W2699"/>
  <c r="W2698"/>
  <c r="W2697"/>
  <c r="W2696"/>
  <c r="W2695"/>
  <c r="W2694"/>
  <c r="W2693"/>
  <c r="W2692"/>
  <c r="W2691"/>
  <c r="W2690"/>
  <c r="W2689"/>
  <c r="W2688"/>
  <c r="W2687"/>
  <c r="W2686"/>
  <c r="W2685"/>
  <c r="W2684"/>
  <c r="W2683"/>
  <c r="W2682"/>
  <c r="W2681"/>
  <c r="W2680"/>
  <c r="W2679"/>
  <c r="W2678"/>
  <c r="W2677"/>
  <c r="W2676"/>
  <c r="W2675"/>
  <c r="W2674"/>
  <c r="W2673"/>
  <c r="W2672"/>
  <c r="W2671"/>
  <c r="W2670"/>
  <c r="W2669"/>
  <c r="W2668"/>
  <c r="W2667"/>
  <c r="W2666"/>
  <c r="W2665"/>
  <c r="W2664"/>
  <c r="W2663"/>
  <c r="W2662"/>
  <c r="W2661"/>
  <c r="W2660"/>
  <c r="W2659"/>
  <c r="W2658"/>
  <c r="W2657"/>
  <c r="W2656"/>
  <c r="W2655"/>
  <c r="W2654"/>
  <c r="W2653"/>
  <c r="W2652"/>
  <c r="W2651"/>
  <c r="W2650"/>
  <c r="W2649"/>
  <c r="W2648"/>
  <c r="W2647"/>
  <c r="W2646"/>
  <c r="W2645"/>
  <c r="W2644"/>
  <c r="W2643"/>
  <c r="W2642"/>
  <c r="W2641"/>
  <c r="W2640"/>
  <c r="W2639"/>
  <c r="W2638"/>
  <c r="W2637"/>
  <c r="W2636"/>
  <c r="W2635"/>
  <c r="W2634"/>
  <c r="W2633"/>
  <c r="W2632"/>
  <c r="W2631"/>
  <c r="W2630"/>
  <c r="W2629"/>
  <c r="W2628"/>
  <c r="W2627"/>
  <c r="W2626"/>
  <c r="W2625"/>
  <c r="W2624"/>
  <c r="W2623"/>
  <c r="W2622"/>
  <c r="W2621"/>
  <c r="W2620"/>
  <c r="W2619"/>
  <c r="W2618"/>
  <c r="W2617"/>
  <c r="W2616"/>
  <c r="W2615"/>
  <c r="W2614"/>
  <c r="W2613"/>
  <c r="W2612"/>
  <c r="W2611"/>
  <c r="W2610"/>
  <c r="W2609"/>
  <c r="W2608"/>
  <c r="W2607"/>
  <c r="W2606"/>
  <c r="W2605"/>
  <c r="W2604"/>
  <c r="W2603"/>
  <c r="W2602"/>
  <c r="W2601"/>
  <c r="W2600"/>
  <c r="W2599"/>
  <c r="W2598"/>
  <c r="W2597"/>
  <c r="W2596"/>
  <c r="W2595"/>
  <c r="W2594"/>
  <c r="W2593"/>
  <c r="W2592"/>
  <c r="W2591"/>
  <c r="W2590"/>
  <c r="W2589"/>
  <c r="W2588"/>
  <c r="W2587"/>
  <c r="W2586"/>
  <c r="W2585"/>
  <c r="W2584"/>
  <c r="W2583"/>
  <c r="W2582"/>
  <c r="W2581"/>
  <c r="W2580"/>
  <c r="W2579"/>
  <c r="W2578"/>
  <c r="W2577"/>
  <c r="W2576"/>
  <c r="W2575"/>
  <c r="W2574"/>
  <c r="W2573"/>
  <c r="W2572"/>
  <c r="W2571"/>
  <c r="W2570"/>
  <c r="W2569"/>
  <c r="W2568"/>
  <c r="W2567"/>
  <c r="W2566"/>
  <c r="W2565"/>
  <c r="W2564"/>
  <c r="W2563"/>
  <c r="W2562"/>
  <c r="W2561"/>
  <c r="W2560"/>
  <c r="W2559"/>
  <c r="W2558"/>
  <c r="W2557"/>
  <c r="W2556"/>
  <c r="W2555"/>
  <c r="W2554"/>
  <c r="W2553"/>
  <c r="W2552"/>
  <c r="W2551"/>
  <c r="W2550"/>
  <c r="W2549"/>
  <c r="W2548"/>
  <c r="W2547"/>
  <c r="W2546"/>
  <c r="W2545"/>
  <c r="W2544"/>
  <c r="W2543"/>
  <c r="W2542"/>
  <c r="W2541"/>
  <c r="W2540"/>
  <c r="W2539"/>
  <c r="W2538"/>
  <c r="W2537"/>
  <c r="W2536"/>
  <c r="W2535"/>
  <c r="W2534"/>
  <c r="W2533"/>
  <c r="W2532"/>
  <c r="W2531"/>
  <c r="W2530"/>
  <c r="W2529"/>
  <c r="W2528"/>
  <c r="W2527"/>
  <c r="W2526"/>
  <c r="W2525"/>
  <c r="W2524"/>
  <c r="W2523"/>
  <c r="W2522"/>
  <c r="W2521"/>
  <c r="W2520"/>
  <c r="W2519"/>
  <c r="W2518"/>
  <c r="W2517"/>
  <c r="W2516"/>
  <c r="W2515"/>
  <c r="W2514"/>
  <c r="W2513"/>
  <c r="W2512"/>
  <c r="W2511"/>
  <c r="W2510"/>
  <c r="W2509"/>
  <c r="W2508"/>
  <c r="W2507"/>
  <c r="W2506"/>
  <c r="W2505"/>
  <c r="W2504"/>
  <c r="W2503"/>
  <c r="W2502"/>
  <c r="W2501"/>
  <c r="W2500"/>
  <c r="W2499"/>
  <c r="W2498"/>
  <c r="W2497"/>
  <c r="W2496"/>
  <c r="W2495"/>
  <c r="W2494"/>
  <c r="W2493"/>
  <c r="W2492"/>
  <c r="W2491"/>
  <c r="W2490"/>
  <c r="W2489"/>
  <c r="W2488"/>
  <c r="W2487"/>
  <c r="W2486"/>
  <c r="W2485"/>
  <c r="W2484"/>
  <c r="W2483"/>
  <c r="W2482"/>
  <c r="W2481"/>
  <c r="W2480"/>
  <c r="W2479"/>
  <c r="W2478"/>
  <c r="W2477"/>
  <c r="W2476"/>
  <c r="W2475"/>
  <c r="W2474"/>
  <c r="W2473"/>
  <c r="W2472"/>
  <c r="W2471"/>
  <c r="W2470"/>
  <c r="W2469"/>
  <c r="W2468"/>
  <c r="W2467"/>
  <c r="W2466"/>
  <c r="W2465"/>
  <c r="W2464"/>
  <c r="W2463"/>
  <c r="W2462"/>
  <c r="W2461"/>
  <c r="W2460"/>
  <c r="W2459"/>
  <c r="W2458"/>
  <c r="W2457"/>
  <c r="W2456"/>
  <c r="W2455"/>
  <c r="W2454"/>
  <c r="W2453"/>
  <c r="W2452"/>
  <c r="W2451"/>
  <c r="W2450"/>
  <c r="W2449"/>
  <c r="W2448"/>
  <c r="W2447"/>
  <c r="W2446"/>
  <c r="W2445"/>
  <c r="W2444"/>
  <c r="W2443"/>
  <c r="W2442"/>
  <c r="W2441"/>
  <c r="W2440"/>
  <c r="W2439"/>
  <c r="W2438"/>
  <c r="W2437"/>
  <c r="W2436"/>
  <c r="W2435"/>
  <c r="W2434"/>
  <c r="W2433"/>
  <c r="W2432"/>
  <c r="W2431"/>
  <c r="W2430"/>
  <c r="W2429"/>
  <c r="W2428"/>
  <c r="W2427"/>
  <c r="W2426"/>
  <c r="W2425"/>
  <c r="W2424"/>
  <c r="W2423"/>
  <c r="W2422"/>
  <c r="W2421"/>
  <c r="W2420"/>
  <c r="W2419"/>
  <c r="W2418"/>
  <c r="W2417"/>
  <c r="W2416"/>
  <c r="W2415"/>
  <c r="W2414"/>
  <c r="W2413"/>
  <c r="W2412"/>
  <c r="W2411"/>
  <c r="W2410"/>
  <c r="W2409"/>
  <c r="W2408"/>
  <c r="W2407"/>
  <c r="W2406"/>
  <c r="W2405"/>
  <c r="W2404"/>
  <c r="W2403"/>
  <c r="W2402"/>
  <c r="W2401"/>
  <c r="W2400"/>
  <c r="W2399"/>
  <c r="W2398"/>
  <c r="W2397"/>
  <c r="W2396"/>
  <c r="W2395"/>
  <c r="W2394"/>
  <c r="W2393"/>
  <c r="W2392"/>
  <c r="W2391"/>
  <c r="W2390"/>
  <c r="W2389"/>
  <c r="W2388"/>
  <c r="W2387"/>
  <c r="W2386"/>
  <c r="W2385"/>
  <c r="W2384"/>
  <c r="W2383"/>
  <c r="W2382"/>
  <c r="W2381"/>
  <c r="W2380"/>
  <c r="W2379"/>
  <c r="W2378"/>
  <c r="W2377"/>
  <c r="W2376"/>
  <c r="W2375"/>
  <c r="W2374"/>
  <c r="W2373"/>
  <c r="W2372"/>
  <c r="W2371"/>
  <c r="W2370"/>
  <c r="W2369"/>
  <c r="W2368"/>
  <c r="W2367"/>
  <c r="W2366"/>
  <c r="W2365"/>
  <c r="W2364"/>
  <c r="W2363"/>
  <c r="W2362"/>
  <c r="W2361"/>
  <c r="W2360"/>
  <c r="W2359"/>
  <c r="W2358"/>
  <c r="W2357"/>
  <c r="W2356"/>
  <c r="W2355"/>
  <c r="W2354"/>
  <c r="W2353"/>
  <c r="W2352"/>
  <c r="W2351"/>
  <c r="W2350"/>
  <c r="W2349"/>
  <c r="W2348"/>
  <c r="W2347"/>
  <c r="W2346"/>
  <c r="W2345"/>
  <c r="W2344"/>
  <c r="W2343"/>
  <c r="W2342"/>
  <c r="W2341"/>
  <c r="W2340"/>
  <c r="W2339"/>
  <c r="W2338"/>
  <c r="W2337"/>
  <c r="W2336"/>
  <c r="W2335"/>
  <c r="W2334"/>
  <c r="W2333"/>
  <c r="W2332"/>
  <c r="W2331"/>
  <c r="W2330"/>
  <c r="W2329"/>
  <c r="W2328"/>
  <c r="W2327"/>
  <c r="W2326"/>
  <c r="W2325"/>
  <c r="W2324"/>
  <c r="W2323"/>
  <c r="W2322"/>
  <c r="W2321"/>
  <c r="W2320"/>
  <c r="W2319"/>
  <c r="W2318"/>
  <c r="W2317"/>
  <c r="W2316"/>
  <c r="W2315"/>
  <c r="W2314"/>
  <c r="W2313"/>
  <c r="W2312"/>
  <c r="W2311"/>
  <c r="W2310"/>
  <c r="W2309"/>
  <c r="W2308"/>
  <c r="W2307"/>
  <c r="W2306"/>
  <c r="W2305"/>
  <c r="W2304"/>
  <c r="W2303"/>
  <c r="W2302"/>
  <c r="W2301"/>
  <c r="W2300"/>
  <c r="W2299"/>
  <c r="W2298"/>
  <c r="W2297"/>
  <c r="W2296"/>
  <c r="W2295"/>
  <c r="W2294"/>
  <c r="W2293"/>
  <c r="W2292"/>
  <c r="W2291"/>
  <c r="W2290"/>
  <c r="W2289"/>
  <c r="W2288"/>
  <c r="W2287"/>
  <c r="W2286"/>
  <c r="W2285"/>
  <c r="W2284"/>
  <c r="W2283"/>
  <c r="W2282"/>
  <c r="W2281"/>
  <c r="W2280"/>
  <c r="W2279"/>
  <c r="W2278"/>
  <c r="W2277"/>
  <c r="W2276"/>
  <c r="W2275"/>
  <c r="W2274"/>
  <c r="W2273"/>
  <c r="W2272"/>
  <c r="W2271"/>
  <c r="W2270"/>
  <c r="W2269"/>
  <c r="W2268"/>
  <c r="W2267"/>
  <c r="W2266"/>
  <c r="W2265"/>
  <c r="W2264"/>
  <c r="W2263"/>
  <c r="W2262"/>
  <c r="W2261"/>
  <c r="W2260"/>
  <c r="W2259"/>
  <c r="W2258"/>
  <c r="W2257"/>
  <c r="W2256"/>
  <c r="W2255"/>
  <c r="W2254"/>
  <c r="W2253"/>
  <c r="W2252"/>
  <c r="W2251"/>
  <c r="W2250"/>
  <c r="W2249"/>
  <c r="W2248"/>
  <c r="W2247"/>
  <c r="W2246"/>
  <c r="W2245"/>
  <c r="W2244"/>
  <c r="W2243"/>
  <c r="W2242"/>
  <c r="W2241"/>
  <c r="W2240"/>
  <c r="W2239"/>
  <c r="W2238"/>
  <c r="W2237"/>
  <c r="W2236"/>
  <c r="W2235"/>
  <c r="W2234"/>
  <c r="W2233"/>
  <c r="W2232"/>
  <c r="W2231"/>
  <c r="W2230"/>
  <c r="W2229"/>
  <c r="W2228"/>
  <c r="W2227"/>
  <c r="W2226"/>
  <c r="W2225"/>
  <c r="W2224"/>
  <c r="W2223"/>
  <c r="W2222"/>
  <c r="W2221"/>
  <c r="W2220"/>
  <c r="W2219"/>
  <c r="W2218"/>
  <c r="W2217"/>
  <c r="W2216"/>
  <c r="W2215"/>
  <c r="W2214"/>
  <c r="W2213"/>
  <c r="W2212"/>
  <c r="W2211"/>
  <c r="W2210"/>
  <c r="W2209"/>
  <c r="W2208"/>
  <c r="W2207"/>
  <c r="W2206"/>
  <c r="W2205"/>
  <c r="W2204"/>
  <c r="W2203"/>
  <c r="W2202"/>
  <c r="W2201"/>
  <c r="W2200"/>
  <c r="W2199"/>
  <c r="W2198"/>
  <c r="W2197"/>
  <c r="W2196"/>
  <c r="W2195"/>
  <c r="W2194"/>
  <c r="W2193"/>
  <c r="W2192"/>
  <c r="W2191"/>
  <c r="W2190"/>
  <c r="W2189"/>
  <c r="W2188"/>
  <c r="W2187"/>
  <c r="W2186"/>
  <c r="W2185"/>
  <c r="W2184"/>
  <c r="W2183"/>
  <c r="W2182"/>
  <c r="W2181"/>
  <c r="W2180"/>
  <c r="W2179"/>
  <c r="W2178"/>
  <c r="W2177"/>
  <c r="W2176"/>
  <c r="W2175"/>
  <c r="W2174"/>
  <c r="W2173"/>
  <c r="W2172"/>
  <c r="W2171"/>
  <c r="W2170"/>
  <c r="W2169"/>
  <c r="W2168"/>
  <c r="W2167"/>
  <c r="W2166"/>
  <c r="W2165"/>
  <c r="W2164"/>
  <c r="W2163"/>
  <c r="W2162"/>
  <c r="W2161"/>
  <c r="W2160"/>
  <c r="W2159"/>
  <c r="W2158"/>
  <c r="W2157"/>
  <c r="W2156"/>
  <c r="W2155"/>
  <c r="W2154"/>
  <c r="W2153"/>
  <c r="W2152"/>
  <c r="W2151"/>
  <c r="W2150"/>
  <c r="W2149"/>
  <c r="W2148"/>
  <c r="W2147"/>
  <c r="W2146"/>
  <c r="W2145"/>
  <c r="W2144"/>
  <c r="W2143"/>
  <c r="W2142"/>
  <c r="W2141"/>
  <c r="W2140"/>
  <c r="W2139"/>
  <c r="W2138"/>
  <c r="W2137"/>
  <c r="W2136"/>
  <c r="W2135"/>
  <c r="W2134"/>
  <c r="W2133"/>
  <c r="W2132"/>
  <c r="W2131"/>
  <c r="W2130"/>
  <c r="W2129"/>
  <c r="W2128"/>
  <c r="W2127"/>
  <c r="W2126"/>
  <c r="W2125"/>
  <c r="W2124"/>
  <c r="W2123"/>
  <c r="W2122"/>
  <c r="W2121"/>
  <c r="W2120"/>
  <c r="W2119"/>
  <c r="W2118"/>
  <c r="W2117"/>
  <c r="W2116"/>
  <c r="W2115"/>
  <c r="W2114"/>
  <c r="W2113"/>
  <c r="W2112"/>
  <c r="W2111"/>
  <c r="W2110"/>
  <c r="W2109"/>
  <c r="W2108"/>
  <c r="W2107"/>
  <c r="W2106"/>
  <c r="W2105"/>
  <c r="W2104"/>
  <c r="W2103"/>
  <c r="W2102"/>
  <c r="W2101"/>
  <c r="W2100"/>
  <c r="W2099"/>
  <c r="W2098"/>
  <c r="W2097"/>
  <c r="W2096"/>
  <c r="W2095"/>
  <c r="W2094"/>
  <c r="W2093"/>
  <c r="W2092"/>
  <c r="W2091"/>
  <c r="W2090"/>
  <c r="W2089"/>
  <c r="W2088"/>
  <c r="W2087"/>
  <c r="W2086"/>
  <c r="W2085"/>
  <c r="W2084"/>
  <c r="W2083"/>
  <c r="W2082"/>
  <c r="W2081"/>
  <c r="W2080"/>
  <c r="W2079"/>
  <c r="W2078"/>
  <c r="W2077"/>
  <c r="W2076"/>
  <c r="W2075"/>
  <c r="W2074"/>
  <c r="W2073"/>
  <c r="W2072"/>
  <c r="W2071"/>
  <c r="W2070"/>
  <c r="W2069"/>
  <c r="W2068"/>
  <c r="W2067"/>
  <c r="W2066"/>
  <c r="W2065"/>
  <c r="W2064"/>
  <c r="W2063"/>
  <c r="W2062"/>
  <c r="W2061"/>
  <c r="W2060"/>
  <c r="W2059"/>
  <c r="W2058"/>
  <c r="W2057"/>
  <c r="W2056"/>
  <c r="W2055"/>
  <c r="W2054"/>
  <c r="W2053"/>
  <c r="W2052"/>
  <c r="W2051"/>
  <c r="W2050"/>
  <c r="W2049"/>
  <c r="W2048"/>
  <c r="W2047"/>
  <c r="W2046"/>
  <c r="W2045"/>
  <c r="W2044"/>
  <c r="W2043"/>
  <c r="W2042"/>
  <c r="W2041"/>
  <c r="W2040"/>
  <c r="W2039"/>
  <c r="W2038"/>
  <c r="W2037"/>
  <c r="W2036"/>
  <c r="W2035"/>
  <c r="W2034"/>
  <c r="W2033"/>
  <c r="W2032"/>
  <c r="W2031"/>
  <c r="W2030"/>
  <c r="W2029"/>
  <c r="W2028"/>
  <c r="W2027"/>
  <c r="W2026"/>
  <c r="W2025"/>
  <c r="W2024"/>
  <c r="W2023"/>
  <c r="W2022"/>
  <c r="W2021"/>
  <c r="W2020"/>
  <c r="W2019"/>
  <c r="W2018"/>
  <c r="W2017"/>
  <c r="W2016"/>
  <c r="W2015"/>
  <c r="W2014"/>
  <c r="W2013"/>
  <c r="W2012"/>
  <c r="W2011"/>
  <c r="W2010"/>
  <c r="W2009"/>
  <c r="W2008"/>
  <c r="W2007"/>
  <c r="W2006"/>
  <c r="W2005"/>
  <c r="W2004"/>
  <c r="W2003"/>
  <c r="W2002"/>
  <c r="W2001"/>
  <c r="W2000"/>
  <c r="W1999"/>
  <c r="W1998"/>
  <c r="W1997"/>
  <c r="W1996"/>
  <c r="W1995"/>
  <c r="W1994"/>
  <c r="W1993"/>
  <c r="W1992"/>
  <c r="W1991"/>
  <c r="W1990"/>
  <c r="W1989"/>
  <c r="W1988"/>
  <c r="W1987"/>
  <c r="W1986"/>
  <c r="W1985"/>
  <c r="W1984"/>
  <c r="W1983"/>
  <c r="W1982"/>
  <c r="W1981"/>
  <c r="W1980"/>
  <c r="W1979"/>
  <c r="W1978"/>
  <c r="W1977"/>
  <c r="W1976"/>
  <c r="W1975"/>
  <c r="W1974"/>
  <c r="W1973"/>
  <c r="W1972"/>
  <c r="W1971"/>
  <c r="W1970"/>
  <c r="W1969"/>
  <c r="W1968"/>
  <c r="W1967"/>
  <c r="W1966"/>
  <c r="W1965"/>
  <c r="W1964"/>
  <c r="W1963"/>
  <c r="W1962"/>
  <c r="W1961"/>
  <c r="W1960"/>
  <c r="W1959"/>
  <c r="W1958"/>
  <c r="W1957"/>
  <c r="W1956"/>
  <c r="W1955"/>
  <c r="W1954"/>
  <c r="W1953"/>
  <c r="W1952"/>
  <c r="W1951"/>
  <c r="W1950"/>
  <c r="W1949"/>
  <c r="W1948"/>
  <c r="W1947"/>
  <c r="W1946"/>
  <c r="W1945"/>
  <c r="W1944"/>
  <c r="W1943"/>
  <c r="W1942"/>
  <c r="W1941"/>
  <c r="W1940"/>
  <c r="W1939"/>
  <c r="W1938"/>
  <c r="W1937"/>
  <c r="W1936"/>
  <c r="W1935"/>
  <c r="W1934"/>
  <c r="W1933"/>
  <c r="W1932"/>
  <c r="W1931"/>
  <c r="W1930"/>
  <c r="W1929"/>
  <c r="W1928"/>
  <c r="W1927"/>
  <c r="W1926"/>
  <c r="W1925"/>
  <c r="W1924"/>
  <c r="W1923"/>
  <c r="W1922"/>
  <c r="W1921"/>
  <c r="W1920"/>
  <c r="W1919"/>
  <c r="W1918"/>
  <c r="W1917"/>
  <c r="W1916"/>
  <c r="W1915"/>
  <c r="W1914"/>
  <c r="W1913"/>
  <c r="W1912"/>
  <c r="W1911"/>
  <c r="W1910"/>
  <c r="W1909"/>
  <c r="W1908"/>
  <c r="W1907"/>
  <c r="W1906"/>
  <c r="W1905"/>
  <c r="W1904"/>
  <c r="W1903"/>
  <c r="W1902"/>
  <c r="W1901"/>
  <c r="W1900"/>
  <c r="W1899"/>
  <c r="W1898"/>
  <c r="W1897"/>
  <c r="W1896"/>
  <c r="W1895"/>
  <c r="W1894"/>
  <c r="W1893"/>
  <c r="W1892"/>
  <c r="W1891"/>
  <c r="W1890"/>
  <c r="W1889"/>
  <c r="W1888"/>
  <c r="W1887"/>
  <c r="W1886"/>
  <c r="W1885"/>
  <c r="W1884"/>
  <c r="W1883"/>
  <c r="W1882"/>
  <c r="W1881"/>
  <c r="W1880"/>
  <c r="W1879"/>
  <c r="W1878"/>
  <c r="W1877"/>
  <c r="W1876"/>
  <c r="W1875"/>
  <c r="W1874"/>
  <c r="W1873"/>
  <c r="W1872"/>
  <c r="W1871"/>
  <c r="W1870"/>
  <c r="W1869"/>
  <c r="W1868"/>
  <c r="W1867"/>
  <c r="W1866"/>
  <c r="W1865"/>
  <c r="W1864"/>
  <c r="W1863"/>
  <c r="W1862"/>
  <c r="W1861"/>
  <c r="W1860"/>
  <c r="W1859"/>
  <c r="W1858"/>
  <c r="W1857"/>
  <c r="W1856"/>
  <c r="W1855"/>
  <c r="W1854"/>
  <c r="W1853"/>
  <c r="W1852"/>
  <c r="W1851"/>
  <c r="W1850"/>
  <c r="W1849"/>
  <c r="W1848"/>
  <c r="W1847"/>
  <c r="W1846"/>
  <c r="W1845"/>
  <c r="W1844"/>
  <c r="W1843"/>
  <c r="W1842"/>
  <c r="W1841"/>
  <c r="W1840"/>
  <c r="W1839"/>
  <c r="W1838"/>
  <c r="W1837"/>
  <c r="W1836"/>
  <c r="W1835"/>
  <c r="W1834"/>
  <c r="W1833"/>
  <c r="W1832"/>
  <c r="W1831"/>
  <c r="W1830"/>
  <c r="W1829"/>
  <c r="W1828"/>
  <c r="W1827"/>
  <c r="W1826"/>
  <c r="W1825"/>
  <c r="W1824"/>
  <c r="W1823"/>
  <c r="W1822"/>
  <c r="W1821"/>
  <c r="W1820"/>
  <c r="W1819"/>
  <c r="W1818"/>
  <c r="W1817"/>
  <c r="W1816"/>
  <c r="W1815"/>
  <c r="W1814"/>
  <c r="W1813"/>
  <c r="W1812"/>
  <c r="W1811"/>
  <c r="W1810"/>
  <c r="W1809"/>
  <c r="W1808"/>
  <c r="W1807"/>
  <c r="W1806"/>
  <c r="W1805"/>
  <c r="W1804"/>
  <c r="W1803"/>
  <c r="W1802"/>
  <c r="W1801"/>
  <c r="W1800"/>
  <c r="W1799"/>
  <c r="W1798"/>
  <c r="W1797"/>
  <c r="W1796"/>
  <c r="W1795"/>
  <c r="W1794"/>
  <c r="W1793"/>
  <c r="W1792"/>
  <c r="W1791"/>
  <c r="W1790"/>
  <c r="W1789"/>
  <c r="W1788"/>
  <c r="W1787"/>
  <c r="W1786"/>
  <c r="W1785"/>
  <c r="W1784"/>
  <c r="W1783"/>
  <c r="W1782"/>
  <c r="W1781"/>
  <c r="W1780"/>
  <c r="W1779"/>
  <c r="W1778"/>
  <c r="W1777"/>
  <c r="W1776"/>
  <c r="W1775"/>
  <c r="W1774"/>
  <c r="W1773"/>
  <c r="W1772"/>
  <c r="W1771"/>
  <c r="W1770"/>
  <c r="W1769"/>
  <c r="W1768"/>
  <c r="W1767"/>
  <c r="W1766"/>
  <c r="W1765"/>
  <c r="W1764"/>
  <c r="W1763"/>
  <c r="W1762"/>
  <c r="W1761"/>
  <c r="W1760"/>
  <c r="W1759"/>
  <c r="W1758"/>
  <c r="W1757"/>
  <c r="W1756"/>
  <c r="W1755"/>
  <c r="W1754"/>
  <c r="W1753"/>
  <c r="W1752"/>
  <c r="W1751"/>
  <c r="W1750"/>
  <c r="W1749"/>
  <c r="W1748"/>
  <c r="W1747"/>
  <c r="W1746"/>
  <c r="W1745"/>
  <c r="W1744"/>
  <c r="W1743"/>
  <c r="W1742"/>
  <c r="W1741"/>
  <c r="W1740"/>
  <c r="W1739"/>
  <c r="W1738"/>
  <c r="W1737"/>
  <c r="W1736"/>
  <c r="W1735"/>
  <c r="W1734"/>
  <c r="W1733"/>
  <c r="W1732"/>
  <c r="W1731"/>
  <c r="W1730"/>
  <c r="W1729"/>
  <c r="W1728"/>
  <c r="W1727"/>
  <c r="W1726"/>
  <c r="W1725"/>
  <c r="W1724"/>
  <c r="W1723"/>
  <c r="W1722"/>
  <c r="W1721"/>
  <c r="W1720"/>
  <c r="W1719"/>
  <c r="W1718"/>
  <c r="W1717"/>
  <c r="W1716"/>
  <c r="W1715"/>
  <c r="W1714"/>
  <c r="W1713"/>
  <c r="W1712"/>
  <c r="W1711"/>
  <c r="W1710"/>
  <c r="W1709"/>
  <c r="W1708"/>
  <c r="W1707"/>
  <c r="W1706"/>
  <c r="W1705"/>
  <c r="W1704"/>
  <c r="W1703"/>
  <c r="W1702"/>
  <c r="W1701"/>
  <c r="W1700"/>
  <c r="W1699"/>
  <c r="W1698"/>
  <c r="W1697"/>
  <c r="W1696"/>
  <c r="W1695"/>
  <c r="W1694"/>
  <c r="W1693"/>
  <c r="W1692"/>
  <c r="W1691"/>
  <c r="W1690"/>
  <c r="W1689"/>
  <c r="W1688"/>
  <c r="W1687"/>
  <c r="W1686"/>
  <c r="W1685"/>
  <c r="W1684"/>
  <c r="W1683"/>
  <c r="W1682"/>
  <c r="W1681"/>
  <c r="W1680"/>
  <c r="W1679"/>
  <c r="W1678"/>
  <c r="W1677"/>
  <c r="W1676"/>
  <c r="W1675"/>
  <c r="W1674"/>
  <c r="W1673"/>
  <c r="W1672"/>
  <c r="W1671"/>
  <c r="W1670"/>
  <c r="W1669"/>
  <c r="W1668"/>
  <c r="W1667"/>
  <c r="W1666"/>
  <c r="W1665"/>
  <c r="W1664"/>
  <c r="W1663"/>
  <c r="W1662"/>
  <c r="W1661"/>
  <c r="W1660"/>
  <c r="W1659"/>
  <c r="W1658"/>
  <c r="W1657"/>
  <c r="W1656"/>
  <c r="W1655"/>
  <c r="W1654"/>
  <c r="W1653"/>
  <c r="W1652"/>
  <c r="W1651"/>
  <c r="W1650"/>
  <c r="W1649"/>
  <c r="W1648"/>
  <c r="W1647"/>
  <c r="W1646"/>
  <c r="W1645"/>
  <c r="W1644"/>
  <c r="W1643"/>
  <c r="W1642"/>
  <c r="W1641"/>
  <c r="W1640"/>
  <c r="W1639"/>
  <c r="W1638"/>
  <c r="W1637"/>
  <c r="W1636"/>
  <c r="W1635"/>
  <c r="W1634"/>
  <c r="W1633"/>
  <c r="W1632"/>
  <c r="W1631"/>
  <c r="W1630"/>
  <c r="W1629"/>
  <c r="W1628"/>
  <c r="W1627"/>
  <c r="W1626"/>
  <c r="W1625"/>
  <c r="W1624"/>
  <c r="W1623"/>
  <c r="W1622"/>
  <c r="W1621"/>
  <c r="W1620"/>
  <c r="W1619"/>
  <c r="W1618"/>
  <c r="W1617"/>
  <c r="W1616"/>
  <c r="W1615"/>
  <c r="W1614"/>
  <c r="W1613"/>
  <c r="W1612"/>
  <c r="W1611"/>
  <c r="W1610"/>
  <c r="W1609"/>
  <c r="W1608"/>
  <c r="W1607"/>
  <c r="W1606"/>
  <c r="W1605"/>
  <c r="W1604"/>
  <c r="W1603"/>
  <c r="W1602"/>
  <c r="W1601"/>
  <c r="W1600"/>
  <c r="W1599"/>
  <c r="W1598"/>
  <c r="W1597"/>
  <c r="W1596"/>
  <c r="W1595"/>
  <c r="W1594"/>
  <c r="W1593"/>
  <c r="W1592"/>
  <c r="W1591"/>
  <c r="W1590"/>
  <c r="W1589"/>
  <c r="W1588"/>
  <c r="W1587"/>
  <c r="W1586"/>
  <c r="W1585"/>
  <c r="W1584"/>
  <c r="W1583"/>
  <c r="W1582"/>
  <c r="W1581"/>
  <c r="W1580"/>
  <c r="W1579"/>
  <c r="W1578"/>
  <c r="W1577"/>
  <c r="W1576"/>
  <c r="W1575"/>
  <c r="W1574"/>
  <c r="W1573"/>
  <c r="W1572"/>
  <c r="W1571"/>
  <c r="W1570"/>
  <c r="W1569"/>
  <c r="W1568"/>
  <c r="W1567"/>
  <c r="W1566"/>
  <c r="W1565"/>
  <c r="W1564"/>
  <c r="W1563"/>
  <c r="W1562"/>
  <c r="W1561"/>
  <c r="W1560"/>
  <c r="W1559"/>
  <c r="W1558"/>
  <c r="W1557"/>
  <c r="W1556"/>
  <c r="W1555"/>
  <c r="W1554"/>
  <c r="W1553"/>
  <c r="W1552"/>
  <c r="W1551"/>
  <c r="W1550"/>
  <c r="W1549"/>
  <c r="W1548"/>
  <c r="W1547"/>
  <c r="W1546"/>
  <c r="W1545"/>
  <c r="W1544"/>
  <c r="W1543"/>
  <c r="W1542"/>
  <c r="W1541"/>
  <c r="W1540"/>
  <c r="W1539"/>
  <c r="W1538"/>
  <c r="W1537"/>
  <c r="W1536"/>
  <c r="W1535"/>
  <c r="W1534"/>
  <c r="W1533"/>
  <c r="W1532"/>
  <c r="W1531"/>
  <c r="W1530"/>
  <c r="W1529"/>
  <c r="W1528"/>
  <c r="W1527"/>
  <c r="W1526"/>
  <c r="W1525"/>
  <c r="W1524"/>
  <c r="W1523"/>
  <c r="W1522"/>
  <c r="W1521"/>
  <c r="W1520"/>
  <c r="W1519"/>
  <c r="W1518"/>
  <c r="W1517"/>
  <c r="W1516"/>
  <c r="W1515"/>
  <c r="W1514"/>
  <c r="W1513"/>
  <c r="W1512"/>
  <c r="W1511"/>
  <c r="W1510"/>
  <c r="W1509"/>
  <c r="W1508"/>
  <c r="W1507"/>
  <c r="W1506"/>
  <c r="W1505"/>
  <c r="W1504"/>
  <c r="W1503"/>
  <c r="W1502"/>
  <c r="W1501"/>
  <c r="W1500"/>
  <c r="W1499"/>
  <c r="W1498"/>
  <c r="W1497"/>
  <c r="W1496"/>
  <c r="W1495"/>
  <c r="W1494"/>
  <c r="W1493"/>
  <c r="W1492"/>
  <c r="W1491"/>
  <c r="W1490"/>
  <c r="W1489"/>
  <c r="W1488"/>
  <c r="W1487"/>
  <c r="W1486"/>
  <c r="W1485"/>
  <c r="W1484"/>
  <c r="W1483"/>
  <c r="W1482"/>
  <c r="W1481"/>
  <c r="W1480"/>
  <c r="W1479"/>
  <c r="W1478"/>
  <c r="W1477"/>
  <c r="W1476"/>
  <c r="W1475"/>
  <c r="W1474"/>
  <c r="W1473"/>
  <c r="W1472"/>
  <c r="W1471"/>
  <c r="W1470"/>
  <c r="W1469"/>
  <c r="W1468"/>
  <c r="W1467"/>
  <c r="W1466"/>
  <c r="W1465"/>
  <c r="W1464"/>
  <c r="W1463"/>
  <c r="W1462"/>
  <c r="W1461"/>
  <c r="W1460"/>
  <c r="W1459"/>
  <c r="W1458"/>
  <c r="W1457"/>
  <c r="W1456"/>
  <c r="W1455"/>
  <c r="W1454"/>
  <c r="W1453"/>
  <c r="W1452"/>
  <c r="W1451"/>
  <c r="W1450"/>
  <c r="W1449"/>
  <c r="W1448"/>
  <c r="W1447"/>
  <c r="W1446"/>
  <c r="W1445"/>
  <c r="W1444"/>
  <c r="W1443"/>
  <c r="W1442"/>
  <c r="W1441"/>
  <c r="W1440"/>
  <c r="W1439"/>
  <c r="W1438"/>
  <c r="W1437"/>
  <c r="W1436"/>
  <c r="W1435"/>
  <c r="W1434"/>
  <c r="W1433"/>
  <c r="W1432"/>
  <c r="W1431"/>
  <c r="W1430"/>
  <c r="W1429"/>
  <c r="W1428"/>
  <c r="W1427"/>
  <c r="W1426"/>
  <c r="W1425"/>
  <c r="W1424"/>
  <c r="W1423"/>
  <c r="W1422"/>
  <c r="W1421"/>
  <c r="W1420"/>
  <c r="W1419"/>
  <c r="W1418"/>
  <c r="W1417"/>
  <c r="W1416"/>
  <c r="W1415"/>
  <c r="W1414"/>
  <c r="W1413"/>
  <c r="W1412"/>
  <c r="W1411"/>
  <c r="W1410"/>
  <c r="W1409"/>
  <c r="W1408"/>
  <c r="W1407"/>
  <c r="W1406"/>
  <c r="W1405"/>
  <c r="W1404"/>
  <c r="W1403"/>
  <c r="W1402"/>
  <c r="W1401"/>
  <c r="W1400"/>
  <c r="W1399"/>
  <c r="W1398"/>
  <c r="W1397"/>
  <c r="W1396"/>
  <c r="W1395"/>
  <c r="W1394"/>
  <c r="W1393"/>
  <c r="W1392"/>
  <c r="W1391"/>
  <c r="W1390"/>
  <c r="W1389"/>
  <c r="W1388"/>
  <c r="W1387"/>
  <c r="W1386"/>
  <c r="W1385"/>
  <c r="W1384"/>
  <c r="W1383"/>
  <c r="W1382"/>
  <c r="W1381"/>
  <c r="W1380"/>
  <c r="W1379"/>
  <c r="W1378"/>
  <c r="W1377"/>
  <c r="W1376"/>
  <c r="W1375"/>
  <c r="W1374"/>
  <c r="W1373"/>
  <c r="W1372"/>
  <c r="W1371"/>
  <c r="W1370"/>
  <c r="W1369"/>
  <c r="W1368"/>
  <c r="W1367"/>
  <c r="W1366"/>
  <c r="W1365"/>
  <c r="W1364"/>
  <c r="W1363"/>
  <c r="W1362"/>
  <c r="W1361"/>
  <c r="W1360"/>
  <c r="W1359"/>
  <c r="W1358"/>
  <c r="W1357"/>
  <c r="W1356"/>
  <c r="W1355"/>
  <c r="W1354"/>
  <c r="W1353"/>
  <c r="W1352"/>
  <c r="W1351"/>
  <c r="W1350"/>
  <c r="W1349"/>
  <c r="W1348"/>
  <c r="W1347"/>
  <c r="W1346"/>
  <c r="W1345"/>
  <c r="W1344"/>
  <c r="W1343"/>
  <c r="W1342"/>
  <c r="W1341"/>
  <c r="W1340"/>
  <c r="W1339"/>
  <c r="W1338"/>
  <c r="W1337"/>
  <c r="W1336"/>
  <c r="W1335"/>
  <c r="W1334"/>
  <c r="W1333"/>
  <c r="W1332"/>
  <c r="W1331"/>
  <c r="W1330"/>
  <c r="W1329"/>
  <c r="W1328"/>
  <c r="W1327"/>
  <c r="W1326"/>
  <c r="W1325"/>
  <c r="W1324"/>
  <c r="W1323"/>
  <c r="W1322"/>
  <c r="W1321"/>
  <c r="W1320"/>
  <c r="W1319"/>
  <c r="W1318"/>
  <c r="W1317"/>
  <c r="W1316"/>
  <c r="W1315"/>
  <c r="W1314"/>
  <c r="W1313"/>
  <c r="W1312"/>
  <c r="W1311"/>
  <c r="W1310"/>
  <c r="W1309"/>
  <c r="W1308"/>
  <c r="W1307"/>
  <c r="W1306"/>
  <c r="W1305"/>
  <c r="W1304"/>
  <c r="W1303"/>
  <c r="W1302"/>
  <c r="W1301"/>
  <c r="W1300"/>
  <c r="W1299"/>
  <c r="W1298"/>
  <c r="W1297"/>
  <c r="W1296"/>
  <c r="W1295"/>
  <c r="W1294"/>
  <c r="W1293"/>
  <c r="W1292"/>
  <c r="W1291"/>
  <c r="W1290"/>
  <c r="W1289"/>
  <c r="W1288"/>
  <c r="W1287"/>
  <c r="W1286"/>
  <c r="W1285"/>
  <c r="W1284"/>
  <c r="W1283"/>
  <c r="W1282"/>
  <c r="W1281"/>
  <c r="W1280"/>
  <c r="W1279"/>
  <c r="W1278"/>
  <c r="W1277"/>
  <c r="W1276"/>
  <c r="W1275"/>
  <c r="W1274"/>
  <c r="W1273"/>
  <c r="W1272"/>
  <c r="W1271"/>
  <c r="W1270"/>
  <c r="W1269"/>
  <c r="W1268"/>
  <c r="W1267"/>
  <c r="W1266"/>
  <c r="W1265"/>
  <c r="W1264"/>
  <c r="W1263"/>
  <c r="W1262"/>
  <c r="W1261"/>
  <c r="W1260"/>
  <c r="W1259"/>
  <c r="W1258"/>
  <c r="W1257"/>
  <c r="W1256"/>
  <c r="W1255"/>
  <c r="W1254"/>
  <c r="W1253"/>
  <c r="W1252"/>
  <c r="W1251"/>
  <c r="W1250"/>
  <c r="W1249"/>
  <c r="W1248"/>
  <c r="W1247"/>
  <c r="W1246"/>
  <c r="W1245"/>
  <c r="W1244"/>
  <c r="W1243"/>
  <c r="W1242"/>
  <c r="W1241"/>
  <c r="W1240"/>
  <c r="W1239"/>
  <c r="W1238"/>
  <c r="W1237"/>
  <c r="W1236"/>
  <c r="W1235"/>
  <c r="W1234"/>
  <c r="W1233"/>
  <c r="W1232"/>
  <c r="W1231"/>
  <c r="W1230"/>
  <c r="W1229"/>
  <c r="W1228"/>
  <c r="W1227"/>
  <c r="W1226"/>
  <c r="W1225"/>
  <c r="W1224"/>
  <c r="W1223"/>
  <c r="W1222"/>
  <c r="W1221"/>
  <c r="W1220"/>
  <c r="W1219"/>
  <c r="W1218"/>
  <c r="W1217"/>
  <c r="W1216"/>
  <c r="W1215"/>
  <c r="W1214"/>
  <c r="W1213"/>
  <c r="W1212"/>
  <c r="W1211"/>
  <c r="W1210"/>
  <c r="W1209"/>
  <c r="W1208"/>
  <c r="W1207"/>
  <c r="W1206"/>
  <c r="W1205"/>
  <c r="W1204"/>
  <c r="W1203"/>
  <c r="W1202"/>
  <c r="W1201"/>
  <c r="W1200"/>
  <c r="W1199"/>
  <c r="W1198"/>
  <c r="W1197"/>
  <c r="W1196"/>
  <c r="W1195"/>
  <c r="W1194"/>
  <c r="W1193"/>
  <c r="W1192"/>
  <c r="W1191"/>
  <c r="W1190"/>
  <c r="W1189"/>
  <c r="W1188"/>
  <c r="W1187"/>
  <c r="W1186"/>
  <c r="W1185"/>
  <c r="W1184"/>
  <c r="W1183"/>
  <c r="W1182"/>
  <c r="W1181"/>
  <c r="W1180"/>
  <c r="W1179"/>
  <c r="W1178"/>
  <c r="W1177"/>
  <c r="W1176"/>
  <c r="W1175"/>
  <c r="W1174"/>
  <c r="W1173"/>
  <c r="W1172"/>
  <c r="W1171"/>
  <c r="W1170"/>
  <c r="W1169"/>
  <c r="W1168"/>
  <c r="W1167"/>
  <c r="W1166"/>
  <c r="W1165"/>
  <c r="W1164"/>
  <c r="W1163"/>
  <c r="W1162"/>
  <c r="W1161"/>
  <c r="W1160"/>
  <c r="W1159"/>
  <c r="W1158"/>
  <c r="W1157"/>
  <c r="W1156"/>
  <c r="W1155"/>
  <c r="W1154"/>
  <c r="W1153"/>
  <c r="W1152"/>
  <c r="W1151"/>
  <c r="W1150"/>
  <c r="W1149"/>
  <c r="W1148"/>
  <c r="W1147"/>
  <c r="W1146"/>
  <c r="W1145"/>
  <c r="W1144"/>
  <c r="W1143"/>
  <c r="W1142"/>
  <c r="W1141"/>
  <c r="W1140"/>
  <c r="W1139"/>
  <c r="W1138"/>
  <c r="W1137"/>
  <c r="W1136"/>
  <c r="W1135"/>
  <c r="W1134"/>
  <c r="W1133"/>
  <c r="W1132"/>
  <c r="W1131"/>
  <c r="W1130"/>
  <c r="W1129"/>
  <c r="W1128"/>
  <c r="W1127"/>
  <c r="W1126"/>
  <c r="W1125"/>
  <c r="W1124"/>
  <c r="W1123"/>
  <c r="W1122"/>
  <c r="W1121"/>
  <c r="W1120"/>
  <c r="W1119"/>
  <c r="W1118"/>
  <c r="W1117"/>
  <c r="W1116"/>
  <c r="W1115"/>
  <c r="W1114"/>
  <c r="W1113"/>
  <c r="W1112"/>
  <c r="W1111"/>
  <c r="W1110"/>
  <c r="W1109"/>
  <c r="W1108"/>
  <c r="W1107"/>
  <c r="W1106"/>
  <c r="W1105"/>
  <c r="W1104"/>
  <c r="W1103"/>
  <c r="W1102"/>
  <c r="W1101"/>
  <c r="W1100"/>
  <c r="W1099"/>
  <c r="W1098"/>
  <c r="W1097"/>
  <c r="W1096"/>
  <c r="W1095"/>
  <c r="W1094"/>
  <c r="W1093"/>
  <c r="W1092"/>
  <c r="W1091"/>
  <c r="W1090"/>
  <c r="W1089"/>
  <c r="W1088"/>
  <c r="W1087"/>
  <c r="W1086"/>
  <c r="W1085"/>
  <c r="W1084"/>
  <c r="W1083"/>
  <c r="W1082"/>
  <c r="W1081"/>
  <c r="W1080"/>
  <c r="W1079"/>
  <c r="W1078"/>
  <c r="W1077"/>
  <c r="W1076"/>
  <c r="W1075"/>
  <c r="W1074"/>
  <c r="W1073"/>
  <c r="W1072"/>
  <c r="W1071"/>
  <c r="W1070"/>
  <c r="W1069"/>
  <c r="W1068"/>
  <c r="W1067"/>
  <c r="W1066"/>
  <c r="W1065"/>
  <c r="W1064"/>
  <c r="W1063"/>
  <c r="W1062"/>
  <c r="W1061"/>
  <c r="W1060"/>
  <c r="W1059"/>
  <c r="W1058"/>
  <c r="W1057"/>
  <c r="W1056"/>
  <c r="W1055"/>
  <c r="W1054"/>
  <c r="W1053"/>
  <c r="W1052"/>
  <c r="W1051"/>
  <c r="W1050"/>
  <c r="W1049"/>
  <c r="W1048"/>
  <c r="W1047"/>
  <c r="W1046"/>
  <c r="W1045"/>
  <c r="W1044"/>
  <c r="W1043"/>
  <c r="W1042"/>
  <c r="W1041"/>
  <c r="W1040"/>
  <c r="W1039"/>
  <c r="W1038"/>
  <c r="W1037"/>
  <c r="W1036"/>
  <c r="W1035"/>
  <c r="W1034"/>
  <c r="W1033"/>
  <c r="W1032"/>
  <c r="W1031"/>
  <c r="W1030"/>
  <c r="W1029"/>
  <c r="W1028"/>
  <c r="W1027"/>
  <c r="W1026"/>
  <c r="W1025"/>
  <c r="W1024"/>
  <c r="W1023"/>
  <c r="W1022"/>
  <c r="W1021"/>
  <c r="W1020"/>
  <c r="W1019"/>
  <c r="W1018"/>
  <c r="W1017"/>
  <c r="W1016"/>
  <c r="W1015"/>
  <c r="W1014"/>
  <c r="W1013"/>
  <c r="W1012"/>
  <c r="W1011"/>
  <c r="W1010"/>
  <c r="W1009"/>
  <c r="W1008"/>
  <c r="W1007"/>
  <c r="W1006"/>
  <c r="W1005"/>
  <c r="W1004"/>
  <c r="W1003"/>
  <c r="W1002"/>
  <c r="W1001"/>
  <c r="W1000"/>
  <c r="W999"/>
  <c r="W998"/>
  <c r="W997"/>
  <c r="W996"/>
  <c r="W995"/>
  <c r="W994"/>
  <c r="W993"/>
  <c r="W992"/>
  <c r="W991"/>
  <c r="W990"/>
  <c r="W989"/>
  <c r="W988"/>
  <c r="W987"/>
  <c r="W986"/>
  <c r="W985"/>
  <c r="W984"/>
  <c r="W983"/>
  <c r="W982"/>
  <c r="W981"/>
  <c r="W980"/>
  <c r="W979"/>
  <c r="W978"/>
  <c r="W977"/>
  <c r="W976"/>
  <c r="W975"/>
  <c r="W974"/>
  <c r="W973"/>
  <c r="W972"/>
  <c r="W971"/>
  <c r="W970"/>
  <c r="W969"/>
  <c r="W968"/>
  <c r="W967"/>
  <c r="W966"/>
  <c r="W965"/>
  <c r="W964"/>
  <c r="W963"/>
  <c r="W962"/>
  <c r="W961"/>
  <c r="W960"/>
  <c r="W959"/>
  <c r="W958"/>
  <c r="W957"/>
  <c r="W956"/>
  <c r="W955"/>
  <c r="W954"/>
  <c r="W953"/>
  <c r="W952"/>
  <c r="W951"/>
  <c r="W950"/>
  <c r="W949"/>
  <c r="W948"/>
  <c r="W947"/>
  <c r="W946"/>
  <c r="W945"/>
  <c r="W944"/>
  <c r="W943"/>
  <c r="W942"/>
  <c r="W941"/>
  <c r="W940"/>
  <c r="W939"/>
  <c r="W938"/>
  <c r="W937"/>
  <c r="W936"/>
  <c r="W935"/>
  <c r="W934"/>
  <c r="W933"/>
  <c r="W932"/>
  <c r="W931"/>
  <c r="W930"/>
  <c r="W929"/>
  <c r="W928"/>
  <c r="W927"/>
  <c r="W926"/>
  <c r="W925"/>
  <c r="W924"/>
  <c r="W923"/>
  <c r="W922"/>
  <c r="W921"/>
  <c r="W920"/>
  <c r="W919"/>
  <c r="W918"/>
  <c r="W917"/>
  <c r="W916"/>
  <c r="W915"/>
  <c r="W914"/>
  <c r="W913"/>
  <c r="W912"/>
  <c r="W911"/>
  <c r="W910"/>
  <c r="W909"/>
  <c r="W908"/>
  <c r="W907"/>
  <c r="W906"/>
  <c r="W905"/>
  <c r="W904"/>
  <c r="W903"/>
  <c r="W902"/>
  <c r="W901"/>
  <c r="W900"/>
  <c r="W899"/>
  <c r="W898"/>
  <c r="W897"/>
  <c r="W896"/>
  <c r="W895"/>
  <c r="W894"/>
  <c r="W893"/>
  <c r="W892"/>
  <c r="W891"/>
  <c r="W890"/>
  <c r="W889"/>
  <c r="W888"/>
  <c r="W887"/>
  <c r="W886"/>
  <c r="W885"/>
  <c r="W884"/>
  <c r="W883"/>
  <c r="W882"/>
  <c r="W881"/>
  <c r="W880"/>
  <c r="W879"/>
  <c r="W878"/>
  <c r="W877"/>
  <c r="W876"/>
  <c r="W875"/>
  <c r="W874"/>
  <c r="W873"/>
  <c r="W872"/>
  <c r="W871"/>
  <c r="W870"/>
  <c r="W869"/>
  <c r="W868"/>
  <c r="W867"/>
  <c r="W866"/>
  <c r="W865"/>
  <c r="W864"/>
  <c r="W863"/>
  <c r="W862"/>
  <c r="W861"/>
  <c r="W860"/>
  <c r="W859"/>
  <c r="W858"/>
  <c r="W857"/>
  <c r="W856"/>
  <c r="W855"/>
  <c r="W854"/>
  <c r="W853"/>
  <c r="W852"/>
  <c r="W851"/>
  <c r="W850"/>
  <c r="W849"/>
  <c r="W848"/>
  <c r="W847"/>
  <c r="W846"/>
  <c r="W845"/>
  <c r="W844"/>
  <c r="W843"/>
  <c r="W842"/>
  <c r="W841"/>
  <c r="W840"/>
  <c r="W839"/>
  <c r="W838"/>
  <c r="W837"/>
  <c r="W836"/>
  <c r="W835"/>
  <c r="W834"/>
  <c r="W833"/>
  <c r="W832"/>
  <c r="W831"/>
  <c r="W830"/>
  <c r="W829"/>
  <c r="W828"/>
  <c r="W827"/>
  <c r="W826"/>
  <c r="W825"/>
  <c r="W824"/>
  <c r="W823"/>
  <c r="W822"/>
  <c r="W821"/>
  <c r="W820"/>
  <c r="W819"/>
  <c r="W818"/>
  <c r="W817"/>
  <c r="W816"/>
  <c r="W815"/>
  <c r="W814"/>
  <c r="W813"/>
  <c r="W812"/>
  <c r="W811"/>
  <c r="W810"/>
  <c r="W809"/>
  <c r="W808"/>
  <c r="W807"/>
  <c r="W806"/>
  <c r="W805"/>
  <c r="W804"/>
  <c r="W803"/>
  <c r="W802"/>
  <c r="W801"/>
  <c r="W800"/>
  <c r="W799"/>
  <c r="W798"/>
  <c r="W797"/>
  <c r="W796"/>
  <c r="W795"/>
  <c r="W794"/>
  <c r="W793"/>
  <c r="W792"/>
  <c r="W791"/>
  <c r="W790"/>
  <c r="W789"/>
  <c r="W788"/>
  <c r="W787"/>
  <c r="W786"/>
  <c r="W785"/>
  <c r="W784"/>
  <c r="W783"/>
  <c r="W782"/>
  <c r="W781"/>
  <c r="W780"/>
  <c r="W779"/>
  <c r="W778"/>
  <c r="W777"/>
  <c r="W776"/>
  <c r="W775"/>
  <c r="W774"/>
  <c r="W773"/>
  <c r="W772"/>
  <c r="W771"/>
  <c r="W770"/>
  <c r="W769"/>
  <c r="W768"/>
  <c r="W767"/>
  <c r="W766"/>
  <c r="W765"/>
  <c r="W764"/>
  <c r="W763"/>
  <c r="W762"/>
  <c r="W761"/>
  <c r="W760"/>
  <c r="W759"/>
  <c r="W758"/>
  <c r="W757"/>
  <c r="W756"/>
  <c r="W755"/>
  <c r="W754"/>
  <c r="W753"/>
  <c r="W752"/>
  <c r="W751"/>
  <c r="W750"/>
  <c r="W749"/>
  <c r="W748"/>
  <c r="W747"/>
  <c r="W746"/>
  <c r="W745"/>
  <c r="W744"/>
  <c r="W743"/>
  <c r="W742"/>
  <c r="W741"/>
  <c r="W740"/>
  <c r="W739"/>
  <c r="W738"/>
  <c r="W737"/>
  <c r="W736"/>
  <c r="W735"/>
  <c r="W734"/>
  <c r="W733"/>
  <c r="W732"/>
  <c r="W731"/>
  <c r="W730"/>
  <c r="W729"/>
  <c r="W728"/>
  <c r="W727"/>
  <c r="W726"/>
  <c r="W725"/>
  <c r="W724"/>
  <c r="W723"/>
  <c r="W722"/>
  <c r="W721"/>
  <c r="W720"/>
  <c r="W719"/>
  <c r="W718"/>
  <c r="W717"/>
  <c r="W716"/>
  <c r="W715"/>
  <c r="W714"/>
  <c r="W713"/>
  <c r="W712"/>
  <c r="W711"/>
  <c r="W710"/>
  <c r="W709"/>
  <c r="W708"/>
  <c r="W707"/>
  <c r="W706"/>
  <c r="W705"/>
  <c r="W704"/>
  <c r="W703"/>
  <c r="W702"/>
  <c r="W701"/>
  <c r="W700"/>
  <c r="W699"/>
  <c r="W698"/>
  <c r="W697"/>
  <c r="W696"/>
  <c r="W695"/>
  <c r="W694"/>
  <c r="W693"/>
  <c r="W692"/>
  <c r="W691"/>
  <c r="W690"/>
  <c r="W689"/>
  <c r="W688"/>
  <c r="W687"/>
  <c r="W686"/>
  <c r="W685"/>
  <c r="W684"/>
  <c r="W683"/>
  <c r="W682"/>
  <c r="W681"/>
  <c r="W680"/>
  <c r="W679"/>
  <c r="W678"/>
  <c r="W677"/>
  <c r="W676"/>
  <c r="W675"/>
  <c r="W674"/>
  <c r="W673"/>
  <c r="W672"/>
  <c r="W671"/>
  <c r="W670"/>
  <c r="W669"/>
  <c r="W668"/>
  <c r="W667"/>
  <c r="W666"/>
  <c r="W665"/>
  <c r="W664"/>
  <c r="W663"/>
  <c r="W662"/>
  <c r="W661"/>
  <c r="W660"/>
  <c r="W659"/>
  <c r="W658"/>
  <c r="W657"/>
  <c r="W656"/>
  <c r="W655"/>
  <c r="W654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Z3904" l="1"/>
  <c r="Z3902"/>
  <c r="Z3906"/>
  <c r="D12" i="5"/>
  <c r="E12" s="1"/>
  <c r="Z2708" i="1"/>
  <c r="Y4323"/>
  <c r="Y4330"/>
  <c r="Y4326"/>
  <c r="Y4325"/>
  <c r="D9" i="5"/>
  <c r="Z2709" i="1"/>
  <c r="Y4331"/>
  <c r="Y4327"/>
  <c r="Z2707"/>
  <c r="Y4333"/>
  <c r="D10" i="5"/>
  <c r="E10" s="1"/>
  <c r="Z2710" i="1"/>
  <c r="Y4332"/>
  <c r="Y4328"/>
  <c r="Y4324"/>
  <c r="Y4329"/>
  <c r="D11" i="5"/>
  <c r="E11" s="1"/>
  <c r="Z3903" i="1"/>
  <c r="Z3907" s="1"/>
  <c r="Z3909" s="1"/>
  <c r="Z2705"/>
  <c r="Z4343"/>
  <c r="Z2711" l="1"/>
  <c r="D13" i="5"/>
  <c r="E13" s="1"/>
  <c r="E9"/>
  <c r="Z4326" i="1"/>
  <c r="Z4327"/>
  <c r="Z4325"/>
</calcChain>
</file>

<file path=xl/sharedStrings.xml><?xml version="1.0" encoding="utf-8"?>
<sst xmlns="http://schemas.openxmlformats.org/spreadsheetml/2006/main" count="62694" uniqueCount="10541">
  <si>
    <t>NO.</t>
  </si>
  <si>
    <t xml:space="preserve">N.R.P </t>
  </si>
  <si>
    <t>NAMA</t>
  </si>
  <si>
    <t>J.K.</t>
  </si>
  <si>
    <t>STATUS</t>
  </si>
  <si>
    <t>JURUSAN</t>
  </si>
  <si>
    <t>KELAS</t>
  </si>
  <si>
    <t>04.004.001</t>
  </si>
  <si>
    <t>DARA YUSDIANTINI</t>
  </si>
  <si>
    <t>P</t>
  </si>
  <si>
    <t>TB</t>
  </si>
  <si>
    <t>REHSOS</t>
  </si>
  <si>
    <t>Anvulen</t>
  </si>
  <si>
    <t>04.04.001</t>
  </si>
  <si>
    <t>MOKHAMAD ABDUH</t>
  </si>
  <si>
    <t>L</t>
  </si>
  <si>
    <t>A</t>
  </si>
  <si>
    <t>04.04.002</t>
  </si>
  <si>
    <t>BENEDICTUS YULIANTORO</t>
  </si>
  <si>
    <t>PSM</t>
  </si>
  <si>
    <t>B</t>
  </si>
  <si>
    <t>04.04.003</t>
  </si>
  <si>
    <t>DARLIUS HAREFA</t>
  </si>
  <si>
    <t>04.04.004</t>
  </si>
  <si>
    <t>AGUS MUHAMAD SAPRUDIN</t>
  </si>
  <si>
    <t>04.04.005</t>
  </si>
  <si>
    <t>CRISTIANUS DHEY INA</t>
  </si>
  <si>
    <t>04.04.006</t>
  </si>
  <si>
    <t>TODA ELYAS</t>
  </si>
  <si>
    <t>04.04.007</t>
  </si>
  <si>
    <t>FELIKS LONGA</t>
  </si>
  <si>
    <t>04.04.008</t>
  </si>
  <si>
    <t>MUHAMMAD AHYADI</t>
  </si>
  <si>
    <t>IB</t>
  </si>
  <si>
    <t>04.04.009</t>
  </si>
  <si>
    <t>FERDINANT PAKAGE</t>
  </si>
  <si>
    <t>04.04.010</t>
  </si>
  <si>
    <t>MUHAMMAD NUR HUDA</t>
  </si>
  <si>
    <t>04.04.011</t>
  </si>
  <si>
    <t>HERY FIRMANSYAH</t>
  </si>
  <si>
    <t>04.04.012</t>
  </si>
  <si>
    <t>PRIATNO</t>
  </si>
  <si>
    <t>04.04.013</t>
  </si>
  <si>
    <t>YUNIMAN HAREFA</t>
  </si>
  <si>
    <t>04.04.014</t>
  </si>
  <si>
    <t>MIKAEL MBADO</t>
  </si>
  <si>
    <t>UMUM</t>
  </si>
  <si>
    <t>04.04.015</t>
  </si>
  <si>
    <t>SANDI PRADEKA RACHMAT</t>
  </si>
  <si>
    <t>04.04.016</t>
  </si>
  <si>
    <t>GUNADI</t>
  </si>
  <si>
    <t>04.04.017</t>
  </si>
  <si>
    <t>HOLY</t>
  </si>
  <si>
    <t>04.04.018</t>
  </si>
  <si>
    <t>SEPTIANI</t>
  </si>
  <si>
    <t>04.04.019</t>
  </si>
  <si>
    <t>FEBY GINANJAR NUGRAHA</t>
  </si>
  <si>
    <t>04.04.020</t>
  </si>
  <si>
    <t>RINA ROHMAWANSIH</t>
  </si>
  <si>
    <t>D</t>
  </si>
  <si>
    <t>04.04.021</t>
  </si>
  <si>
    <t>SEPTIANUS ZEBUA</t>
  </si>
  <si>
    <t>04.04.022</t>
  </si>
  <si>
    <t>RESTY NOVIYANTY</t>
  </si>
  <si>
    <t>04.04.023</t>
  </si>
  <si>
    <t>HERI SUPARDIYANTO</t>
  </si>
  <si>
    <t>04.04.024</t>
  </si>
  <si>
    <t>FAJAR AGUNG NUGROHO</t>
  </si>
  <si>
    <t>04.04.025</t>
  </si>
  <si>
    <t>META PERMANASARI</t>
  </si>
  <si>
    <t>04.04.026</t>
  </si>
  <si>
    <t>SUSI INDRIATI</t>
  </si>
  <si>
    <t>04.04.027</t>
  </si>
  <si>
    <t>TRI WIDODO</t>
  </si>
  <si>
    <t>04.04.028</t>
  </si>
  <si>
    <t>YUSTISIA PUTRA</t>
  </si>
  <si>
    <t>04.04.029</t>
  </si>
  <si>
    <t>TEGUH IMANSYAH</t>
  </si>
  <si>
    <t>04.04.030</t>
  </si>
  <si>
    <t>EVA DWI ERYANA</t>
  </si>
  <si>
    <t>04.04.031</t>
  </si>
  <si>
    <t>ELI SOLIHAT</t>
  </si>
  <si>
    <t>C</t>
  </si>
  <si>
    <t>04.04.032</t>
  </si>
  <si>
    <t>LITA VOKALITA</t>
  </si>
  <si>
    <t>04.04.033</t>
  </si>
  <si>
    <t>NURTI WAILUSU</t>
  </si>
  <si>
    <t>04.04.034</t>
  </si>
  <si>
    <t>MISNA TASLIM</t>
  </si>
  <si>
    <t>04.04.035</t>
  </si>
  <si>
    <t>SAADA SOULISA</t>
  </si>
  <si>
    <t>04.04.036</t>
  </si>
  <si>
    <t>SITI FATIMAH</t>
  </si>
  <si>
    <t>04.04.037</t>
  </si>
  <si>
    <t>IRMA SURYANI MUKADAR</t>
  </si>
  <si>
    <t>04.04.038</t>
  </si>
  <si>
    <t>RY.MAHULAUW</t>
  </si>
  <si>
    <t>04.04.039</t>
  </si>
  <si>
    <t>MUHAMAD ALI PALISOA</t>
  </si>
  <si>
    <t>04.04.040</t>
  </si>
  <si>
    <t>ISWAN KAU</t>
  </si>
  <si>
    <t>04.04.041</t>
  </si>
  <si>
    <t>MASYITA WAEL</t>
  </si>
  <si>
    <t>04.04.042</t>
  </si>
  <si>
    <t>IHWAN FAUZAN</t>
  </si>
  <si>
    <t>04.04.043</t>
  </si>
  <si>
    <t>YANDI RIZAL AKBAR</t>
  </si>
  <si>
    <t>04.04.044</t>
  </si>
  <si>
    <t>SANGKUDAN</t>
  </si>
  <si>
    <t>04.04.045</t>
  </si>
  <si>
    <t>ROVITA SARI</t>
  </si>
  <si>
    <t>04.04.046</t>
  </si>
  <si>
    <t>ELPI YENTI</t>
  </si>
  <si>
    <t>04.04.047</t>
  </si>
  <si>
    <t>FEBRIANA SUHERWAN</t>
  </si>
  <si>
    <t>04.04.048</t>
  </si>
  <si>
    <t>ROSIMAN</t>
  </si>
  <si>
    <t>04.04.049</t>
  </si>
  <si>
    <t>SUKARMAN</t>
  </si>
  <si>
    <t>04.04.050</t>
  </si>
  <si>
    <t>FANI HERTIANTI</t>
  </si>
  <si>
    <t>04.04.051</t>
  </si>
  <si>
    <t>PAULUS ANTON YUWONO</t>
  </si>
  <si>
    <t>04.04.052</t>
  </si>
  <si>
    <t>MHD.ARIEF SURAHMAN</t>
  </si>
  <si>
    <t>04.04.053</t>
  </si>
  <si>
    <t>TRI YUNIARTI</t>
  </si>
  <si>
    <t>04.04.054</t>
  </si>
  <si>
    <t>SUDIRMAN</t>
  </si>
  <si>
    <t>04.04.055</t>
  </si>
  <si>
    <t>HERMITA ADRIA ASIH</t>
  </si>
  <si>
    <t>04.04.056</t>
  </si>
  <si>
    <t>HANAPI</t>
  </si>
  <si>
    <t>04.04.057</t>
  </si>
  <si>
    <t>SUGITO</t>
  </si>
  <si>
    <t>04.04.058</t>
  </si>
  <si>
    <t>ROWIYAH</t>
  </si>
  <si>
    <t>04.04.059</t>
  </si>
  <si>
    <t>IRWAN SUPRAYOGI</t>
  </si>
  <si>
    <t>04.04.060</t>
  </si>
  <si>
    <t>FADLILLAH</t>
  </si>
  <si>
    <t>04.04.061</t>
  </si>
  <si>
    <t>ASTONI</t>
  </si>
  <si>
    <t>04.04.062</t>
  </si>
  <si>
    <t>M. FAJAR FERDIAN</t>
  </si>
  <si>
    <t>04.04.063</t>
  </si>
  <si>
    <t>MOCH ADPRIAN</t>
  </si>
  <si>
    <t>04.04.064</t>
  </si>
  <si>
    <t>ZAINAL ARIFIN</t>
  </si>
  <si>
    <t>04.04.065</t>
  </si>
  <si>
    <t>IRAWATI</t>
  </si>
  <si>
    <t>04.04.066</t>
  </si>
  <si>
    <t>SUPRAPTI</t>
  </si>
  <si>
    <t>04.04.067</t>
  </si>
  <si>
    <t>ARINI RAMADHANTI</t>
  </si>
  <si>
    <t>04.04.068</t>
  </si>
  <si>
    <t>PUJI HARTONO</t>
  </si>
  <si>
    <t>04.04.069</t>
  </si>
  <si>
    <t>VENANCIO MONTEIRO</t>
  </si>
  <si>
    <t>04.04.070</t>
  </si>
  <si>
    <t>ADE RACHMAT</t>
  </si>
  <si>
    <t>04.04.071</t>
  </si>
  <si>
    <t>LUKMAN S. DIN</t>
  </si>
  <si>
    <t>04.04.072</t>
  </si>
  <si>
    <t>SARIKANDY ABAS</t>
  </si>
  <si>
    <t>04.04.073</t>
  </si>
  <si>
    <t>AHMADI</t>
  </si>
  <si>
    <t>04.04.074</t>
  </si>
  <si>
    <t>ROBERTUS IRAWAN SARJUNI</t>
  </si>
  <si>
    <t>04.04.075</t>
  </si>
  <si>
    <t>RIA RIANI</t>
  </si>
  <si>
    <t>04.04.076</t>
  </si>
  <si>
    <t>TARIMI DARMAYANTI</t>
  </si>
  <si>
    <t>04.04.077</t>
  </si>
  <si>
    <t>CECEP KUSNADI</t>
  </si>
  <si>
    <t>-</t>
  </si>
  <si>
    <t>04.04.078</t>
  </si>
  <si>
    <t>EDI SUHADA</t>
  </si>
  <si>
    <t>04.04.079</t>
  </si>
  <si>
    <t>ANITA AFRIL YANA</t>
  </si>
  <si>
    <t>04.04.080</t>
  </si>
  <si>
    <t>CHATERINA SUPRANITA</t>
  </si>
  <si>
    <t>04.04.081</t>
  </si>
  <si>
    <t>AHMAD NIJARWAN</t>
  </si>
  <si>
    <t>04.04.082</t>
  </si>
  <si>
    <t>ANITA DWI OKTANITA</t>
  </si>
  <si>
    <t>04.04.083</t>
  </si>
  <si>
    <t>LINGGA PURNAMA</t>
  </si>
  <si>
    <t>04.04.084</t>
  </si>
  <si>
    <t>ANDI AKHMAD</t>
  </si>
  <si>
    <t>04.04.085</t>
  </si>
  <si>
    <t>SUDIBYO</t>
  </si>
  <si>
    <t>04.04.086</t>
  </si>
  <si>
    <t>KARDONO ADI SAPUTRO</t>
  </si>
  <si>
    <t>04.04.087</t>
  </si>
  <si>
    <t>HADI ISMANTO PODUNGGE</t>
  </si>
  <si>
    <t>04.04.088</t>
  </si>
  <si>
    <t>RONALD U. BAU</t>
  </si>
  <si>
    <t>04.04.089</t>
  </si>
  <si>
    <t>ROSDIANA BUTOLO</t>
  </si>
  <si>
    <t>04.04.090</t>
  </si>
  <si>
    <t>DATUK SUPRAPTO PANGULU</t>
  </si>
  <si>
    <t>04.04.091</t>
  </si>
  <si>
    <t>ARIFUDIN BIKI</t>
  </si>
  <si>
    <t>04.04.092</t>
  </si>
  <si>
    <t>ERWINSYAH</t>
  </si>
  <si>
    <t>04.04.093</t>
  </si>
  <si>
    <t>M.ANDRE ELFIANA AGUNG</t>
  </si>
  <si>
    <t>04.04.094</t>
  </si>
  <si>
    <t>IRSONO</t>
  </si>
  <si>
    <t>04.04.095</t>
  </si>
  <si>
    <t>TRI PRIAMBADA</t>
  </si>
  <si>
    <t>04.04.096</t>
  </si>
  <si>
    <t>ASTI MUSTIKAATI</t>
  </si>
  <si>
    <t>04.04.097</t>
  </si>
  <si>
    <t>GIATNO</t>
  </si>
  <si>
    <t>04.04.098</t>
  </si>
  <si>
    <t>DENDI ALFIAN</t>
  </si>
  <si>
    <t>04.04.099</t>
  </si>
  <si>
    <t>04.04.100</t>
  </si>
  <si>
    <t>HERMAN MANUFANDU</t>
  </si>
  <si>
    <t>04.04.101</t>
  </si>
  <si>
    <t>SOFFI NURHAYANI</t>
  </si>
  <si>
    <t>04.04.102</t>
  </si>
  <si>
    <t>ROBBY RAHMAT</t>
  </si>
  <si>
    <t>04.04.103</t>
  </si>
  <si>
    <t>HASNA NURWENDAH</t>
  </si>
  <si>
    <t>04.04.104</t>
  </si>
  <si>
    <t>RANI ADELIA</t>
  </si>
  <si>
    <t>04.04.105</t>
  </si>
  <si>
    <t>ZUL 'AN RAMADHANI</t>
  </si>
  <si>
    <t>04.04.106</t>
  </si>
  <si>
    <t>EVI AVIANTI</t>
  </si>
  <si>
    <t>04.04.107</t>
  </si>
  <si>
    <t>IRWANSYAH</t>
  </si>
  <si>
    <t>04.04.108</t>
  </si>
  <si>
    <t>ARIH GAJITO</t>
  </si>
  <si>
    <t>04.04.109</t>
  </si>
  <si>
    <t>JUVENALIS ALEXANDER ANAPAH</t>
  </si>
  <si>
    <t>04.04.110</t>
  </si>
  <si>
    <t>DWI RETNANINGDYAH</t>
  </si>
  <si>
    <t>04.04.111</t>
  </si>
  <si>
    <t>NIKE WIJAYANTI</t>
  </si>
  <si>
    <t>04.04.112</t>
  </si>
  <si>
    <t>SUHARYONO</t>
  </si>
  <si>
    <t>04.04.113</t>
  </si>
  <si>
    <t>BUDI SURYA HADI PRATAMA</t>
  </si>
  <si>
    <t>04.04.114</t>
  </si>
  <si>
    <t>MARTINUS LEU</t>
  </si>
  <si>
    <t>04.04.115</t>
  </si>
  <si>
    <t>IIS YEYEN NOVIYANTI</t>
  </si>
  <si>
    <t>04.04.116</t>
  </si>
  <si>
    <t>WIDIANINGSIH</t>
  </si>
  <si>
    <t>04.04.117</t>
  </si>
  <si>
    <t>FAHMI YAZID</t>
  </si>
  <si>
    <t>04.04.118</t>
  </si>
  <si>
    <t>HERI MULYADI</t>
  </si>
  <si>
    <t>04.04.119</t>
  </si>
  <si>
    <t>IWAN IRAWAN</t>
  </si>
  <si>
    <t>04.04.120</t>
  </si>
  <si>
    <t>FARIDAH UTAMI</t>
  </si>
  <si>
    <t>04.04.121</t>
  </si>
  <si>
    <t>PATIWANDAN RUMRA</t>
  </si>
  <si>
    <t>04.04.122</t>
  </si>
  <si>
    <t>AGUSTINUS KIKI</t>
  </si>
  <si>
    <t>04.04.123</t>
  </si>
  <si>
    <t>ADRIANUS KEKERI</t>
  </si>
  <si>
    <t>04.04.124</t>
  </si>
  <si>
    <t>KARTIYAN</t>
  </si>
  <si>
    <t>04.04.125</t>
  </si>
  <si>
    <t>IRWAN MAHU</t>
  </si>
  <si>
    <t>04.04.126</t>
  </si>
  <si>
    <t>MARYO BISAY</t>
  </si>
  <si>
    <t>04.04.127</t>
  </si>
  <si>
    <t>OCTOVIANUS ELLY</t>
  </si>
  <si>
    <t>04.04.128</t>
  </si>
  <si>
    <t>ELIA NASADIT</t>
  </si>
  <si>
    <t>04.04.129</t>
  </si>
  <si>
    <t>THOMAS ROA NARU</t>
  </si>
  <si>
    <t>04.04.130</t>
  </si>
  <si>
    <t>JIMMY HENDRIK WALLY</t>
  </si>
  <si>
    <t>04.04.131</t>
  </si>
  <si>
    <t>AHMAD SOLEH</t>
  </si>
  <si>
    <t>04.04.132</t>
  </si>
  <si>
    <t>MR. SILVESTER EUGA</t>
  </si>
  <si>
    <t>INTERNATIONAL</t>
  </si>
  <si>
    <t>E</t>
  </si>
  <si>
    <t>04.04.133</t>
  </si>
  <si>
    <t>MISS. TONI SANEKA</t>
  </si>
  <si>
    <t>04.04.134</t>
  </si>
  <si>
    <t>MR. PAUL YONG</t>
  </si>
  <si>
    <t>04.04.135</t>
  </si>
  <si>
    <t>MS.ELIZABETH J. GAVARA</t>
  </si>
  <si>
    <t>04.04.136</t>
  </si>
  <si>
    <t>MR. PETER MUMUN</t>
  </si>
  <si>
    <t>04.04.137</t>
  </si>
  <si>
    <t>MR. BEN PETER</t>
  </si>
  <si>
    <t>04.04.138</t>
  </si>
  <si>
    <t>YANA LESMANA</t>
  </si>
  <si>
    <t>04.04.139</t>
  </si>
  <si>
    <t>RACHMAT</t>
  </si>
  <si>
    <t>05.004.001</t>
  </si>
  <si>
    <t>ANVULEN</t>
  </si>
  <si>
    <t>05.004.002</t>
  </si>
  <si>
    <t>05.004.003</t>
  </si>
  <si>
    <t>05.04.001</t>
  </si>
  <si>
    <t>05.04.002</t>
  </si>
  <si>
    <t>PBP</t>
  </si>
  <si>
    <t>05.04.003</t>
  </si>
  <si>
    <t>05.04.004</t>
  </si>
  <si>
    <t>05.04.005</t>
  </si>
  <si>
    <t>05.04.006</t>
  </si>
  <si>
    <t>05.04.007</t>
  </si>
  <si>
    <t>05.04.008</t>
  </si>
  <si>
    <t>05.04.009</t>
  </si>
  <si>
    <t>05.04.010</t>
  </si>
  <si>
    <t>05.04.011</t>
  </si>
  <si>
    <t>05.04.012</t>
  </si>
  <si>
    <t>05.04.013</t>
  </si>
  <si>
    <t>05.04.014</t>
  </si>
  <si>
    <t>05.04.015</t>
  </si>
  <si>
    <t>05.04.016</t>
  </si>
  <si>
    <t>05.04.017</t>
  </si>
  <si>
    <t>05.04.018</t>
  </si>
  <si>
    <t>05.04.019</t>
  </si>
  <si>
    <t>05.04.020</t>
  </si>
  <si>
    <t>05.04.021</t>
  </si>
  <si>
    <t>05.04.022</t>
  </si>
  <si>
    <t>05.04.023</t>
  </si>
  <si>
    <t>05.04.024</t>
  </si>
  <si>
    <t>05.04.025</t>
  </si>
  <si>
    <t>05.04.026</t>
  </si>
  <si>
    <t>05.04.027</t>
  </si>
  <si>
    <t>05.04.028</t>
  </si>
  <si>
    <t>05.04.029</t>
  </si>
  <si>
    <t>05.04.030</t>
  </si>
  <si>
    <t>05.04.031</t>
  </si>
  <si>
    <t>05.04.032</t>
  </si>
  <si>
    <t>05.04.033</t>
  </si>
  <si>
    <t>05.04.034</t>
  </si>
  <si>
    <t>05.04.035</t>
  </si>
  <si>
    <t>05.04.036</t>
  </si>
  <si>
    <t>05.04.037</t>
  </si>
  <si>
    <t>05.04.038</t>
  </si>
  <si>
    <t>05.04.039</t>
  </si>
  <si>
    <t>05.04.040</t>
  </si>
  <si>
    <t>05.04.041</t>
  </si>
  <si>
    <t>05.04.042</t>
  </si>
  <si>
    <t>05.04.043</t>
  </si>
  <si>
    <t>05.04.044</t>
  </si>
  <si>
    <t>05.04.045</t>
  </si>
  <si>
    <t>05.04.046</t>
  </si>
  <si>
    <t>05.04.047</t>
  </si>
  <si>
    <t>05.04.048</t>
  </si>
  <si>
    <t>05.04.049</t>
  </si>
  <si>
    <t>05.04.050</t>
  </si>
  <si>
    <t>05.04.051</t>
  </si>
  <si>
    <t>05.04.052</t>
  </si>
  <si>
    <t>05.04.053</t>
  </si>
  <si>
    <t>05.04.054</t>
  </si>
  <si>
    <t>05.04.055</t>
  </si>
  <si>
    <t>05.04.056</t>
  </si>
  <si>
    <t>05.04.057</t>
  </si>
  <si>
    <t>05.04.058</t>
  </si>
  <si>
    <t>05.04.059</t>
  </si>
  <si>
    <t>05.04.060</t>
  </si>
  <si>
    <t>05.04.061</t>
  </si>
  <si>
    <t>05.04.062</t>
  </si>
  <si>
    <t>05.04.063</t>
  </si>
  <si>
    <t>05.04.064</t>
  </si>
  <si>
    <t>05.04.065</t>
  </si>
  <si>
    <t>05.04.066</t>
  </si>
  <si>
    <t>05.04.067</t>
  </si>
  <si>
    <t>05.04.068</t>
  </si>
  <si>
    <t>05.04.069</t>
  </si>
  <si>
    <t>05.04.070</t>
  </si>
  <si>
    <t>05.04.071</t>
  </si>
  <si>
    <t>05.04.072</t>
  </si>
  <si>
    <t>05.04.073</t>
  </si>
  <si>
    <t>05.04.074</t>
  </si>
  <si>
    <t>05.04.075</t>
  </si>
  <si>
    <t>05.04.076</t>
  </si>
  <si>
    <t>05.04.077</t>
  </si>
  <si>
    <t>05.04.078</t>
  </si>
  <si>
    <t>05.04.079</t>
  </si>
  <si>
    <t>05.04.080</t>
  </si>
  <si>
    <t>05.04.081</t>
  </si>
  <si>
    <t>05.04.082</t>
  </si>
  <si>
    <t>05.04.083</t>
  </si>
  <si>
    <t>05.04.084</t>
  </si>
  <si>
    <t>05.04.085</t>
  </si>
  <si>
    <t>05.04.086</t>
  </si>
  <si>
    <t>05.04.087</t>
  </si>
  <si>
    <t>05.04.088</t>
  </si>
  <si>
    <t>05.04.089</t>
  </si>
  <si>
    <t>05.04.090</t>
  </si>
  <si>
    <t>05.04.091</t>
  </si>
  <si>
    <t>05.04.092</t>
  </si>
  <si>
    <t>05.04.093</t>
  </si>
  <si>
    <t>05.04.094</t>
  </si>
  <si>
    <t>05.04.095</t>
  </si>
  <si>
    <t>05.04.096</t>
  </si>
  <si>
    <t>05.04.097</t>
  </si>
  <si>
    <t>05.04.098</t>
  </si>
  <si>
    <t>05.04.099</t>
  </si>
  <si>
    <t>05.04.100</t>
  </si>
  <si>
    <t>05.04.101</t>
  </si>
  <si>
    <t>05.04.102</t>
  </si>
  <si>
    <t>05.04.103</t>
  </si>
  <si>
    <t>05.04.104</t>
  </si>
  <si>
    <t>05.04.105</t>
  </si>
  <si>
    <t>05.04.106</t>
  </si>
  <si>
    <t>05.04.107</t>
  </si>
  <si>
    <t>05.04.108</t>
  </si>
  <si>
    <t>05.04.109</t>
  </si>
  <si>
    <t>05.04.110</t>
  </si>
  <si>
    <t>05.04.111</t>
  </si>
  <si>
    <t>05.04.112</t>
  </si>
  <si>
    <t>05.04.113</t>
  </si>
  <si>
    <t>05.04.114</t>
  </si>
  <si>
    <t>05.04.115</t>
  </si>
  <si>
    <t>05.04.116</t>
  </si>
  <si>
    <t>05.04.117</t>
  </si>
  <si>
    <t>05.04.118</t>
  </si>
  <si>
    <t>05.04.119</t>
  </si>
  <si>
    <t>05.04.120</t>
  </si>
  <si>
    <t>05.04.121</t>
  </si>
  <si>
    <t>05.04.122</t>
  </si>
  <si>
    <t>05.04.123</t>
  </si>
  <si>
    <t>05.04.124</t>
  </si>
  <si>
    <t>05.04.125</t>
  </si>
  <si>
    <t>05.04.126</t>
  </si>
  <si>
    <t>05.04.127</t>
  </si>
  <si>
    <t>05.04.128</t>
  </si>
  <si>
    <t>05.04.129</t>
  </si>
  <si>
    <t>05.04.130</t>
  </si>
  <si>
    <t>05.04.131</t>
  </si>
  <si>
    <t>05.04.132</t>
  </si>
  <si>
    <t>05.04.133</t>
  </si>
  <si>
    <t>05.04.134</t>
  </si>
  <si>
    <t>05.04.135</t>
  </si>
  <si>
    <t>05.04.136</t>
  </si>
  <si>
    <t>05.04.137</t>
  </si>
  <si>
    <t>05.04.138</t>
  </si>
  <si>
    <t>05.04.139</t>
  </si>
  <si>
    <t>05.04.140</t>
  </si>
  <si>
    <t>05.04.141</t>
  </si>
  <si>
    <t>05.04.142</t>
  </si>
  <si>
    <t>05.04.143</t>
  </si>
  <si>
    <t>05.04.144</t>
  </si>
  <si>
    <t>05.04.145</t>
  </si>
  <si>
    <t>05.04.146</t>
  </si>
  <si>
    <t>05.04.147</t>
  </si>
  <si>
    <t>05.04.148</t>
  </si>
  <si>
    <t>05.04.149</t>
  </si>
  <si>
    <t>05.04.150</t>
  </si>
  <si>
    <t>05.04.151</t>
  </si>
  <si>
    <t>05.04.152</t>
  </si>
  <si>
    <t>05.04.153</t>
  </si>
  <si>
    <t>05.04.154</t>
  </si>
  <si>
    <t>05.04.155</t>
  </si>
  <si>
    <t>05.04.156</t>
  </si>
  <si>
    <t>05.04.157</t>
  </si>
  <si>
    <t>05.04.158</t>
  </si>
  <si>
    <t>05.04.159</t>
  </si>
  <si>
    <t>05.04.160</t>
  </si>
  <si>
    <t>05.04.161</t>
  </si>
  <si>
    <t>05.04.162</t>
  </si>
  <si>
    <t>05.04.163</t>
  </si>
  <si>
    <t>05.04.164</t>
  </si>
  <si>
    <t>05.04.165</t>
  </si>
  <si>
    <t>05.04.166</t>
  </si>
  <si>
    <t>05.04.167</t>
  </si>
  <si>
    <t>05.04.168</t>
  </si>
  <si>
    <t>05.04.169</t>
  </si>
  <si>
    <t>05.04.170</t>
  </si>
  <si>
    <t>05.04.171</t>
  </si>
  <si>
    <t>05.04.172</t>
  </si>
  <si>
    <t>05.04.173</t>
  </si>
  <si>
    <t>05.04.174</t>
  </si>
  <si>
    <t>05.04.175</t>
  </si>
  <si>
    <t>05.04.176</t>
  </si>
  <si>
    <t>05.04.177</t>
  </si>
  <si>
    <t>05.04.178</t>
  </si>
  <si>
    <t>05.04.179</t>
  </si>
  <si>
    <t>05.04.180</t>
  </si>
  <si>
    <t>F</t>
  </si>
  <si>
    <t>05.04.181</t>
  </si>
  <si>
    <t>05.04.182</t>
  </si>
  <si>
    <t>05.04.183</t>
  </si>
  <si>
    <t>05.04.184</t>
  </si>
  <si>
    <t>05.04.185</t>
  </si>
  <si>
    <t>05.04.186</t>
  </si>
  <si>
    <t>05.04.187</t>
  </si>
  <si>
    <t>05.04.188</t>
  </si>
  <si>
    <t>05.04.189</t>
  </si>
  <si>
    <t>05.04.190</t>
  </si>
  <si>
    <t>05.04.191</t>
  </si>
  <si>
    <t>06.004.001</t>
  </si>
  <si>
    <t xml:space="preserve">ANY HERYANI </t>
  </si>
  <si>
    <t xml:space="preserve"> Anvulen</t>
  </si>
  <si>
    <t>06.04.001</t>
  </si>
  <si>
    <t>AIN FAHMI HIDAYATI</t>
  </si>
  <si>
    <t>06.04.002</t>
  </si>
  <si>
    <t xml:space="preserve">SONI SENJAYA </t>
  </si>
  <si>
    <t>06.04.003</t>
  </si>
  <si>
    <t xml:space="preserve">SURYANI </t>
  </si>
  <si>
    <t>06.04.004</t>
  </si>
  <si>
    <t xml:space="preserve">RESTU SITUMORANG </t>
  </si>
  <si>
    <t>06.04.005</t>
  </si>
  <si>
    <t xml:space="preserve">ROSANI SAMOSIR </t>
  </si>
  <si>
    <t>06.04.006</t>
  </si>
  <si>
    <t xml:space="preserve">FELIX NABOR </t>
  </si>
  <si>
    <t>06.04.007</t>
  </si>
  <si>
    <t xml:space="preserve">ERYAWATI </t>
  </si>
  <si>
    <t>06.04.008</t>
  </si>
  <si>
    <t xml:space="preserve">EMILIANUS MERAN </t>
  </si>
  <si>
    <t>06.04.009</t>
  </si>
  <si>
    <t xml:space="preserve">BELARUK HIRONIMUS </t>
  </si>
  <si>
    <t>06.04.010</t>
  </si>
  <si>
    <t>JULIUS ESTHEFANUS MIHA</t>
  </si>
  <si>
    <t>06.04.011</t>
  </si>
  <si>
    <t xml:space="preserve">YOHANES KIA </t>
  </si>
  <si>
    <t>06.04.012</t>
  </si>
  <si>
    <t xml:space="preserve">PERDANA DWI PUTRA </t>
  </si>
  <si>
    <t>06.04.013</t>
  </si>
  <si>
    <t xml:space="preserve">ERIE SURYADI </t>
  </si>
  <si>
    <t>06.04.014</t>
  </si>
  <si>
    <t>WINDA OKTAVIA</t>
  </si>
  <si>
    <t>06.04.015</t>
  </si>
  <si>
    <t xml:space="preserve">TUTI SUHARTI </t>
  </si>
  <si>
    <t>06.04.016</t>
  </si>
  <si>
    <t xml:space="preserve">DENI HAMDANI </t>
  </si>
  <si>
    <t>06.04.017</t>
  </si>
  <si>
    <t xml:space="preserve">AMELIA PUTRI SETIANA </t>
  </si>
  <si>
    <t>06.04.018</t>
  </si>
  <si>
    <t xml:space="preserve">SURYANI SULEMAN </t>
  </si>
  <si>
    <t>06.04.019</t>
  </si>
  <si>
    <t xml:space="preserve">ASRI SASI MULYADI </t>
  </si>
  <si>
    <t>06.04.020</t>
  </si>
  <si>
    <t xml:space="preserve">LALU ANDI SAZALI </t>
  </si>
  <si>
    <t>06.04.021</t>
  </si>
  <si>
    <t xml:space="preserve">SRI WULAN GUSTINA </t>
  </si>
  <si>
    <t>06.04.022</t>
  </si>
  <si>
    <t xml:space="preserve">AGUSTA PUTRA </t>
  </si>
  <si>
    <t>06.04.023</t>
  </si>
  <si>
    <t xml:space="preserve">FEBI MEGACITRA </t>
  </si>
  <si>
    <t>06.04.024</t>
  </si>
  <si>
    <t xml:space="preserve">NOVA MAULIDA </t>
  </si>
  <si>
    <t>06.04.025</t>
  </si>
  <si>
    <t xml:space="preserve">ANSELMUS KARTONO </t>
  </si>
  <si>
    <t>06.04.026</t>
  </si>
  <si>
    <t xml:space="preserve">TEGUH ADITYA </t>
  </si>
  <si>
    <t>06.04.027</t>
  </si>
  <si>
    <t xml:space="preserve">ABDURRACHMAN FAUZI </t>
  </si>
  <si>
    <t>06.04.028</t>
  </si>
  <si>
    <t xml:space="preserve">HESTI HADIANTI </t>
  </si>
  <si>
    <t>06.04.029</t>
  </si>
  <si>
    <t xml:space="preserve">DESIANA NURHAYATI </t>
  </si>
  <si>
    <t>06.04.030</t>
  </si>
  <si>
    <t>06.04.031</t>
  </si>
  <si>
    <t>06.04.032</t>
  </si>
  <si>
    <t xml:space="preserve">SYIFA NURHAYATI </t>
  </si>
  <si>
    <t>06.04.033</t>
  </si>
  <si>
    <t>HASANUDIN</t>
  </si>
  <si>
    <t>06.04.034</t>
  </si>
  <si>
    <t xml:space="preserve">SUYOKO </t>
  </si>
  <si>
    <t>06.04.035</t>
  </si>
  <si>
    <t xml:space="preserve">ELI PURNAMAWATI </t>
  </si>
  <si>
    <t>06.04.036</t>
  </si>
  <si>
    <t>MOH. SUDIRMAN INDRA DWI</t>
  </si>
  <si>
    <t>06.04.037</t>
  </si>
  <si>
    <t>06.04.038</t>
  </si>
  <si>
    <t>ASEP YOGI NUGROHO</t>
  </si>
  <si>
    <t>06.04.039</t>
  </si>
  <si>
    <t>HANIF IKHSANUDIN</t>
  </si>
  <si>
    <t>06.04.040</t>
  </si>
  <si>
    <t xml:space="preserve">CHANDRA NUGRAHA </t>
  </si>
  <si>
    <t>06.04.041</t>
  </si>
  <si>
    <t xml:space="preserve">NUR HIDAYATULLAH </t>
  </si>
  <si>
    <t>06.04.042</t>
  </si>
  <si>
    <t xml:space="preserve">ALITA INDAH ARYANTI </t>
  </si>
  <si>
    <t>06.04.043</t>
  </si>
  <si>
    <t xml:space="preserve">DENY RICHARD </t>
  </si>
  <si>
    <t>06.04.044</t>
  </si>
  <si>
    <t xml:space="preserve">MUFIDAH </t>
  </si>
  <si>
    <t>06.04.045</t>
  </si>
  <si>
    <t xml:space="preserve">NETTI SURYANI </t>
  </si>
  <si>
    <t>06.04.046</t>
  </si>
  <si>
    <t xml:space="preserve">SURIYATI </t>
  </si>
  <si>
    <t>06.04.047</t>
  </si>
  <si>
    <t xml:space="preserve">NURLAILI ADE </t>
  </si>
  <si>
    <t>06.04.048</t>
  </si>
  <si>
    <t xml:space="preserve">EKO WAHYU WIJAYANTO </t>
  </si>
  <si>
    <t>06.04.049</t>
  </si>
  <si>
    <t>M NUR S RIFAI KUARAS</t>
  </si>
  <si>
    <t>06.04.050</t>
  </si>
  <si>
    <t xml:space="preserve">KHAIRUZZAMAN </t>
  </si>
  <si>
    <t>06.04.051</t>
  </si>
  <si>
    <t xml:space="preserve">KHAIRUN NUFUS </t>
  </si>
  <si>
    <t>06.04.052</t>
  </si>
  <si>
    <t xml:space="preserve">NUR RESTU AGUSTIA </t>
  </si>
  <si>
    <t>06.04.053</t>
  </si>
  <si>
    <t xml:space="preserve">SRI WAHYUNI </t>
  </si>
  <si>
    <t>06.04.054</t>
  </si>
  <si>
    <t xml:space="preserve">MELI SUSILAWATI </t>
  </si>
  <si>
    <t>06.04.055</t>
  </si>
  <si>
    <t xml:space="preserve">ENENG DETI NURBAETI </t>
  </si>
  <si>
    <t>06.04.056</t>
  </si>
  <si>
    <t xml:space="preserve">TRI NOVRIANA </t>
  </si>
  <si>
    <t>06.04.057</t>
  </si>
  <si>
    <t xml:space="preserve">RANGGA ADHITYA B </t>
  </si>
  <si>
    <t>06.04.058</t>
  </si>
  <si>
    <t xml:space="preserve">WIDHA DESSY ARDIANA </t>
  </si>
  <si>
    <t>06.04.059</t>
  </si>
  <si>
    <t xml:space="preserve">YENI LUSIANI </t>
  </si>
  <si>
    <t>06.04.060</t>
  </si>
  <si>
    <t xml:space="preserve">INTAN RESTARI </t>
  </si>
  <si>
    <t>06.04.061</t>
  </si>
  <si>
    <t xml:space="preserve">CORRY CURROTA AYUNI </t>
  </si>
  <si>
    <t>06.04.062</t>
  </si>
  <si>
    <t xml:space="preserve">YANIF DWI ATMOKO </t>
  </si>
  <si>
    <t>06.04.063</t>
  </si>
  <si>
    <t xml:space="preserve">VITALOKA CARITA SUNARYADI </t>
  </si>
  <si>
    <t>06.04.064</t>
  </si>
  <si>
    <t xml:space="preserve">IVAN FEBRIANSYAH HN </t>
  </si>
  <si>
    <t>06.04.065</t>
  </si>
  <si>
    <t xml:space="preserve">RIRIN SEPTIA </t>
  </si>
  <si>
    <t>06.04.066</t>
  </si>
  <si>
    <t xml:space="preserve">TATANG SULAEMAN </t>
  </si>
  <si>
    <t>06.04.067</t>
  </si>
  <si>
    <t xml:space="preserve">PANDITA LOWWA MARASABES </t>
  </si>
  <si>
    <t>06.04.068</t>
  </si>
  <si>
    <t xml:space="preserve">NUNIEK ASTRILINGGA LUSIANA </t>
  </si>
  <si>
    <t>06.04.069</t>
  </si>
  <si>
    <t xml:space="preserve">CHAERIL ANISSA </t>
  </si>
  <si>
    <t>06.04.070</t>
  </si>
  <si>
    <t xml:space="preserve">SUBEJO </t>
  </si>
  <si>
    <t>06.04.071</t>
  </si>
  <si>
    <t xml:space="preserve">RAMADHANI SRI H </t>
  </si>
  <si>
    <t>06.04.072</t>
  </si>
  <si>
    <t>06.04.073</t>
  </si>
  <si>
    <t xml:space="preserve">HASANUDDIN </t>
  </si>
  <si>
    <t>06.04.074</t>
  </si>
  <si>
    <t xml:space="preserve">MASRIAL </t>
  </si>
  <si>
    <t>06.04.075</t>
  </si>
  <si>
    <t xml:space="preserve">RENDY MIZHAR </t>
  </si>
  <si>
    <t>06.04.076</t>
  </si>
  <si>
    <t xml:space="preserve">DIDI YUDA PERMANA </t>
  </si>
  <si>
    <t>06.04.077</t>
  </si>
  <si>
    <t xml:space="preserve">SATRIA PERKASA BAHAR </t>
  </si>
  <si>
    <t>06.04.078</t>
  </si>
  <si>
    <t xml:space="preserve">SUHENDRA </t>
  </si>
  <si>
    <t>06.04.079</t>
  </si>
  <si>
    <t xml:space="preserve">MERIYANTI </t>
  </si>
  <si>
    <t>06.04.080</t>
  </si>
  <si>
    <t xml:space="preserve">YUNIA FITRIASTUTI </t>
  </si>
  <si>
    <t>06.04.081</t>
  </si>
  <si>
    <t xml:space="preserve">TRI OKTIVIANTI </t>
  </si>
  <si>
    <t>06.04.082</t>
  </si>
  <si>
    <t xml:space="preserve">RAHMADIAN </t>
  </si>
  <si>
    <t>06.04.083</t>
  </si>
  <si>
    <t xml:space="preserve">RENI GITA RISKI </t>
  </si>
  <si>
    <t>06.04.084</t>
  </si>
  <si>
    <t xml:space="preserve">GUGUN GUNAWAN </t>
  </si>
  <si>
    <t>06.04.085</t>
  </si>
  <si>
    <t>ANDI IRSAN</t>
  </si>
  <si>
    <t>06.04.086</t>
  </si>
  <si>
    <t xml:space="preserve">TITIN RAHMAYANTI </t>
  </si>
  <si>
    <t>06.04.087</t>
  </si>
  <si>
    <t xml:space="preserve">WINARTI </t>
  </si>
  <si>
    <t>06.04.088</t>
  </si>
  <si>
    <t xml:space="preserve">BURHANUDIN </t>
  </si>
  <si>
    <t>06.04.089</t>
  </si>
  <si>
    <t>06.04.090</t>
  </si>
  <si>
    <t xml:space="preserve">JOKO PRAMONO </t>
  </si>
  <si>
    <t>06.04.091</t>
  </si>
  <si>
    <t xml:space="preserve">MULYANI </t>
  </si>
  <si>
    <t>06.04.092</t>
  </si>
  <si>
    <t>DARMAWANSYAH</t>
  </si>
  <si>
    <t>06.04.093</t>
  </si>
  <si>
    <t xml:space="preserve">WIDI ASTUTIK </t>
  </si>
  <si>
    <t>06.04.094</t>
  </si>
  <si>
    <t xml:space="preserve">RITA YULIANA </t>
  </si>
  <si>
    <t>06.04.095</t>
  </si>
  <si>
    <t xml:space="preserve">RUMAN SYAHFUDIN </t>
  </si>
  <si>
    <t>06.04.096</t>
  </si>
  <si>
    <t>06.04.097</t>
  </si>
  <si>
    <t>KORNELIS ASMOROM</t>
  </si>
  <si>
    <t>06.04.098</t>
  </si>
  <si>
    <t xml:space="preserve">FAHMI NURAQLI </t>
  </si>
  <si>
    <t>06.04.099</t>
  </si>
  <si>
    <t>JAHYA APRIANUS MAKALDJEN</t>
  </si>
  <si>
    <t>06.04.100</t>
  </si>
  <si>
    <t xml:space="preserve">ANDI PANCA AZIKIN </t>
  </si>
  <si>
    <t>06.04.101</t>
  </si>
  <si>
    <t xml:space="preserve">ASTRI NURIL HALIDA </t>
  </si>
  <si>
    <t>06.04.102</t>
  </si>
  <si>
    <t xml:space="preserve">WULAN AMALIA PUTRI </t>
  </si>
  <si>
    <t>06.04.103</t>
  </si>
  <si>
    <t xml:space="preserve">EDI HENDRI </t>
  </si>
  <si>
    <t>06.04.104</t>
  </si>
  <si>
    <t xml:space="preserve">AHSHAL HUDA </t>
  </si>
  <si>
    <t>06.04.105</t>
  </si>
  <si>
    <t>06.04.106</t>
  </si>
  <si>
    <t xml:space="preserve">IZULIYATI </t>
  </si>
  <si>
    <t>06.04.107</t>
  </si>
  <si>
    <t xml:space="preserve">DETTA AL MUHTAR </t>
  </si>
  <si>
    <t>06.04.108</t>
  </si>
  <si>
    <t xml:space="preserve">AHMAD FAUZAN </t>
  </si>
  <si>
    <t>06.04.109</t>
  </si>
  <si>
    <t xml:space="preserve">YUDHA PRIMA HARYADI </t>
  </si>
  <si>
    <t>06.04.110</t>
  </si>
  <si>
    <t xml:space="preserve">SUHARTONO </t>
  </si>
  <si>
    <t>06.04.111</t>
  </si>
  <si>
    <t xml:space="preserve">HERNI SANTY </t>
  </si>
  <si>
    <t>06.04.112</t>
  </si>
  <si>
    <t xml:space="preserve">ARMED </t>
  </si>
  <si>
    <t>06.04.113</t>
  </si>
  <si>
    <t xml:space="preserve">AGUS SUKATMA </t>
  </si>
  <si>
    <t>06.04.114</t>
  </si>
  <si>
    <t xml:space="preserve">MAIPURNAMA </t>
  </si>
  <si>
    <t>06.04.115</t>
  </si>
  <si>
    <t xml:space="preserve">KHAIRUN NISA </t>
  </si>
  <si>
    <t>06.04.116</t>
  </si>
  <si>
    <t xml:space="preserve">HUSIN SOBRI </t>
  </si>
  <si>
    <t>06.04.117</t>
  </si>
  <si>
    <t xml:space="preserve">MULYADI </t>
  </si>
  <si>
    <t>06.04.118</t>
  </si>
  <si>
    <t xml:space="preserve">EKA MARLINDA </t>
  </si>
  <si>
    <t>06.04.119</t>
  </si>
  <si>
    <t xml:space="preserve">MUHAMAD FAISAL </t>
  </si>
  <si>
    <t>06.04.120</t>
  </si>
  <si>
    <t xml:space="preserve">DESSI PRATIWI </t>
  </si>
  <si>
    <t>06.04.121</t>
  </si>
  <si>
    <t>ARDYAHRINI SAPTANINGRUM</t>
  </si>
  <si>
    <t>06.04.122</t>
  </si>
  <si>
    <t xml:space="preserve">ELINAE </t>
  </si>
  <si>
    <t>06.04.123</t>
  </si>
  <si>
    <t xml:space="preserve">HARYO NURHADI </t>
  </si>
  <si>
    <t>06.04.124</t>
  </si>
  <si>
    <t xml:space="preserve">FIRMAN ABDURRAHMAN </t>
  </si>
  <si>
    <t>06.04.125</t>
  </si>
  <si>
    <t xml:space="preserve">SEPTHY HARDI PRATIWI </t>
  </si>
  <si>
    <t>06.04.126</t>
  </si>
  <si>
    <t xml:space="preserve">PANJI KRISHNA NUGRAHA </t>
  </si>
  <si>
    <t>06.04.127</t>
  </si>
  <si>
    <t xml:space="preserve">JAENI DAHLAN </t>
  </si>
  <si>
    <t>06.04.128</t>
  </si>
  <si>
    <t>IHSAN ZAKARIA</t>
  </si>
  <si>
    <t>06.04.129</t>
  </si>
  <si>
    <t>06.04.130</t>
  </si>
  <si>
    <t xml:space="preserve">SYUKRI </t>
  </si>
  <si>
    <t>06.04.131</t>
  </si>
  <si>
    <t xml:space="preserve">EKO ALFIATURRAHMAN </t>
  </si>
  <si>
    <t>06.04.132</t>
  </si>
  <si>
    <t xml:space="preserve">FERI SETIADI </t>
  </si>
  <si>
    <t>06.04.133</t>
  </si>
  <si>
    <t xml:space="preserve">MARLIN SAGITA </t>
  </si>
  <si>
    <t>06.04.134</t>
  </si>
  <si>
    <t xml:space="preserve">TAUFIK RIDWAN </t>
  </si>
  <si>
    <t>06.04.135</t>
  </si>
  <si>
    <t xml:space="preserve">THOMAS TAMUOP </t>
  </si>
  <si>
    <t>06.04.136</t>
  </si>
  <si>
    <t xml:space="preserve">SETYA WIRASWANDA </t>
  </si>
  <si>
    <t>06.04.137</t>
  </si>
  <si>
    <t xml:space="preserve">FAHRUDIN MUHAMMAD ALI </t>
  </si>
  <si>
    <t>06.04.138</t>
  </si>
  <si>
    <t xml:space="preserve">JELIS TRILIA </t>
  </si>
  <si>
    <t>06.04.139</t>
  </si>
  <si>
    <t xml:space="preserve">YEHUDA TUNYA </t>
  </si>
  <si>
    <t>06.04.140</t>
  </si>
  <si>
    <t>06.04.141</t>
  </si>
  <si>
    <t>ALAN SATRIA PAMOENGKAS</t>
  </si>
  <si>
    <t>06.04.142</t>
  </si>
  <si>
    <t>06.04.143</t>
  </si>
  <si>
    <t xml:space="preserve">APRILIA EKASARI </t>
  </si>
  <si>
    <t>06.04.144</t>
  </si>
  <si>
    <t xml:space="preserve">SRI WAHYUNI KAMARIA </t>
  </si>
  <si>
    <t>06.04.145</t>
  </si>
  <si>
    <t xml:space="preserve">FANIE FUZI HASTUT I </t>
  </si>
  <si>
    <t>06.04.146</t>
  </si>
  <si>
    <t>SRI WULANDARI</t>
  </si>
  <si>
    <t>06.04.147</t>
  </si>
  <si>
    <t xml:space="preserve">LANGSARIA SIMANJUNTAK </t>
  </si>
  <si>
    <t>06.04.148</t>
  </si>
  <si>
    <t xml:space="preserve">YAN SETIAWAN </t>
  </si>
  <si>
    <t>06.04.149</t>
  </si>
  <si>
    <t xml:space="preserve">AMBIAR </t>
  </si>
  <si>
    <t>06.04.150</t>
  </si>
  <si>
    <t xml:space="preserve">R RUDDY ARIEF ADHA RAYANA </t>
  </si>
  <si>
    <t>06.04.151</t>
  </si>
  <si>
    <t xml:space="preserve">CHAERUL FUAD </t>
  </si>
  <si>
    <t>06.04.152</t>
  </si>
  <si>
    <t>06.04.153</t>
  </si>
  <si>
    <t xml:space="preserve">RIZKI ACHMAD FIKRIWAN </t>
  </si>
  <si>
    <t>06.04.154</t>
  </si>
  <si>
    <t>DENY MAURITS RUMBRUREN</t>
  </si>
  <si>
    <t>06.04.155</t>
  </si>
  <si>
    <t>06.04.156</t>
  </si>
  <si>
    <t xml:space="preserve">NIKOLAS MARISAN </t>
  </si>
  <si>
    <t>06.04.157</t>
  </si>
  <si>
    <t xml:space="preserve">JAN BASTIAN TANATI </t>
  </si>
  <si>
    <t>06.04.158</t>
  </si>
  <si>
    <t xml:space="preserve">MARKUS MANDACAN </t>
  </si>
  <si>
    <t>06.04.159</t>
  </si>
  <si>
    <t xml:space="preserve">DANIEL ISBA </t>
  </si>
  <si>
    <t>06.04.160</t>
  </si>
  <si>
    <t xml:space="preserve">DOMINGGUS KOUDE </t>
  </si>
  <si>
    <t>06.04.161</t>
  </si>
  <si>
    <t xml:space="preserve">PHILIPUS IBORI </t>
  </si>
  <si>
    <t>06.04.162</t>
  </si>
  <si>
    <t xml:space="preserve">ZETH TOWANSIBA </t>
  </si>
  <si>
    <t>06.04.163</t>
  </si>
  <si>
    <t xml:space="preserve">HELVIS NUHAM </t>
  </si>
  <si>
    <t>06.04.164</t>
  </si>
  <si>
    <t xml:space="preserve">OKTOBERTO EMIL KABIAY </t>
  </si>
  <si>
    <t>07.004.001</t>
  </si>
  <si>
    <t>PERDANA P ADIKRISHNA</t>
  </si>
  <si>
    <t>07.04.001</t>
  </si>
  <si>
    <t>DITA OKTAVIA</t>
  </si>
  <si>
    <t>07.04.002</t>
  </si>
  <si>
    <t>GILANG EVAN RADITYA</t>
  </si>
  <si>
    <t>07.04.003</t>
  </si>
  <si>
    <t>APRIAWAN YUDHA HANDOKO</t>
  </si>
  <si>
    <t>07.04.004</t>
  </si>
  <si>
    <t>ARRIZAL</t>
  </si>
  <si>
    <t>07.04.005</t>
  </si>
  <si>
    <t>MUHTADIN MUBIN</t>
  </si>
  <si>
    <t>07.04.006</t>
  </si>
  <si>
    <t>YOHANES NAI</t>
  </si>
  <si>
    <t>07.04.007</t>
  </si>
  <si>
    <t>DEWI AYU PRAMITASARI</t>
  </si>
  <si>
    <t>07.04.008</t>
  </si>
  <si>
    <t>DINI FAJAR YANTI</t>
  </si>
  <si>
    <t>07.04.009</t>
  </si>
  <si>
    <t>RENALDUS SANJAYA</t>
  </si>
  <si>
    <t>07.04.010</t>
  </si>
  <si>
    <t>ALIF KHOFAN SANDIAWAN</t>
  </si>
  <si>
    <t>07.04.011</t>
  </si>
  <si>
    <t>WIDYA ARFIANTI M</t>
  </si>
  <si>
    <t>07.04.012</t>
  </si>
  <si>
    <t>CHINTIA DEWI PRATIWI</t>
  </si>
  <si>
    <t>07.04.013</t>
  </si>
  <si>
    <t>OLEMPIANUS KEO</t>
  </si>
  <si>
    <t>07.04.014</t>
  </si>
  <si>
    <t>RANI KHARISMA</t>
  </si>
  <si>
    <t>07.04.015</t>
  </si>
  <si>
    <t>GILANG SUSALIT</t>
  </si>
  <si>
    <t>07.04.016</t>
  </si>
  <si>
    <t>07.04.017</t>
  </si>
  <si>
    <t>YOHANES LEDUONA</t>
  </si>
  <si>
    <t>07.04.018</t>
  </si>
  <si>
    <t>HANIF AZ ZAHRAWANI</t>
  </si>
  <si>
    <t>07.04.019</t>
  </si>
  <si>
    <t>SAIBA MASUKU</t>
  </si>
  <si>
    <t>07.04.020</t>
  </si>
  <si>
    <t>RISTIRIA MEGATAMA</t>
  </si>
  <si>
    <t>ID</t>
  </si>
  <si>
    <t>07.04.021</t>
  </si>
  <si>
    <t>MELATI PUTRI CENDANI</t>
  </si>
  <si>
    <t>p</t>
  </si>
  <si>
    <t>07.04.022</t>
  </si>
  <si>
    <t>HERDI HERWANDI</t>
  </si>
  <si>
    <t>07.04.023</t>
  </si>
  <si>
    <t>TIARA RAMADHANI</t>
  </si>
  <si>
    <t>07.04.024</t>
  </si>
  <si>
    <t>FHOBBY RANI</t>
  </si>
  <si>
    <t>07.04.025</t>
  </si>
  <si>
    <t>ANNA AINA ROOSADA</t>
  </si>
  <si>
    <t>07.04.026</t>
  </si>
  <si>
    <t>ARI SUDARLINTOZULKIFLI</t>
  </si>
  <si>
    <t>07.04.027</t>
  </si>
  <si>
    <t>07.04.028</t>
  </si>
  <si>
    <t>MEDINA WIDYASAFITRI</t>
  </si>
  <si>
    <t>07.04.029</t>
  </si>
  <si>
    <t>ADHITYA NUGRAHA</t>
  </si>
  <si>
    <t>07.04.030</t>
  </si>
  <si>
    <t>RINA MARIANA</t>
  </si>
  <si>
    <t>07.04.031</t>
  </si>
  <si>
    <t>IKKA VERTIKA</t>
  </si>
  <si>
    <t>07.04.032</t>
  </si>
  <si>
    <t>ZULKIFLI ACHMAD</t>
  </si>
  <si>
    <t>07.04.033</t>
  </si>
  <si>
    <t>JOKO SASONGKO</t>
  </si>
  <si>
    <t>07.04.034</t>
  </si>
  <si>
    <t>07.04.035</t>
  </si>
  <si>
    <t>NOVITA SARI</t>
  </si>
  <si>
    <t>07.04.036</t>
  </si>
  <si>
    <t>MARWAN</t>
  </si>
  <si>
    <t>07.04.037</t>
  </si>
  <si>
    <t>AYUSMAN PRIMA</t>
  </si>
  <si>
    <t>07.04.038</t>
  </si>
  <si>
    <t>RESTU SYLVATRA</t>
  </si>
  <si>
    <t>07.04.039</t>
  </si>
  <si>
    <t>WARMAN CATRA</t>
  </si>
  <si>
    <t>07.04.040</t>
  </si>
  <si>
    <t>MOH. DUDI MAUDUDI</t>
  </si>
  <si>
    <t>07.04.041</t>
  </si>
  <si>
    <t>AHMAD HALIM</t>
  </si>
  <si>
    <t>07.04.042</t>
  </si>
  <si>
    <t>NUR'AIN K. BAHTIAR</t>
  </si>
  <si>
    <t>07.04.043</t>
  </si>
  <si>
    <t>DEASY FRISKASARY</t>
  </si>
  <si>
    <t>07.04.044</t>
  </si>
  <si>
    <t>SUKAMTO</t>
  </si>
  <si>
    <t>07.04.045</t>
  </si>
  <si>
    <t>EVI DWI ASTUTI</t>
  </si>
  <si>
    <t>07.04.046</t>
  </si>
  <si>
    <t>YUDHI INDRAWAN</t>
  </si>
  <si>
    <t>07.04.047</t>
  </si>
  <si>
    <t>DEWI ANA FATMAWATI</t>
  </si>
  <si>
    <t>07.04.048</t>
  </si>
  <si>
    <t>RATNA SUHARYATI</t>
  </si>
  <si>
    <t>07.04.049</t>
  </si>
  <si>
    <t>SITI NURWULAN</t>
  </si>
  <si>
    <t>07.04.050</t>
  </si>
  <si>
    <t>ANI NURAENI</t>
  </si>
  <si>
    <t>07.04.051</t>
  </si>
  <si>
    <t>DYAH INAYATI ADYATMI</t>
  </si>
  <si>
    <t>07.04.052</t>
  </si>
  <si>
    <t>ASTRIANI AL FAJR</t>
  </si>
  <si>
    <t>07.04.053</t>
  </si>
  <si>
    <t>DANANG RISADEWA</t>
  </si>
  <si>
    <t>07.04.054</t>
  </si>
  <si>
    <t xml:space="preserve">TINTO ARFIANSYAH GUNAWAN </t>
  </si>
  <si>
    <t>07.04.055</t>
  </si>
  <si>
    <t>GILANG PINANDITO</t>
  </si>
  <si>
    <t>07.04.056</t>
  </si>
  <si>
    <t>ASROFI</t>
  </si>
  <si>
    <t>07.04.057</t>
  </si>
  <si>
    <t>THEO GILANG PRATAM</t>
  </si>
  <si>
    <t>07.04.058</t>
  </si>
  <si>
    <t>ESA KATRESNA</t>
  </si>
  <si>
    <t>07.04.059</t>
  </si>
  <si>
    <t>ARIEF HAKIM</t>
  </si>
  <si>
    <t>07.04.060</t>
  </si>
  <si>
    <t>RENDY RAHADIYAN</t>
  </si>
  <si>
    <t>07.04.061</t>
  </si>
  <si>
    <t>07.04.062</t>
  </si>
  <si>
    <t>VEMI ADININGTYAS</t>
  </si>
  <si>
    <t>07.04.063</t>
  </si>
  <si>
    <t>IDA PUTU AGUS SUMIARTA</t>
  </si>
  <si>
    <t>07.04.064</t>
  </si>
  <si>
    <t>WIDHI PRASETYO</t>
  </si>
  <si>
    <t>07.04.065</t>
  </si>
  <si>
    <t>PERDANA HARYA WICAKSANA</t>
  </si>
  <si>
    <t>07.04.066</t>
  </si>
  <si>
    <t>ABDUL AZIS IRAWADI</t>
  </si>
  <si>
    <t>07.04.067</t>
  </si>
  <si>
    <t>KARTIKA SARI PUTRI</t>
  </si>
  <si>
    <t>07.04.068</t>
  </si>
  <si>
    <t>RIZKI ZAENAL ASIKIN AFFANDI</t>
  </si>
  <si>
    <t>07.04.069</t>
  </si>
  <si>
    <t>PUTU RAI ILHAM AKBAR</t>
  </si>
  <si>
    <t>07.04.070</t>
  </si>
  <si>
    <t>FINA INDRIYANTI</t>
  </si>
  <si>
    <t>07.04.071</t>
  </si>
  <si>
    <t>WINARDI PRADIPTA</t>
  </si>
  <si>
    <t>07.04.072</t>
  </si>
  <si>
    <t>FUJI LESTARI PERDANI</t>
  </si>
  <si>
    <t>07.04.073</t>
  </si>
  <si>
    <t>MAILINDA FITRI</t>
  </si>
  <si>
    <t>07.04.074</t>
  </si>
  <si>
    <t>07.04.075</t>
  </si>
  <si>
    <t>FRANS YOSSEVO</t>
  </si>
  <si>
    <t>07.04.076</t>
  </si>
  <si>
    <t>RETNO WIJAYANTI</t>
  </si>
  <si>
    <t>07.04.077</t>
  </si>
  <si>
    <t>INTAN SLIPI LIA</t>
  </si>
  <si>
    <t>07.04.078</t>
  </si>
  <si>
    <t xml:space="preserve">ARIEF BUDI SAPUTERA </t>
  </si>
  <si>
    <t>07.04.079</t>
  </si>
  <si>
    <t>WINDA WIRIA NENGSI</t>
  </si>
  <si>
    <t>07.04.080</t>
  </si>
  <si>
    <t>SARIPATI</t>
  </si>
  <si>
    <t>07.04.081</t>
  </si>
  <si>
    <t>SELVI MANDASARI</t>
  </si>
  <si>
    <t>07.04.082</t>
  </si>
  <si>
    <t>ADNAN</t>
  </si>
  <si>
    <t>07.04.083</t>
  </si>
  <si>
    <t>HENDRI JAYA SAKTI LOBO</t>
  </si>
  <si>
    <t>07.04.084</t>
  </si>
  <si>
    <t>RASYWAN RUHAEDIN</t>
  </si>
  <si>
    <t>07.04.085</t>
  </si>
  <si>
    <t>TRIANA PUJI RAHAYU</t>
  </si>
  <si>
    <t>07.04.086</t>
  </si>
  <si>
    <t>FITRIA WAHYUNI</t>
  </si>
  <si>
    <t>07.04.087</t>
  </si>
  <si>
    <t xml:space="preserve">ELMI AFRIANSYAH   </t>
  </si>
  <si>
    <t>07.04.088</t>
  </si>
  <si>
    <t>THARIFAH SHABRINA</t>
  </si>
  <si>
    <t>07.04.089</t>
  </si>
  <si>
    <t>AVID LEONARDO SARI</t>
  </si>
  <si>
    <t>07.04.090</t>
  </si>
  <si>
    <t>ZULFIKRI</t>
  </si>
  <si>
    <t>07.04.091</t>
  </si>
  <si>
    <t>DHIYAH TRI RESMIATI</t>
  </si>
  <si>
    <t>07.04.092</t>
  </si>
  <si>
    <t>ALVIANUS</t>
  </si>
  <si>
    <t>07.04.093</t>
  </si>
  <si>
    <t>RAUSHON EL FIKR</t>
  </si>
  <si>
    <t>07.04.094</t>
  </si>
  <si>
    <t>AGUS NI'AMILAH</t>
  </si>
  <si>
    <t>07.04.095</t>
  </si>
  <si>
    <t>AGIL JATI NUGROHO</t>
  </si>
  <si>
    <t>07.04.096</t>
  </si>
  <si>
    <t>TRIYAS FEBRIANA PRIATININGSIH</t>
  </si>
  <si>
    <t>07.04.097</t>
  </si>
  <si>
    <t>FADLUN AMAN</t>
  </si>
  <si>
    <t>07.04.098</t>
  </si>
  <si>
    <t>TRIYANA SARI</t>
  </si>
  <si>
    <t>07.04.099</t>
  </si>
  <si>
    <t>LEO MAHARDHIKA PRADANA</t>
  </si>
  <si>
    <t>07.04.100</t>
  </si>
  <si>
    <t>OFAN MAULANA YUDISTA</t>
  </si>
  <si>
    <t>07.04.101</t>
  </si>
  <si>
    <t>SUPRIYONO</t>
  </si>
  <si>
    <t>07.04.102</t>
  </si>
  <si>
    <t xml:space="preserve">ANDRE PALEBANGAN BANA </t>
  </si>
  <si>
    <t>07.04.103</t>
  </si>
  <si>
    <t>ARIFAH</t>
  </si>
  <si>
    <t>07.04.104</t>
  </si>
  <si>
    <t>ODE ESA SINARTA</t>
  </si>
  <si>
    <t>07.04.105</t>
  </si>
  <si>
    <t>HARYONO</t>
  </si>
  <si>
    <t>07.04.106</t>
  </si>
  <si>
    <t>DESI RESTU CAHYANI</t>
  </si>
  <si>
    <t>07.04.107</t>
  </si>
  <si>
    <t>JALI MARNI</t>
  </si>
  <si>
    <t>07.04.108</t>
  </si>
  <si>
    <t>SILVIA ARIANI</t>
  </si>
  <si>
    <t>07.04.109</t>
  </si>
  <si>
    <t>ISA FRILASARI</t>
  </si>
  <si>
    <t>07.04.110</t>
  </si>
  <si>
    <t xml:space="preserve">ANJAR WINASTUTI </t>
  </si>
  <si>
    <t>07.04.111</t>
  </si>
  <si>
    <t>YUDAS YUR</t>
  </si>
  <si>
    <t>07.04.112</t>
  </si>
  <si>
    <t>ABDUL FATAH</t>
  </si>
  <si>
    <t>07.04.113</t>
  </si>
  <si>
    <t>DIANRINA SUSILO PUTRI</t>
  </si>
  <si>
    <t>07.04.114</t>
  </si>
  <si>
    <t>DWI MEILIZA SUMITA</t>
  </si>
  <si>
    <t>07.04.115</t>
  </si>
  <si>
    <t>07.04.116</t>
  </si>
  <si>
    <t>NURUL AZNI AGUSTIN</t>
  </si>
  <si>
    <t>07.04.117</t>
  </si>
  <si>
    <t>ANTONIUS YUDHA ANGGA PANULIS</t>
  </si>
  <si>
    <t>07.04.118</t>
  </si>
  <si>
    <t>ALAMSYAH</t>
  </si>
  <si>
    <t>07.04.119</t>
  </si>
  <si>
    <t>LESTY DINI FITRIA</t>
  </si>
  <si>
    <t>07.04.120</t>
  </si>
  <si>
    <t>MEGAWATI</t>
  </si>
  <si>
    <t>07.04.121</t>
  </si>
  <si>
    <t>NURLAELA JUFRI</t>
  </si>
  <si>
    <t>07.04.122</t>
  </si>
  <si>
    <t>ANDI ZISKA ULFI SUFIANI AZIS</t>
  </si>
  <si>
    <t>07.04.123</t>
  </si>
  <si>
    <t>SYARIFUDDIN</t>
  </si>
  <si>
    <t>07.04.124</t>
  </si>
  <si>
    <t>MUH. RIFYAL MASRI</t>
  </si>
  <si>
    <t>07.04.125</t>
  </si>
  <si>
    <t>ANDI TENRI ANGKA SYAMSUDDIN</t>
  </si>
  <si>
    <t>07.04.126</t>
  </si>
  <si>
    <t>SULASTRI BASRI</t>
  </si>
  <si>
    <t>07.04.127</t>
  </si>
  <si>
    <t>DIAN MARIVANA HILAL</t>
  </si>
  <si>
    <t>07.04.128</t>
  </si>
  <si>
    <t>MUHAMMAD IMADUDDIN MARWAN</t>
  </si>
  <si>
    <t>07.04.129</t>
  </si>
  <si>
    <t>MUH. RIZHA</t>
  </si>
  <si>
    <t>07.04.130</t>
  </si>
  <si>
    <t>ANNA ANITA WIDYARTI</t>
  </si>
  <si>
    <t>07.04.131</t>
  </si>
  <si>
    <t xml:space="preserve">ANDI MUH. NUR ICHSAN </t>
  </si>
  <si>
    <t>07.04.132</t>
  </si>
  <si>
    <t>ROHANDY YUSUF</t>
  </si>
  <si>
    <t>07.04.133</t>
  </si>
  <si>
    <t>ZAHRATUL WAHIDA BASRI</t>
  </si>
  <si>
    <t>07.04.134</t>
  </si>
  <si>
    <t>FIRMAN MANSYUR</t>
  </si>
  <si>
    <t>07.04.135</t>
  </si>
  <si>
    <t>ANDI MUH. GHALIB NASARUDDIN</t>
  </si>
  <si>
    <t>07.04.136</t>
  </si>
  <si>
    <t>ANDI ARY ARSANTO PUTRA</t>
  </si>
  <si>
    <t>07.04.137</t>
  </si>
  <si>
    <t>MUHAMMAD AKBAR</t>
  </si>
  <si>
    <t>07.04.138</t>
  </si>
  <si>
    <t>WIWIEK PRATIWI PUTRI</t>
  </si>
  <si>
    <t>07.04.139</t>
  </si>
  <si>
    <t>RHISMA OCTAVIANY</t>
  </si>
  <si>
    <t>07.04.140</t>
  </si>
  <si>
    <t>YULIANA MUSTAFA</t>
  </si>
  <si>
    <t>07.04.141</t>
  </si>
  <si>
    <t>ANDI AKHIRUDDIN</t>
  </si>
  <si>
    <t>07.04.142</t>
  </si>
  <si>
    <t>ANDI INSANUL KAMIL</t>
  </si>
  <si>
    <t>07.04.143</t>
  </si>
  <si>
    <t>ABDUL RAHMAN</t>
  </si>
  <si>
    <t>07.04.144</t>
  </si>
  <si>
    <t>ARMADHANI BAUSA</t>
  </si>
  <si>
    <t>07.04.145</t>
  </si>
  <si>
    <t>MUH. AUFAR AFDILLAH ALHAM</t>
  </si>
  <si>
    <t>07.04.146</t>
  </si>
  <si>
    <t>FAKHRURIZAL AKHMADI</t>
  </si>
  <si>
    <t>07.04.147</t>
  </si>
  <si>
    <t>MUH. AULIYAH NUR YAQIN</t>
  </si>
  <si>
    <t>07.04.148</t>
  </si>
  <si>
    <t>DZULKIFLI SYAFAR NUR</t>
  </si>
  <si>
    <t>07.04.149</t>
  </si>
  <si>
    <t>ANANDA</t>
  </si>
  <si>
    <t>07.04.150</t>
  </si>
  <si>
    <t>MAGHFIRAN RAIHAN</t>
  </si>
  <si>
    <t>07.04.151</t>
  </si>
  <si>
    <t>LIDYA LIANA PUTERI</t>
  </si>
  <si>
    <t>07.04.152</t>
  </si>
  <si>
    <t>IIN ALFANI RUSDIN</t>
  </si>
  <si>
    <t>07.04.153</t>
  </si>
  <si>
    <t>AHRIANSA</t>
  </si>
  <si>
    <t>07.04.154</t>
  </si>
  <si>
    <t>ANDI MUHAMMAD RUDINI</t>
  </si>
  <si>
    <t>07.04.155</t>
  </si>
  <si>
    <t>NUR ADILAH</t>
  </si>
  <si>
    <t>07.04.156</t>
  </si>
  <si>
    <t>MASHUD MANSYUR</t>
  </si>
  <si>
    <t>07.04.157</t>
  </si>
  <si>
    <t>BHISMAR SHARDIN</t>
  </si>
  <si>
    <t>07.04.158</t>
  </si>
  <si>
    <t>ERICK EVANS PANGGESO</t>
  </si>
  <si>
    <t>07.04.159</t>
  </si>
  <si>
    <t xml:space="preserve">BUSTANUL ARIF WAHDA </t>
  </si>
  <si>
    <t>07.04.160</t>
  </si>
  <si>
    <t>IDHAM RAIH</t>
  </si>
  <si>
    <t>07.04.161</t>
  </si>
  <si>
    <t>ARDI PURNAMA</t>
  </si>
  <si>
    <t>07.04.162</t>
  </si>
  <si>
    <t>ADNAN ZUNAIDI NURDIN</t>
  </si>
  <si>
    <t>07.04.163</t>
  </si>
  <si>
    <t>NURFANNY</t>
  </si>
  <si>
    <t>07.04.164</t>
  </si>
  <si>
    <t>MESAK URBATA</t>
  </si>
  <si>
    <t>07.04.165</t>
  </si>
  <si>
    <t>07.04.166</t>
  </si>
  <si>
    <t>SYLVIA ALSE DWI ASTRID</t>
  </si>
  <si>
    <t>07.04.167</t>
  </si>
  <si>
    <t>FAJAR SIDIQ</t>
  </si>
  <si>
    <t>07.04.168</t>
  </si>
  <si>
    <t>BILQIS NURAENA</t>
  </si>
  <si>
    <t>07.04.169</t>
  </si>
  <si>
    <t xml:space="preserve">JESI DIAN SURYANI </t>
  </si>
  <si>
    <t>07.04.170</t>
  </si>
  <si>
    <t>ATRINA SATIVA</t>
  </si>
  <si>
    <t>07.04.171</t>
  </si>
  <si>
    <t>07.04.172</t>
  </si>
  <si>
    <t>CHITALIA KUSUMA PUTRI</t>
  </si>
  <si>
    <t>07.04.173</t>
  </si>
  <si>
    <t xml:space="preserve">SHANTI HERLINA </t>
  </si>
  <si>
    <t>07.04.174</t>
  </si>
  <si>
    <t>MARIA DIANA BANUT</t>
  </si>
  <si>
    <t>07.04.175</t>
  </si>
  <si>
    <t>07.04.176</t>
  </si>
  <si>
    <t>AHMAD YANERI</t>
  </si>
  <si>
    <t>07.04.177</t>
  </si>
  <si>
    <t>SISKA TRIMEINA RAMDHIANI</t>
  </si>
  <si>
    <t>07.04.178</t>
  </si>
  <si>
    <t>AHMAD AMIN</t>
  </si>
  <si>
    <t>07.04.179</t>
  </si>
  <si>
    <t>ASEP NURYANA</t>
  </si>
  <si>
    <t>07.04.180</t>
  </si>
  <si>
    <t>RAHMAH DEWI</t>
  </si>
  <si>
    <t>07.04.181</t>
  </si>
  <si>
    <t>FATMAWATI</t>
  </si>
  <si>
    <t>07.04.182</t>
  </si>
  <si>
    <t>MARTHA HARDI PRATAMA</t>
  </si>
  <si>
    <t>07.04.183</t>
  </si>
  <si>
    <t>SRI REZEKI MARDAYANI</t>
  </si>
  <si>
    <t>07.04.184</t>
  </si>
  <si>
    <t>VITA HARDIYATI HANUN NURANI</t>
  </si>
  <si>
    <t>07.04.185</t>
  </si>
  <si>
    <t>RIZKI SETIA AGUSTINA</t>
  </si>
  <si>
    <t>07.04.186</t>
  </si>
  <si>
    <t>MARYATI</t>
  </si>
  <si>
    <t>07.04.187</t>
  </si>
  <si>
    <t>07.04.188</t>
  </si>
  <si>
    <t>HARTATI SALASMI FITRIYANI</t>
  </si>
  <si>
    <t>07.04.189</t>
  </si>
  <si>
    <t>ABDUL HAFIZ</t>
  </si>
  <si>
    <t>07.04.190</t>
  </si>
  <si>
    <t>BIRDA TIARA YUDHA</t>
  </si>
  <si>
    <t>07.04.191</t>
  </si>
  <si>
    <t>SYOFYAN</t>
  </si>
  <si>
    <t>07.04.192</t>
  </si>
  <si>
    <t>MUHAMMAD IQBAL</t>
  </si>
  <si>
    <t>07.04.193</t>
  </si>
  <si>
    <t>GIGIH GUNARSA</t>
  </si>
  <si>
    <t>07.04.194</t>
  </si>
  <si>
    <t>AGUS JULIANSYAH</t>
  </si>
  <si>
    <t>07.04.195</t>
  </si>
  <si>
    <t>07.04.196</t>
  </si>
  <si>
    <t>ARDI PRIANTO</t>
  </si>
  <si>
    <t>07.04.197</t>
  </si>
  <si>
    <t>AYU RIZKIANI</t>
  </si>
  <si>
    <t>07.04.198</t>
  </si>
  <si>
    <t>ROBI ARBIANSYAH</t>
  </si>
  <si>
    <t>07.04.199</t>
  </si>
  <si>
    <t>RINI ANGGRAINI</t>
  </si>
  <si>
    <t>07.04.200</t>
  </si>
  <si>
    <t>ARIFIN SULAIMAN ROSID</t>
  </si>
  <si>
    <t>07.04.201</t>
  </si>
  <si>
    <t>YULIANTI PUSPITA SARI</t>
  </si>
  <si>
    <t>07.04.202</t>
  </si>
  <si>
    <t>FENI HANDANINGRUM</t>
  </si>
  <si>
    <t>07.04.203</t>
  </si>
  <si>
    <t>ANGGI HARI WIBOWO</t>
  </si>
  <si>
    <t>07.04.204</t>
  </si>
  <si>
    <t>GALANG LODRA</t>
  </si>
  <si>
    <t>07.04.205</t>
  </si>
  <si>
    <t>KRISNA GUTAMA</t>
  </si>
  <si>
    <t>07.04.206</t>
  </si>
  <si>
    <t>NURIN RESTU FITRIANI</t>
  </si>
  <si>
    <t>07.04.207</t>
  </si>
  <si>
    <t>DICK REVOLINO</t>
  </si>
  <si>
    <t>07.04.208</t>
  </si>
  <si>
    <t>BUDI SUHARDIAN</t>
  </si>
  <si>
    <t>07.04.209</t>
  </si>
  <si>
    <t>DWI PRITA PUSPASARI</t>
  </si>
  <si>
    <t>07.04.210</t>
  </si>
  <si>
    <t>NESYA VALENTIA SUMIRANA</t>
  </si>
  <si>
    <t>07.04.211</t>
  </si>
  <si>
    <t>JULIANA JULIAWATI SIMANIHURUK</t>
  </si>
  <si>
    <t>07.04.212</t>
  </si>
  <si>
    <t>ESTI LANJARSARI</t>
  </si>
  <si>
    <t>07.04.213</t>
  </si>
  <si>
    <t>ADITYA NUGRAHA</t>
  </si>
  <si>
    <t>07.04.214</t>
  </si>
  <si>
    <t>JAKOB EDWARD SURYA</t>
  </si>
  <si>
    <t>07.04.215</t>
  </si>
  <si>
    <t xml:space="preserve">MOHAMMAD ZULKIFLY   </t>
  </si>
  <si>
    <t>07.04.216</t>
  </si>
  <si>
    <t>INDAH HEDIW JULIA PERMATA</t>
  </si>
  <si>
    <t>07.04.217</t>
  </si>
  <si>
    <t>RIMBA</t>
  </si>
  <si>
    <t>07.04.218</t>
  </si>
  <si>
    <t>TOPAN HIDAYAT</t>
  </si>
  <si>
    <t>07.04.219</t>
  </si>
  <si>
    <t>TANYA ZURMIE</t>
  </si>
  <si>
    <t>07.04.220</t>
  </si>
  <si>
    <t>RESTA SYAEFA ALOPHA</t>
  </si>
  <si>
    <t>07.04.221</t>
  </si>
  <si>
    <t>SARTIKA PUSPITA DEWI</t>
  </si>
  <si>
    <t>07.04.222</t>
  </si>
  <si>
    <t>ADAM SUKMAWARDANA</t>
  </si>
  <si>
    <t>07.04.223</t>
  </si>
  <si>
    <t>SITTI RUKMANA PATTY</t>
  </si>
  <si>
    <t>07.04.224</t>
  </si>
  <si>
    <t>ASTIKA MAGDALENA SIANIPAR</t>
  </si>
  <si>
    <t>07.04.225</t>
  </si>
  <si>
    <t>PANCA SUSILAWATI</t>
  </si>
  <si>
    <t>07.04.226</t>
  </si>
  <si>
    <t>DITA MARLINI HARAHAP</t>
  </si>
  <si>
    <t>07.04.227</t>
  </si>
  <si>
    <t>ANDI JAYA JULIANSYAH T.</t>
  </si>
  <si>
    <t>07.04.228</t>
  </si>
  <si>
    <t>YULIA TSENAWATIN</t>
  </si>
  <si>
    <t>07.04.229</t>
  </si>
  <si>
    <t>NENENG NURHASANAH</t>
  </si>
  <si>
    <t>07.04.230</t>
  </si>
  <si>
    <t>TAUFIQ</t>
  </si>
  <si>
    <t>07.04.231</t>
  </si>
  <si>
    <t>ASWAR HIJRAH</t>
  </si>
  <si>
    <t>07.04.232</t>
  </si>
  <si>
    <t>ANDI RAHMAT AMIN</t>
  </si>
  <si>
    <t>07.04.233</t>
  </si>
  <si>
    <t>WAHYU HIDAYAT</t>
  </si>
  <si>
    <t>07.04.234</t>
  </si>
  <si>
    <t>IAN INDRA WAHYU TANASY</t>
  </si>
  <si>
    <t>07.04.235</t>
  </si>
  <si>
    <t>ARIYATMAN ARIMIN</t>
  </si>
  <si>
    <t>07.04.236</t>
  </si>
  <si>
    <t>IBROHIM</t>
  </si>
  <si>
    <t>08.04.001</t>
  </si>
  <si>
    <t>08.04.002</t>
  </si>
  <si>
    <t>08.04.003</t>
  </si>
  <si>
    <t>08.04.004</t>
  </si>
  <si>
    <t>08.04.005</t>
  </si>
  <si>
    <t>08.04.006</t>
  </si>
  <si>
    <t>08.04.007</t>
  </si>
  <si>
    <t>08.04.008</t>
  </si>
  <si>
    <t>08.04.009</t>
  </si>
  <si>
    <t>08.04.010</t>
  </si>
  <si>
    <t>08.04.011</t>
  </si>
  <si>
    <t>08.04.012</t>
  </si>
  <si>
    <t>08.04.013</t>
  </si>
  <si>
    <t>08.04.014</t>
  </si>
  <si>
    <t>08.04.015</t>
  </si>
  <si>
    <t>08.04.016</t>
  </si>
  <si>
    <t>08.04.017</t>
  </si>
  <si>
    <t>08.04.018</t>
  </si>
  <si>
    <t>08.04.019</t>
  </si>
  <si>
    <t>08.04.020</t>
  </si>
  <si>
    <t>08.04.021</t>
  </si>
  <si>
    <t>08.04.022</t>
  </si>
  <si>
    <t>08.04.023</t>
  </si>
  <si>
    <t>08.04.024</t>
  </si>
  <si>
    <t>08.04.025</t>
  </si>
  <si>
    <t>08.04.026</t>
  </si>
  <si>
    <t>08.04.027</t>
  </si>
  <si>
    <t>08.04.028</t>
  </si>
  <si>
    <t>08.04.029</t>
  </si>
  <si>
    <t>08.04.030</t>
  </si>
  <si>
    <t>08.04.031</t>
  </si>
  <si>
    <t>08.04.032</t>
  </si>
  <si>
    <t>08.04.033</t>
  </si>
  <si>
    <t>08.04.034</t>
  </si>
  <si>
    <t>08.04.035</t>
  </si>
  <si>
    <t>08.04.036</t>
  </si>
  <si>
    <t>08.04.037</t>
  </si>
  <si>
    <t>08.04.038</t>
  </si>
  <si>
    <t>08.04.039</t>
  </si>
  <si>
    <t>08.04.040</t>
  </si>
  <si>
    <t>08.04.041</t>
  </si>
  <si>
    <t>08.04.042</t>
  </si>
  <si>
    <t>08.04.043</t>
  </si>
  <si>
    <t>08.04.044</t>
  </si>
  <si>
    <t>08.04.045</t>
  </si>
  <si>
    <t>08.04.046</t>
  </si>
  <si>
    <t>08.04.047</t>
  </si>
  <si>
    <t>08.04.048</t>
  </si>
  <si>
    <t>08.04.049</t>
  </si>
  <si>
    <t>08.04.050</t>
  </si>
  <si>
    <t>08.04.051</t>
  </si>
  <si>
    <t>08.04.052</t>
  </si>
  <si>
    <t>08.04.053</t>
  </si>
  <si>
    <t>08.04.054</t>
  </si>
  <si>
    <t>08.04.055</t>
  </si>
  <si>
    <t>08.04.056</t>
  </si>
  <si>
    <t>08.04.057</t>
  </si>
  <si>
    <t>08.04.058</t>
  </si>
  <si>
    <t>08.04.059</t>
  </si>
  <si>
    <t>08.04.060</t>
  </si>
  <si>
    <t>08.04.061</t>
  </si>
  <si>
    <t>08.04.062</t>
  </si>
  <si>
    <t>08.04.063</t>
  </si>
  <si>
    <t>08.04.064</t>
  </si>
  <si>
    <t>08.04.065</t>
  </si>
  <si>
    <t>08.04.066</t>
  </si>
  <si>
    <t>08.04.067</t>
  </si>
  <si>
    <t>08.04.068</t>
  </si>
  <si>
    <t>08.04.069</t>
  </si>
  <si>
    <t>08.04.070</t>
  </si>
  <si>
    <t>08.04.071</t>
  </si>
  <si>
    <t>08.04.072</t>
  </si>
  <si>
    <t>08.04.073</t>
  </si>
  <si>
    <t>08.04.074</t>
  </si>
  <si>
    <t>08.04.075</t>
  </si>
  <si>
    <t>08.04.076</t>
  </si>
  <si>
    <t>08.04.077</t>
  </si>
  <si>
    <t>08.04.078</t>
  </si>
  <si>
    <t>08.04.079</t>
  </si>
  <si>
    <t>08.04.080</t>
  </si>
  <si>
    <t>08.04.081</t>
  </si>
  <si>
    <t>08.04.082</t>
  </si>
  <si>
    <t>08.04.083</t>
  </si>
  <si>
    <t>08.04.084</t>
  </si>
  <si>
    <t>08.04.085</t>
  </si>
  <si>
    <t>08.04.086</t>
  </si>
  <si>
    <t>08.04.087</t>
  </si>
  <si>
    <t>08.04.088</t>
  </si>
  <si>
    <t>08.04.089</t>
  </si>
  <si>
    <t>08.04.090</t>
  </si>
  <si>
    <t>08.04.091</t>
  </si>
  <si>
    <t>08.04.092</t>
  </si>
  <si>
    <t>08.04.093</t>
  </si>
  <si>
    <t>08.04.094</t>
  </si>
  <si>
    <t>08.04.095</t>
  </si>
  <si>
    <t>08.04.096</t>
  </si>
  <si>
    <t>08.04.097</t>
  </si>
  <si>
    <t>08.04.098</t>
  </si>
  <si>
    <t>08.04.099</t>
  </si>
  <si>
    <t>08.04.100</t>
  </si>
  <si>
    <t>08.04.101</t>
  </si>
  <si>
    <t>08.04.102</t>
  </si>
  <si>
    <t>08.04.103</t>
  </si>
  <si>
    <t>08.04.104</t>
  </si>
  <si>
    <t>08.04.105</t>
  </si>
  <si>
    <t>08.04.106</t>
  </si>
  <si>
    <t>08.04.107</t>
  </si>
  <si>
    <t>08.04.108</t>
  </si>
  <si>
    <t>08.04.109</t>
  </si>
  <si>
    <t>08.04.110</t>
  </si>
  <si>
    <t>08.04.111</t>
  </si>
  <si>
    <t>08.04.112</t>
  </si>
  <si>
    <t>08.04.113</t>
  </si>
  <si>
    <t>08.04.114</t>
  </si>
  <si>
    <t>08.04.115</t>
  </si>
  <si>
    <t>08.04.116</t>
  </si>
  <si>
    <t>08.04.117</t>
  </si>
  <si>
    <t>08.04.118</t>
  </si>
  <si>
    <t>08.04.119</t>
  </si>
  <si>
    <t>08.04.120</t>
  </si>
  <si>
    <t>08.04.121</t>
  </si>
  <si>
    <t>08.04.122</t>
  </si>
  <si>
    <t>08.04.123</t>
  </si>
  <si>
    <t>08.04.124</t>
  </si>
  <si>
    <t>08.04.125</t>
  </si>
  <si>
    <t>08.04.126</t>
  </si>
  <si>
    <t>08.04.127</t>
  </si>
  <si>
    <t>08.04.128</t>
  </si>
  <si>
    <t>08.04.129</t>
  </si>
  <si>
    <t>08.04.130</t>
  </si>
  <si>
    <t>08.04.131</t>
  </si>
  <si>
    <t>08.04.132</t>
  </si>
  <si>
    <t>08.04.133</t>
  </si>
  <si>
    <t>08.04.134</t>
  </si>
  <si>
    <t>08.04.135</t>
  </si>
  <si>
    <t>08.04.136</t>
  </si>
  <si>
    <t>08.04.137</t>
  </si>
  <si>
    <t>08.04.138</t>
  </si>
  <si>
    <t>08.04.139</t>
  </si>
  <si>
    <t>08.04.140</t>
  </si>
  <si>
    <t>08.04.141</t>
  </si>
  <si>
    <t>08.04.142</t>
  </si>
  <si>
    <t>08.04.143</t>
  </si>
  <si>
    <t>08.04.144</t>
  </si>
  <si>
    <t>08.04.145</t>
  </si>
  <si>
    <t>08.04.146</t>
  </si>
  <si>
    <t>08.04.147</t>
  </si>
  <si>
    <t>08.04.148</t>
  </si>
  <si>
    <t>08.04.149</t>
  </si>
  <si>
    <t>08.04.150</t>
  </si>
  <si>
    <t>08.04.151</t>
  </si>
  <si>
    <t>08.04.152</t>
  </si>
  <si>
    <t>08.04.153</t>
  </si>
  <si>
    <t>08.04.154</t>
  </si>
  <si>
    <t>08.04.155</t>
  </si>
  <si>
    <t>08.04.156</t>
  </si>
  <si>
    <t>08.04.157</t>
  </si>
  <si>
    <t>08.04.158</t>
  </si>
  <si>
    <t>08.04.159</t>
  </si>
  <si>
    <t>08.04.160</t>
  </si>
  <si>
    <t>08.04.161</t>
  </si>
  <si>
    <t>08.04.162</t>
  </si>
  <si>
    <t>08.04.163</t>
  </si>
  <si>
    <t>08.04.164</t>
  </si>
  <si>
    <t>08.04.165</t>
  </si>
  <si>
    <t>08.04.166</t>
  </si>
  <si>
    <t>08.04.167</t>
  </si>
  <si>
    <t>08.04.168</t>
  </si>
  <si>
    <t>08.04.169</t>
  </si>
  <si>
    <t>08.04.170</t>
  </si>
  <si>
    <t>08.04.171</t>
  </si>
  <si>
    <t>08.04.172</t>
  </si>
  <si>
    <t>08.04.173</t>
  </si>
  <si>
    <t>08.04.174</t>
  </si>
  <si>
    <t>08.04.175</t>
  </si>
  <si>
    <t>08.04.176</t>
  </si>
  <si>
    <t>08.04.177</t>
  </si>
  <si>
    <t>08.04.178</t>
  </si>
  <si>
    <t>08.04.179</t>
  </si>
  <si>
    <t>08.04.180</t>
  </si>
  <si>
    <t>08.04.181</t>
  </si>
  <si>
    <t>08.04.182</t>
  </si>
  <si>
    <t>08.04.183</t>
  </si>
  <si>
    <t>08.04.184</t>
  </si>
  <si>
    <t>08.04.185</t>
  </si>
  <si>
    <t>08.04.186</t>
  </si>
  <si>
    <t>08.04.187</t>
  </si>
  <si>
    <t>08.04.188</t>
  </si>
  <si>
    <t>08.04.189</t>
  </si>
  <si>
    <t>08.04.190</t>
  </si>
  <si>
    <t>08.04.191</t>
  </si>
  <si>
    <t>08.04.192</t>
  </si>
  <si>
    <t>08.04.193</t>
  </si>
  <si>
    <t>08.04.194</t>
  </si>
  <si>
    <t>08.04.195</t>
  </si>
  <si>
    <t>08.04.196</t>
  </si>
  <si>
    <t>08.04.197</t>
  </si>
  <si>
    <t>08.04.198</t>
  </si>
  <si>
    <t>08.04.199</t>
  </si>
  <si>
    <t>08.04.200</t>
  </si>
  <si>
    <t>08.04.201</t>
  </si>
  <si>
    <t>08.04.202</t>
  </si>
  <si>
    <t>08.04.203</t>
  </si>
  <si>
    <t>08.04.204</t>
  </si>
  <si>
    <t>08.04.205</t>
  </si>
  <si>
    <t>08.04.206</t>
  </si>
  <si>
    <t>08.04.207</t>
  </si>
  <si>
    <t>08.04.208</t>
  </si>
  <si>
    <t>08.04.209</t>
  </si>
  <si>
    <t>08.04.210</t>
  </si>
  <si>
    <t>08.04.211</t>
  </si>
  <si>
    <t>08.04.212</t>
  </si>
  <si>
    <t>08.04.213</t>
  </si>
  <si>
    <t>08.04.214</t>
  </si>
  <si>
    <t>08.04.215</t>
  </si>
  <si>
    <t>08.04.216</t>
  </si>
  <si>
    <t>08.04.217</t>
  </si>
  <si>
    <t>08.04.218</t>
  </si>
  <si>
    <t>08.04.219</t>
  </si>
  <si>
    <t>08.04.220</t>
  </si>
  <si>
    <t>08.04.221</t>
  </si>
  <si>
    <t>08.04.222</t>
  </si>
  <si>
    <t>08.04.223</t>
  </si>
  <si>
    <t>08.04.224</t>
  </si>
  <si>
    <t>08.04.225</t>
  </si>
  <si>
    <t>08.04.226</t>
  </si>
  <si>
    <t>08.04.227</t>
  </si>
  <si>
    <t>08.04.228</t>
  </si>
  <si>
    <t>08.04.229</t>
  </si>
  <si>
    <t>08.04.230</t>
  </si>
  <si>
    <t>08.04.231</t>
  </si>
  <si>
    <t>08.04.232</t>
  </si>
  <si>
    <t>08.04.233</t>
  </si>
  <si>
    <t>08.04.234</t>
  </si>
  <si>
    <t>08.04.235</t>
  </si>
  <si>
    <t>08.04.236</t>
  </si>
  <si>
    <t>08.04.237</t>
  </si>
  <si>
    <t>08.04.238</t>
  </si>
  <si>
    <t>08.04.239</t>
  </si>
  <si>
    <t>08.04.240</t>
  </si>
  <si>
    <t>08.04.241</t>
  </si>
  <si>
    <t>08.04.242</t>
  </si>
  <si>
    <t>08.04.243</t>
  </si>
  <si>
    <t>08.04.244</t>
  </si>
  <si>
    <t>08.04.245</t>
  </si>
  <si>
    <t>08.04.246</t>
  </si>
  <si>
    <t>08.04.247</t>
  </si>
  <si>
    <t>08.04.248</t>
  </si>
  <si>
    <t>09.04.001</t>
  </si>
  <si>
    <t>09.04.002</t>
  </si>
  <si>
    <t>09.04.003</t>
  </si>
  <si>
    <t>09.04.004</t>
  </si>
  <si>
    <t>09.04.005</t>
  </si>
  <si>
    <t>09.04.006</t>
  </si>
  <si>
    <t>G</t>
  </si>
  <si>
    <t>09.04.007</t>
  </si>
  <si>
    <t>H</t>
  </si>
  <si>
    <t>09.04.008</t>
  </si>
  <si>
    <t>09.04.009</t>
  </si>
  <si>
    <t>09.04.010</t>
  </si>
  <si>
    <t>09.04.011</t>
  </si>
  <si>
    <t>09.04.012</t>
  </si>
  <si>
    <t>09.04.013</t>
  </si>
  <si>
    <t>09.04.014</t>
  </si>
  <si>
    <t>09.04.015</t>
  </si>
  <si>
    <t>09.04.016</t>
  </si>
  <si>
    <t>09.04.017</t>
  </si>
  <si>
    <t>09.04.018</t>
  </si>
  <si>
    <t>09.04.019</t>
  </si>
  <si>
    <t>09.04.020</t>
  </si>
  <si>
    <t>09.04.021</t>
  </si>
  <si>
    <t>09.04.022</t>
  </si>
  <si>
    <t>09.04.023</t>
  </si>
  <si>
    <t>09.04.024</t>
  </si>
  <si>
    <t>09.04.025</t>
  </si>
  <si>
    <t>09.04.026</t>
  </si>
  <si>
    <t>09.04.027</t>
  </si>
  <si>
    <t>09.04.028</t>
  </si>
  <si>
    <t>09.04.029</t>
  </si>
  <si>
    <t>09.04.030</t>
  </si>
  <si>
    <t>09.04.031</t>
  </si>
  <si>
    <t>09.04.032</t>
  </si>
  <si>
    <t>09.04.033</t>
  </si>
  <si>
    <t>09.04.034</t>
  </si>
  <si>
    <t>09.04.035</t>
  </si>
  <si>
    <t>09.04.036</t>
  </si>
  <si>
    <t>09.04.037</t>
  </si>
  <si>
    <t>09.04.038</t>
  </si>
  <si>
    <t>09.04.039</t>
  </si>
  <si>
    <t>09.04.040</t>
  </si>
  <si>
    <t>09.04.041</t>
  </si>
  <si>
    <t>09.04.042</t>
  </si>
  <si>
    <t>09.04.043</t>
  </si>
  <si>
    <t>09.04.044</t>
  </si>
  <si>
    <t>09.04.045</t>
  </si>
  <si>
    <t>09.04.046</t>
  </si>
  <si>
    <t>09.04.047</t>
  </si>
  <si>
    <t>09.04.048</t>
  </si>
  <si>
    <t>09.04.049</t>
  </si>
  <si>
    <t>09.04.050</t>
  </si>
  <si>
    <t>09.04.051</t>
  </si>
  <si>
    <t>09.04.052</t>
  </si>
  <si>
    <t>09.04.053</t>
  </si>
  <si>
    <t>09.04.054</t>
  </si>
  <si>
    <t>09.04.055</t>
  </si>
  <si>
    <t>09.04.056</t>
  </si>
  <si>
    <t>09.04.057</t>
  </si>
  <si>
    <t>09.04.058</t>
  </si>
  <si>
    <t>09.04.059</t>
  </si>
  <si>
    <t>09.04.060</t>
  </si>
  <si>
    <t>09.04.061</t>
  </si>
  <si>
    <t>09.04.062</t>
  </si>
  <si>
    <t>09.04.063</t>
  </si>
  <si>
    <t>09.04.064</t>
  </si>
  <si>
    <t>09.04.065</t>
  </si>
  <si>
    <t>09.04.066</t>
  </si>
  <si>
    <t>09.04.067</t>
  </si>
  <si>
    <t>09.04.068</t>
  </si>
  <si>
    <t>09.04.069</t>
  </si>
  <si>
    <t>09.04.070</t>
  </si>
  <si>
    <t>09.04.071</t>
  </si>
  <si>
    <t>09.04.072</t>
  </si>
  <si>
    <t>09.04.073</t>
  </si>
  <si>
    <t>09.04.074</t>
  </si>
  <si>
    <t>09.04.075</t>
  </si>
  <si>
    <t>09.04.076</t>
  </si>
  <si>
    <t>09.04.077</t>
  </si>
  <si>
    <t>09.04.078</t>
  </si>
  <si>
    <t>09.04.079</t>
  </si>
  <si>
    <t>09.04.080</t>
  </si>
  <si>
    <t>09.04.081</t>
  </si>
  <si>
    <t>09.04.082</t>
  </si>
  <si>
    <t>09.04.083</t>
  </si>
  <si>
    <t>09.04.084</t>
  </si>
  <si>
    <t>09.04.085</t>
  </si>
  <si>
    <t>09.04.086</t>
  </si>
  <si>
    <t>09.04.087</t>
  </si>
  <si>
    <t>09.04.088</t>
  </si>
  <si>
    <t>09.04.089</t>
  </si>
  <si>
    <t>09.04.090</t>
  </si>
  <si>
    <t>09.04.091</t>
  </si>
  <si>
    <t>09.04.092</t>
  </si>
  <si>
    <t>09.04.093</t>
  </si>
  <si>
    <t>09.04.094</t>
  </si>
  <si>
    <t>09.04.095</t>
  </si>
  <si>
    <t>09.04.096</t>
  </si>
  <si>
    <t>09.04.097</t>
  </si>
  <si>
    <t>09.04.098</t>
  </si>
  <si>
    <t>09.04.099</t>
  </si>
  <si>
    <t>09.04.100</t>
  </si>
  <si>
    <t>09.04.101</t>
  </si>
  <si>
    <t>09.04.102</t>
  </si>
  <si>
    <t>09.04.103</t>
  </si>
  <si>
    <t>09.04.104</t>
  </si>
  <si>
    <t>09.04.105</t>
  </si>
  <si>
    <t>09.04.106</t>
  </si>
  <si>
    <t>09.04.107</t>
  </si>
  <si>
    <t>09.04.108</t>
  </si>
  <si>
    <t>09.04.109</t>
  </si>
  <si>
    <t>09.04.110</t>
  </si>
  <si>
    <t>09.04.111</t>
  </si>
  <si>
    <t>09.04.112</t>
  </si>
  <si>
    <t>09.04.113</t>
  </si>
  <si>
    <t>09.04.114</t>
  </si>
  <si>
    <t>09.04.115</t>
  </si>
  <si>
    <t>09.04.116</t>
  </si>
  <si>
    <t>09.04.117</t>
  </si>
  <si>
    <t>09.04.118</t>
  </si>
  <si>
    <t>09.04.119</t>
  </si>
  <si>
    <t>09.04.120</t>
  </si>
  <si>
    <t>09.04.121</t>
  </si>
  <si>
    <t>09.04.122</t>
  </si>
  <si>
    <t>09.04.123</t>
  </si>
  <si>
    <t>09.04.124</t>
  </si>
  <si>
    <t>09.04.125</t>
  </si>
  <si>
    <t>09.04.126</t>
  </si>
  <si>
    <t>09.04.127</t>
  </si>
  <si>
    <t>09.04.128</t>
  </si>
  <si>
    <t>09.04.129</t>
  </si>
  <si>
    <t>09.04.130</t>
  </si>
  <si>
    <t>09.04.131</t>
  </si>
  <si>
    <t>09.04.132</t>
  </si>
  <si>
    <t>09.04.133</t>
  </si>
  <si>
    <t>09.04.134</t>
  </si>
  <si>
    <t>09.04.135</t>
  </si>
  <si>
    <t>09.04.136</t>
  </si>
  <si>
    <t>09.04.137</t>
  </si>
  <si>
    <t>09.04.138</t>
  </si>
  <si>
    <t>09.04.139</t>
  </si>
  <si>
    <t>09.04.140</t>
  </si>
  <si>
    <t>09.04.141</t>
  </si>
  <si>
    <t>09.04.142</t>
  </si>
  <si>
    <t>09.04.143</t>
  </si>
  <si>
    <t>09.04.144</t>
  </si>
  <si>
    <t>09.04.145</t>
  </si>
  <si>
    <t>09.04.146</t>
  </si>
  <si>
    <t>09.04.147</t>
  </si>
  <si>
    <t>09.04.148</t>
  </si>
  <si>
    <t>09.04.149</t>
  </si>
  <si>
    <t>09.04.150</t>
  </si>
  <si>
    <t>09.04.151</t>
  </si>
  <si>
    <t>09.04.152</t>
  </si>
  <si>
    <t>09.04.153</t>
  </si>
  <si>
    <t>09.04.154</t>
  </si>
  <si>
    <t>09.04.155</t>
  </si>
  <si>
    <t>09.04.156</t>
  </si>
  <si>
    <t>09.04.157</t>
  </si>
  <si>
    <t>09.04.158</t>
  </si>
  <si>
    <t>09.04.159</t>
  </si>
  <si>
    <t>09.04.160</t>
  </si>
  <si>
    <t>09.04.161</t>
  </si>
  <si>
    <t>09.04.162</t>
  </si>
  <si>
    <t>09.04.163</t>
  </si>
  <si>
    <t>09.04.164</t>
  </si>
  <si>
    <t>09.04.165</t>
  </si>
  <si>
    <t>09.04.166</t>
  </si>
  <si>
    <t>09.04.167</t>
  </si>
  <si>
    <t>09.04.168</t>
  </si>
  <si>
    <t>09.04.169</t>
  </si>
  <si>
    <t>09.04.170</t>
  </si>
  <si>
    <t>09.04.171</t>
  </si>
  <si>
    <t>09.04.172</t>
  </si>
  <si>
    <t>09.04.173</t>
  </si>
  <si>
    <t>09.04.174</t>
  </si>
  <si>
    <t>09.04.175</t>
  </si>
  <si>
    <t>09.04.176</t>
  </si>
  <si>
    <t>09.04.177</t>
  </si>
  <si>
    <t>09.04.178</t>
  </si>
  <si>
    <t>09.04.179</t>
  </si>
  <si>
    <t>09.04.180</t>
  </si>
  <si>
    <t>09.04.181</t>
  </si>
  <si>
    <t>09.04.182</t>
  </si>
  <si>
    <t>09.04.183</t>
  </si>
  <si>
    <t>09.04.184</t>
  </si>
  <si>
    <t>09.04.185</t>
  </si>
  <si>
    <t>09.04.186</t>
  </si>
  <si>
    <t>09.04.187</t>
  </si>
  <si>
    <t>09.04.188</t>
  </si>
  <si>
    <t>09.04.189</t>
  </si>
  <si>
    <t>09.04.190</t>
  </si>
  <si>
    <t>09.04.191</t>
  </si>
  <si>
    <t>09.04.192</t>
  </si>
  <si>
    <t>09.04.193</t>
  </si>
  <si>
    <t>09.04.194</t>
  </si>
  <si>
    <t>09.04.195</t>
  </si>
  <si>
    <t>09.04.196</t>
  </si>
  <si>
    <t>09.04.197</t>
  </si>
  <si>
    <t>09.04.198</t>
  </si>
  <si>
    <t>09.04.199</t>
  </si>
  <si>
    <t>09.04.200</t>
  </si>
  <si>
    <t>09.04.201</t>
  </si>
  <si>
    <t>09.04.202</t>
  </si>
  <si>
    <t>09.04.203</t>
  </si>
  <si>
    <t>09.04.204</t>
  </si>
  <si>
    <t>09.04.205</t>
  </si>
  <si>
    <t>09.04.206</t>
  </si>
  <si>
    <t>09.04.207</t>
  </si>
  <si>
    <t>09.04.208</t>
  </si>
  <si>
    <t>09.04.209</t>
  </si>
  <si>
    <t>09.04.210</t>
  </si>
  <si>
    <t>09.04.211</t>
  </si>
  <si>
    <t>09.04.212</t>
  </si>
  <si>
    <t>09.04.213</t>
  </si>
  <si>
    <t>09.04.214</t>
  </si>
  <si>
    <t>09.04.215</t>
  </si>
  <si>
    <t>09.04.216</t>
  </si>
  <si>
    <t>09.04.217</t>
  </si>
  <si>
    <t>09.04.218</t>
  </si>
  <si>
    <t>09.04.219</t>
  </si>
  <si>
    <t>09.04.220</t>
  </si>
  <si>
    <t>09.04.221</t>
  </si>
  <si>
    <t>09.04.222</t>
  </si>
  <si>
    <t>09.04.223</t>
  </si>
  <si>
    <t>09.04.224</t>
  </si>
  <si>
    <t>09.04.225</t>
  </si>
  <si>
    <t>09.04.226</t>
  </si>
  <si>
    <t>09.04.227</t>
  </si>
  <si>
    <t>09.04.228</t>
  </si>
  <si>
    <t>09.04.229</t>
  </si>
  <si>
    <t>09.04.230</t>
  </si>
  <si>
    <t>09.04.231</t>
  </si>
  <si>
    <t>09.04.232</t>
  </si>
  <si>
    <t>09.04.233</t>
  </si>
  <si>
    <t>09.04.234</t>
  </si>
  <si>
    <t>09.04.235</t>
  </si>
  <si>
    <t>09.04.236</t>
  </si>
  <si>
    <t>09.04.237</t>
  </si>
  <si>
    <t>09.04.238</t>
  </si>
  <si>
    <t>09.04.239</t>
  </si>
  <si>
    <t>09.04.240</t>
  </si>
  <si>
    <t>09.04.241</t>
  </si>
  <si>
    <t>09.04.242</t>
  </si>
  <si>
    <t>09.04.243</t>
  </si>
  <si>
    <t>09.04.244</t>
  </si>
  <si>
    <t>09.04.245</t>
  </si>
  <si>
    <t>09.04.246</t>
  </si>
  <si>
    <t>09.04.247</t>
  </si>
  <si>
    <t>09.04.248</t>
  </si>
  <si>
    <t>09.04.249</t>
  </si>
  <si>
    <t>09.04.250</t>
  </si>
  <si>
    <t>09.04.251</t>
  </si>
  <si>
    <t>09.04.252</t>
  </si>
  <si>
    <t>09.04.253</t>
  </si>
  <si>
    <t>09.04.254</t>
  </si>
  <si>
    <t>09.04.255</t>
  </si>
  <si>
    <t>09.04.256</t>
  </si>
  <si>
    <t>09.04.257</t>
  </si>
  <si>
    <t>09.04.258</t>
  </si>
  <si>
    <t>09.04.259</t>
  </si>
  <si>
    <t>09.04.260</t>
  </si>
  <si>
    <t>09.04.261</t>
  </si>
  <si>
    <t>09.04.262</t>
  </si>
  <si>
    <t>09.04.263</t>
  </si>
  <si>
    <t>09.04.264</t>
  </si>
  <si>
    <t>09.04.265</t>
  </si>
  <si>
    <t>09.04.266</t>
  </si>
  <si>
    <t>09.04.267</t>
  </si>
  <si>
    <t>09.04.268</t>
  </si>
  <si>
    <t>09.04.269</t>
  </si>
  <si>
    <t>09.04.270</t>
  </si>
  <si>
    <t>09.04.271</t>
  </si>
  <si>
    <t>09.04.272</t>
  </si>
  <si>
    <t>09.04.273</t>
  </si>
  <si>
    <t>09.04.274</t>
  </si>
  <si>
    <t>09.04.275</t>
  </si>
  <si>
    <t>09.04.276</t>
  </si>
  <si>
    <t>09.04.277</t>
  </si>
  <si>
    <t>09.04.278</t>
  </si>
  <si>
    <t>09.04.279</t>
  </si>
  <si>
    <t>09.04.280</t>
  </si>
  <si>
    <t>09.04.281</t>
  </si>
  <si>
    <t>09.04.282</t>
  </si>
  <si>
    <t>09.04.283</t>
  </si>
  <si>
    <t>09.04.284</t>
  </si>
  <si>
    <t>09.04.285</t>
  </si>
  <si>
    <t>09.04.286</t>
  </si>
  <si>
    <t>09.04.287</t>
  </si>
  <si>
    <t>09.04.288</t>
  </si>
  <si>
    <t>09.04.289</t>
  </si>
  <si>
    <t>09.04.290</t>
  </si>
  <si>
    <t>09.04.291</t>
  </si>
  <si>
    <t>09.04.292</t>
  </si>
  <si>
    <t>09.04.293</t>
  </si>
  <si>
    <t>09.04.294</t>
  </si>
  <si>
    <t>09.04.295</t>
  </si>
  <si>
    <t>09.04.296</t>
  </si>
  <si>
    <t>09.04.297</t>
  </si>
  <si>
    <t>09.04.298</t>
  </si>
  <si>
    <t>09.04.299</t>
  </si>
  <si>
    <t>09.04.300</t>
  </si>
  <si>
    <t>09.04.301</t>
  </si>
  <si>
    <t>09.04.302</t>
  </si>
  <si>
    <t>09.04.303</t>
  </si>
  <si>
    <t>09.04.304</t>
  </si>
  <si>
    <t>09.04.305</t>
  </si>
  <si>
    <t>09.04.306</t>
  </si>
  <si>
    <t>09.04.307</t>
  </si>
  <si>
    <t>09.04.308</t>
  </si>
  <si>
    <t>09.04.309</t>
  </si>
  <si>
    <t>09.04.310</t>
  </si>
  <si>
    <t>09.04.311</t>
  </si>
  <si>
    <t>09.04.312</t>
  </si>
  <si>
    <t>09.04.313</t>
  </si>
  <si>
    <t>09.04.314</t>
  </si>
  <si>
    <t>09.04.315</t>
  </si>
  <si>
    <t>09.04.316</t>
  </si>
  <si>
    <t>09.04.317</t>
  </si>
  <si>
    <t>09.04.318</t>
  </si>
  <si>
    <t>09.04.319</t>
  </si>
  <si>
    <t>09.04.320</t>
  </si>
  <si>
    <t>09.04.321</t>
  </si>
  <si>
    <t>09.04.322</t>
  </si>
  <si>
    <t>09.04.323</t>
  </si>
  <si>
    <t>09.04.324</t>
  </si>
  <si>
    <t>09.04.325</t>
  </si>
  <si>
    <t>09.04.326</t>
  </si>
  <si>
    <t>09.04.327</t>
  </si>
  <si>
    <t>09.04.328</t>
  </si>
  <si>
    <t>09.04.329</t>
  </si>
  <si>
    <t>09.04.330</t>
  </si>
  <si>
    <t>09.04.331</t>
  </si>
  <si>
    <t>09.04.332</t>
  </si>
  <si>
    <t>09.04.333</t>
  </si>
  <si>
    <t>10.04.001</t>
  </si>
  <si>
    <t>J</t>
  </si>
  <si>
    <t>10.04.002</t>
  </si>
  <si>
    <t>ZULKIFLI HARDI</t>
  </si>
  <si>
    <t>10.04.003</t>
  </si>
  <si>
    <t>WINDA UTAMA ARIEF</t>
  </si>
  <si>
    <t>10.04.004</t>
  </si>
  <si>
    <t>FANNY KRISTIN TANTYAH SITOMPUL</t>
  </si>
  <si>
    <t>10.04.005</t>
  </si>
  <si>
    <t>ANDI MUH. BAITS KS</t>
  </si>
  <si>
    <t>10.04.006</t>
  </si>
  <si>
    <t>DINI ANGGRAINI</t>
  </si>
  <si>
    <t>10.04.007</t>
  </si>
  <si>
    <t>FITRI EDHIT INDAH BILYANI</t>
  </si>
  <si>
    <t>10.04.008</t>
  </si>
  <si>
    <t>FERRY DWI TANIO</t>
  </si>
  <si>
    <t>10.04.009</t>
  </si>
  <si>
    <t xml:space="preserve">ANGGUNG WAHYU IRAWAN </t>
  </si>
  <si>
    <t>10.04.010</t>
  </si>
  <si>
    <t>AZRUL ARDIANSYAH</t>
  </si>
  <si>
    <t>10.04.011</t>
  </si>
  <si>
    <t>DELFANIA MATASIK</t>
  </si>
  <si>
    <t>10.04.012</t>
  </si>
  <si>
    <t>INDRIATI CINDASARI</t>
  </si>
  <si>
    <t>10.04.013</t>
  </si>
  <si>
    <t>WISNU WIJAYANTO</t>
  </si>
  <si>
    <t>I</t>
  </si>
  <si>
    <t>10.04.014</t>
  </si>
  <si>
    <t>GUSTI SAM GUNADI</t>
  </si>
  <si>
    <t>10.04.015</t>
  </si>
  <si>
    <t>K</t>
  </si>
  <si>
    <t>10.04.016</t>
  </si>
  <si>
    <t>FIRMAN MAULANA YUSUF</t>
  </si>
  <si>
    <t>10.04.017</t>
  </si>
  <si>
    <t>10.04.018</t>
  </si>
  <si>
    <t>ROCKY FERICO</t>
  </si>
  <si>
    <t>10.04.019</t>
  </si>
  <si>
    <t>MUKHLISHIN ARI AKBAR</t>
  </si>
  <si>
    <t>10.04.020</t>
  </si>
  <si>
    <t>WINDY NUR'AINI JULFINDA</t>
  </si>
  <si>
    <t>10.04.021</t>
  </si>
  <si>
    <t>LUMARETDA LUMBANTORUAN</t>
  </si>
  <si>
    <t>10.04.022</t>
  </si>
  <si>
    <t>RISEKA NOFIANTI</t>
  </si>
  <si>
    <t>10.04.023</t>
  </si>
  <si>
    <t>ANGGI KARLINA DEVI</t>
  </si>
  <si>
    <t>10.04.024</t>
  </si>
  <si>
    <t>ADISTA UTAMI</t>
  </si>
  <si>
    <t>10.04.025</t>
  </si>
  <si>
    <t>10.04.026</t>
  </si>
  <si>
    <t>YULIA MUGIATI KHAIRUNNISA</t>
  </si>
  <si>
    <t>10.04.027</t>
  </si>
  <si>
    <t>MUHAMMAD DANY YULIZAR IQBAL</t>
  </si>
  <si>
    <t>10.04.028</t>
  </si>
  <si>
    <t>ADIFIAN SAPUTRA SETIATAMA</t>
  </si>
  <si>
    <t>10.04.029</t>
  </si>
  <si>
    <t>TRI HASTOMO AKBAR</t>
  </si>
  <si>
    <t>10.04.030</t>
  </si>
  <si>
    <t>HERU ARIYONA WIJAYA</t>
  </si>
  <si>
    <t>10.04.031</t>
  </si>
  <si>
    <t>WAWAN KARNAWAN</t>
  </si>
  <si>
    <t>10.04.032</t>
  </si>
  <si>
    <t>SETIA RAMADAN</t>
  </si>
  <si>
    <t>10.04.033</t>
  </si>
  <si>
    <t>ANA AZZAHRA APRIANI</t>
  </si>
  <si>
    <t>10.04.034</t>
  </si>
  <si>
    <t>10.04.035</t>
  </si>
  <si>
    <t>RIANA KULSUMAWATI</t>
  </si>
  <si>
    <t>10.04.036</t>
  </si>
  <si>
    <t>DONI PRIMA WARDOYO</t>
  </si>
  <si>
    <t>10.04.037</t>
  </si>
  <si>
    <t>EKA SITI JULAEHA</t>
  </si>
  <si>
    <t>10.04.038</t>
  </si>
  <si>
    <t>AMANDA DE KANIA</t>
  </si>
  <si>
    <t>10.04.039</t>
  </si>
  <si>
    <t>NITA KURNIA MULYANI</t>
  </si>
  <si>
    <t>10.04.040</t>
  </si>
  <si>
    <t>IRWANTO</t>
  </si>
  <si>
    <t>10.04.041</t>
  </si>
  <si>
    <t>DINDIN SAEPUDIN</t>
  </si>
  <si>
    <t>10.04.042</t>
  </si>
  <si>
    <t>DANI APANDI</t>
  </si>
  <si>
    <t>10.04.043</t>
  </si>
  <si>
    <t>PATHAIN TUASIKAL</t>
  </si>
  <si>
    <t>10.04.044</t>
  </si>
  <si>
    <t>ISMA SARI</t>
  </si>
  <si>
    <t>10.04.045</t>
  </si>
  <si>
    <t>GINA PUJI HASTUTI</t>
  </si>
  <si>
    <t>10.04.046</t>
  </si>
  <si>
    <t>YUNITA SRI ANGGRAINI</t>
  </si>
  <si>
    <t>10.04.047</t>
  </si>
  <si>
    <t>AJENG SUCI QURAESIEN</t>
  </si>
  <si>
    <t>10.04.048</t>
  </si>
  <si>
    <t>10.04.049</t>
  </si>
  <si>
    <t>BAGZA RESTU WALIDAYA</t>
  </si>
  <si>
    <t>10.04.050</t>
  </si>
  <si>
    <t>DINI FITRIA LATHIFAH</t>
  </si>
  <si>
    <t>10.04.051</t>
  </si>
  <si>
    <t>ARYAN PUTRA</t>
  </si>
  <si>
    <t>10.04.052</t>
  </si>
  <si>
    <t>YASRI SUHARSO MOHAMAD</t>
  </si>
  <si>
    <t>10.04.053</t>
  </si>
  <si>
    <t>ADAM SEPTIANSYAH</t>
  </si>
  <si>
    <t>10.04.054</t>
  </si>
  <si>
    <t>PRISKA WENI MEINDHASARI</t>
  </si>
  <si>
    <t>10.04.055</t>
  </si>
  <si>
    <t>10.04.056</t>
  </si>
  <si>
    <t>VERONICA NATASYA KUSUMA PUTERI</t>
  </si>
  <si>
    <t>10.04.057</t>
  </si>
  <si>
    <t>RESTUELI HAREFA</t>
  </si>
  <si>
    <t>10.04.058</t>
  </si>
  <si>
    <t>SUHARDIMAN ZALUKHU</t>
  </si>
  <si>
    <t>10.04.059</t>
  </si>
  <si>
    <t>SULAEMAN MENDROFA</t>
  </si>
  <si>
    <t>10.04.060</t>
  </si>
  <si>
    <t>EVAN NOTATEMA HIA</t>
  </si>
  <si>
    <t>10.04.061</t>
  </si>
  <si>
    <t>ARMINDO PUTRA ZEGA</t>
  </si>
  <si>
    <t>10.04.062</t>
  </si>
  <si>
    <t>FREDERICK YOGI HULU</t>
  </si>
  <si>
    <t>10.04.063</t>
  </si>
  <si>
    <t>10.04.064</t>
  </si>
  <si>
    <t>DESMAN MENTARI HAREFA</t>
  </si>
  <si>
    <t>10.04.065</t>
  </si>
  <si>
    <t>TIARA PERMATA BUNDA TELAUMBANUA</t>
  </si>
  <si>
    <t>10.04.066</t>
  </si>
  <si>
    <t>TRI LARA NONIA ZEBUA</t>
  </si>
  <si>
    <t>10.04.067</t>
  </si>
  <si>
    <t>ASTRIYANA TELAUMBANUA</t>
  </si>
  <si>
    <t>10.04.068</t>
  </si>
  <si>
    <t>SUTINI</t>
  </si>
  <si>
    <t>10.04.069</t>
  </si>
  <si>
    <t>IRHAS ALTAMEER PUTRA</t>
  </si>
  <si>
    <t>10.04.070</t>
  </si>
  <si>
    <t>AGUNG PRIBADHI</t>
  </si>
  <si>
    <t>10.04.071</t>
  </si>
  <si>
    <t>EGA DIVA ERTURIN MULYA</t>
  </si>
  <si>
    <t>10.04.072</t>
  </si>
  <si>
    <t>NISA RACHMAYANTI</t>
  </si>
  <si>
    <t>10.04.073</t>
  </si>
  <si>
    <t>MAYA EKA PUTRI</t>
  </si>
  <si>
    <t>10.04.074</t>
  </si>
  <si>
    <t>FEBRI AINI WULANDARI</t>
  </si>
  <si>
    <t>10.04.075</t>
  </si>
  <si>
    <t>NADHIA SORAYA ANDINI</t>
  </si>
  <si>
    <t>10.04.076</t>
  </si>
  <si>
    <t>IMA EKASARI</t>
  </si>
  <si>
    <t>10.04.077</t>
  </si>
  <si>
    <t>RISKA PUTRI PRIHALIM</t>
  </si>
  <si>
    <t>10.04.078</t>
  </si>
  <si>
    <t>NEFERTITI ZAHRA NISSA</t>
  </si>
  <si>
    <t>10.04.079</t>
  </si>
  <si>
    <t>DONI DARMANSYAH</t>
  </si>
  <si>
    <t>10.04.080</t>
  </si>
  <si>
    <t>FACHRI HASANUDDIN</t>
  </si>
  <si>
    <t>10.04.081</t>
  </si>
  <si>
    <t>ANAS AD DAUSI</t>
  </si>
  <si>
    <t>10.04.082</t>
  </si>
  <si>
    <t>FRIDA SUKMANA</t>
  </si>
  <si>
    <t>10.04.083</t>
  </si>
  <si>
    <t>SHEILA PRATIWI ALFIAH</t>
  </si>
  <si>
    <t>10.04.084</t>
  </si>
  <si>
    <t>INTAN PUSPITASARI</t>
  </si>
  <si>
    <t>10.04.085</t>
  </si>
  <si>
    <t>FADLY YULIANTO</t>
  </si>
  <si>
    <t>10.04.086</t>
  </si>
  <si>
    <t>DINDA SETIA BELA LIGA UTAMI</t>
  </si>
  <si>
    <t>10.04.087</t>
  </si>
  <si>
    <t>BREGAS WIDIARTO GUNADI</t>
  </si>
  <si>
    <t>10.04.088</t>
  </si>
  <si>
    <t>HALIDA</t>
  </si>
  <si>
    <t>10.04.089</t>
  </si>
  <si>
    <t>AHMAR RANDA</t>
  </si>
  <si>
    <t>10.04.090</t>
  </si>
  <si>
    <t>PUTRI KARUNIA ADHARIENA</t>
  </si>
  <si>
    <t>10.04.091</t>
  </si>
  <si>
    <t>SONIA GITA ARINI</t>
  </si>
  <si>
    <t>10.04.092</t>
  </si>
  <si>
    <t xml:space="preserve">MULKI ACHDIYAT FADILLAH </t>
  </si>
  <si>
    <t>10.04.093</t>
  </si>
  <si>
    <t>PATMAWATI PADANGRANI</t>
  </si>
  <si>
    <t>10.04.094</t>
  </si>
  <si>
    <t>JEMMY DEFRIYANSYAH</t>
  </si>
  <si>
    <t>10.04.095</t>
  </si>
  <si>
    <t>ADE NOVI FEBRIANSYAH</t>
  </si>
  <si>
    <t>10.04.096</t>
  </si>
  <si>
    <t>HILDA RIZKY AYU</t>
  </si>
  <si>
    <t>10.04.097</t>
  </si>
  <si>
    <t>NOVI DINA ANDRIANI</t>
  </si>
  <si>
    <t>10.04.098</t>
  </si>
  <si>
    <t>RADYA ANJANA KUSUMA</t>
  </si>
  <si>
    <t>10.04.099</t>
  </si>
  <si>
    <t>SITI SOPIAH WAHYUNINGSIH</t>
  </si>
  <si>
    <t>10.04.100</t>
  </si>
  <si>
    <t>ISLAMIYAH</t>
  </si>
  <si>
    <t>10.04.101</t>
  </si>
  <si>
    <t>FERDINAND ROBERT WENAS</t>
  </si>
  <si>
    <t>10.04.102</t>
  </si>
  <si>
    <t>OYOK WAHYUDIN</t>
  </si>
  <si>
    <t>10.04.103</t>
  </si>
  <si>
    <t>ARIFIN SALMAN AFIF</t>
  </si>
  <si>
    <t>10.04.104</t>
  </si>
  <si>
    <t>RIFKI AHRAM</t>
  </si>
  <si>
    <t>10.04.105</t>
  </si>
  <si>
    <t>FAUZIA RAHMAWATI</t>
  </si>
  <si>
    <t>10.04.106</t>
  </si>
  <si>
    <t>ANDI WIDYASTUTI</t>
  </si>
  <si>
    <t>10.04.107</t>
  </si>
  <si>
    <t>YANDI KINANTAKA</t>
  </si>
  <si>
    <t>10.04.108</t>
  </si>
  <si>
    <t>KHAIRUL AKBAR</t>
  </si>
  <si>
    <t>10.04.109</t>
  </si>
  <si>
    <t>GHERY SAFITRA FAHRUN</t>
  </si>
  <si>
    <t>10.04.110</t>
  </si>
  <si>
    <t>10.04.111</t>
  </si>
  <si>
    <t>HAERIL DWI SAPUTRA</t>
  </si>
  <si>
    <t>10.04.112</t>
  </si>
  <si>
    <t>IRSYAM</t>
  </si>
  <si>
    <t>10.04.113</t>
  </si>
  <si>
    <t>AHMAD FIQRI</t>
  </si>
  <si>
    <t>10.04.114</t>
  </si>
  <si>
    <t>RIFKA AZIKIN</t>
  </si>
  <si>
    <t>10.04.115</t>
  </si>
  <si>
    <t>MUNAWWARAH AZIS SENA</t>
  </si>
  <si>
    <t>10.04.116</t>
  </si>
  <si>
    <t>AWAL RIDHA MUSTARI</t>
  </si>
  <si>
    <t>10.04.117</t>
  </si>
  <si>
    <t>RUSWANA</t>
  </si>
  <si>
    <t>10.04.118</t>
  </si>
  <si>
    <t>ABDI GUNAWAN</t>
  </si>
  <si>
    <t>10.04.119</t>
  </si>
  <si>
    <t>MURADI MAURAGAWALI. AS</t>
  </si>
  <si>
    <t>10.04.120</t>
  </si>
  <si>
    <t>ANANDA ARIF BUDIMAN IDRUS</t>
  </si>
  <si>
    <t>10.04.121</t>
  </si>
  <si>
    <t>MUHAMMAD NAWAWI MUGHNI</t>
  </si>
  <si>
    <t>10.04.122</t>
  </si>
  <si>
    <t>10.04.123</t>
  </si>
  <si>
    <t>MAHATIR MUHAMMAD</t>
  </si>
  <si>
    <t>10.04.124</t>
  </si>
  <si>
    <t>MOKHAMAD ALFIAN</t>
  </si>
  <si>
    <t>10.04.125</t>
  </si>
  <si>
    <t>KISMU RACHMAH</t>
  </si>
  <si>
    <t>10.04.126</t>
  </si>
  <si>
    <t>A. NURWINA</t>
  </si>
  <si>
    <t>10.04.127</t>
  </si>
  <si>
    <t>ZULFADHLAN</t>
  </si>
  <si>
    <t>10.04.128</t>
  </si>
  <si>
    <t>ANDI IDJO AIDIT DIEN</t>
  </si>
  <si>
    <t>10.04.129</t>
  </si>
  <si>
    <t>ZULKIFLI SAPUTERA</t>
  </si>
  <si>
    <t>10.04.130</t>
  </si>
  <si>
    <t>ARHAMDY WIRAHADIKUSUMAH</t>
  </si>
  <si>
    <t>10.04.131</t>
  </si>
  <si>
    <t>MUHAMMAD DEWANTO</t>
  </si>
  <si>
    <t>10.04.132</t>
  </si>
  <si>
    <t>JEANE ABIGAEL BUNGA</t>
  </si>
  <si>
    <t>10.04.133</t>
  </si>
  <si>
    <t>REZKY AMALIA MAESYAPUTRI</t>
  </si>
  <si>
    <t>10.04.134</t>
  </si>
  <si>
    <t>ULIL ALBAB MUHAMMAD JASRI</t>
  </si>
  <si>
    <t>10.04.135</t>
  </si>
  <si>
    <t>ANDI FAJRIANI PRATIWI FAHRI</t>
  </si>
  <si>
    <t>10.04.136</t>
  </si>
  <si>
    <t>SARTIKA PUTRI PRATIWI</t>
  </si>
  <si>
    <t>10.04.137</t>
  </si>
  <si>
    <t>ANNISA FEBRIYANA</t>
  </si>
  <si>
    <t>10.04.138</t>
  </si>
  <si>
    <t>MOCH. BUKTI</t>
  </si>
  <si>
    <t>10.04.139</t>
  </si>
  <si>
    <t>10.04.140</t>
  </si>
  <si>
    <t>IDA FIRMAN</t>
  </si>
  <si>
    <t>10.04.141</t>
  </si>
  <si>
    <t>NADA KUSUMA</t>
  </si>
  <si>
    <t>10.04.142</t>
  </si>
  <si>
    <t>10.04.143</t>
  </si>
  <si>
    <t>IFHA RAMDAYANI</t>
  </si>
  <si>
    <t>10.04.144</t>
  </si>
  <si>
    <t>DYAN ARDAYANTI</t>
  </si>
  <si>
    <t>10.04.145</t>
  </si>
  <si>
    <t>10.04.146</t>
  </si>
  <si>
    <t>AFRIYANTO TAMBA</t>
  </si>
  <si>
    <t>10.04.147</t>
  </si>
  <si>
    <t>HARIYANTO</t>
  </si>
  <si>
    <t>10.04.148</t>
  </si>
  <si>
    <t>10.04.149</t>
  </si>
  <si>
    <t>DIAN IKA UTAMI</t>
  </si>
  <si>
    <t>10.04.150</t>
  </si>
  <si>
    <t>A. RESKI YANA MARKIYA</t>
  </si>
  <si>
    <t>10.04.151</t>
  </si>
  <si>
    <t>TRI AYUNINGTIAS</t>
  </si>
  <si>
    <t>10.04.152</t>
  </si>
  <si>
    <t>ANDI SRI HERMAWAN</t>
  </si>
  <si>
    <t>10.04.153</t>
  </si>
  <si>
    <t>MUHAMMAD MAULANA HIDAYAT</t>
  </si>
  <si>
    <t>10.04.154</t>
  </si>
  <si>
    <t>ANDI ADYTIA</t>
  </si>
  <si>
    <t>10.04.155</t>
  </si>
  <si>
    <t>FUAD RAKHMAT RIZKY JAMAING</t>
  </si>
  <si>
    <t>10.04.156</t>
  </si>
  <si>
    <t>ERWIN SAHABUDDIN</t>
  </si>
  <si>
    <t>10.04.157</t>
  </si>
  <si>
    <t>ANDI MOHAMMAD NIZAR AHSAN</t>
  </si>
  <si>
    <t>10.04.158</t>
  </si>
  <si>
    <t>M. FADLY AGUS</t>
  </si>
  <si>
    <t>10.04.159</t>
  </si>
  <si>
    <t>MUHAMMAD QADRI YUSRAN</t>
  </si>
  <si>
    <t>10.04.160</t>
  </si>
  <si>
    <t>REZKI WIJAYA ABIDIN</t>
  </si>
  <si>
    <t>10.04.161</t>
  </si>
  <si>
    <t>INDRA WIJAYA</t>
  </si>
  <si>
    <t>10.04.162</t>
  </si>
  <si>
    <t>DWI CAHYONO</t>
  </si>
  <si>
    <t>10.04.163</t>
  </si>
  <si>
    <t>ABD. WAHID HUSAIN</t>
  </si>
  <si>
    <t>10.04.164</t>
  </si>
  <si>
    <t>ISWANTO JAYA</t>
  </si>
  <si>
    <t>10.04.165</t>
  </si>
  <si>
    <t>MUHAMMAD ALI AMRAN</t>
  </si>
  <si>
    <t>10.04.166</t>
  </si>
  <si>
    <t>FIRMAN FAUZI AKBAR</t>
  </si>
  <si>
    <t>10.04.167</t>
  </si>
  <si>
    <t>ADIBA RUHAEDIN</t>
  </si>
  <si>
    <t>10.04.168</t>
  </si>
  <si>
    <t>10.04.169</t>
  </si>
  <si>
    <t>CERIA ANDANI MUJAHIDIN</t>
  </si>
  <si>
    <t>10.04.170</t>
  </si>
  <si>
    <t>AWALUDDIN MUSPAH</t>
  </si>
  <si>
    <t>10.04.171</t>
  </si>
  <si>
    <t>AHMAD IBNU SUTOWO</t>
  </si>
  <si>
    <t>10.04.172</t>
  </si>
  <si>
    <t>ANGRIANI MASE</t>
  </si>
  <si>
    <t>10.04.173</t>
  </si>
  <si>
    <t>DEDE MUCHTAMAR</t>
  </si>
  <si>
    <t>10.04.174</t>
  </si>
  <si>
    <t>DESTIAN YUDOYOKO</t>
  </si>
  <si>
    <t>10.04.175</t>
  </si>
  <si>
    <t>SULKIFLI</t>
  </si>
  <si>
    <t>10.04.176</t>
  </si>
  <si>
    <t>HAERUDDIN</t>
  </si>
  <si>
    <t>10.04.177</t>
  </si>
  <si>
    <t>10.04.178</t>
  </si>
  <si>
    <t>MUH. FADLY GAFFAR</t>
  </si>
  <si>
    <t>10.04.179</t>
  </si>
  <si>
    <t>DESSY SEPTIANI LUBIS</t>
  </si>
  <si>
    <t>10.04.180</t>
  </si>
  <si>
    <t>ADHE FITRAH</t>
  </si>
  <si>
    <t>10.04.181</t>
  </si>
  <si>
    <t>SALMAN SYARIF</t>
  </si>
  <si>
    <t>10.04.182</t>
  </si>
  <si>
    <t>YUYUN YULIA</t>
  </si>
  <si>
    <t>10.04.183</t>
  </si>
  <si>
    <t>SATRIO WIRATAMA</t>
  </si>
  <si>
    <t>10.04.184</t>
  </si>
  <si>
    <t>AGUNG TRY MANSYAH</t>
  </si>
  <si>
    <t>10.04.185</t>
  </si>
  <si>
    <t>10.04.186</t>
  </si>
  <si>
    <t>MUHAMMAD KAMAL AHMAD</t>
  </si>
  <si>
    <t>10.04.188</t>
  </si>
  <si>
    <t>ARIF ARRAHMAN</t>
  </si>
  <si>
    <t>10.04.189</t>
  </si>
  <si>
    <t>NETI RUMANTI</t>
  </si>
  <si>
    <t>10.04.190</t>
  </si>
  <si>
    <t>YUNITA SAPTARINA</t>
  </si>
  <si>
    <t>10.04.191</t>
  </si>
  <si>
    <t>SYAWALIA NUR FITRIANI</t>
  </si>
  <si>
    <t>10.04.192</t>
  </si>
  <si>
    <t>ACHMAD RIZKI ARGIYANSYAH SUMARNA</t>
  </si>
  <si>
    <t>10.04.193</t>
  </si>
  <si>
    <t>NOVITA DIANNANDARI KAMUKTI</t>
  </si>
  <si>
    <t>10.04.194</t>
  </si>
  <si>
    <t>NURFADHILLAH ARDIYANI NASARU</t>
  </si>
  <si>
    <t>10.04.195</t>
  </si>
  <si>
    <t>CLARA DIASTIARA TALIB</t>
  </si>
  <si>
    <t>10.04.196</t>
  </si>
  <si>
    <t>NURFATIHAH</t>
  </si>
  <si>
    <t>10.04.197</t>
  </si>
  <si>
    <t>SYAHPUTRA ADISANJAYA SULEMAN</t>
  </si>
  <si>
    <t>10.04.198</t>
  </si>
  <si>
    <t>WAHYU DHARMAWANTO MAKU</t>
  </si>
  <si>
    <t>10.04.199</t>
  </si>
  <si>
    <t>ANNISA RIZQA ALAMRI</t>
  </si>
  <si>
    <t>10.04.200</t>
  </si>
  <si>
    <t>APRILIAN SITRISNA LAHAY</t>
  </si>
  <si>
    <t>10.04.201</t>
  </si>
  <si>
    <t>MONALISA JUSUF</t>
  </si>
  <si>
    <t>10.04.202</t>
  </si>
  <si>
    <t>10.04.203</t>
  </si>
  <si>
    <t>10.04.204</t>
  </si>
  <si>
    <t>FINANDA BUHELI</t>
  </si>
  <si>
    <t>10.04.205</t>
  </si>
  <si>
    <t>10.04.206</t>
  </si>
  <si>
    <t>MUHAMMAD REZA MATTEMMU</t>
  </si>
  <si>
    <t>10.04.207</t>
  </si>
  <si>
    <t>HAJBUDIN HEKMATIAR</t>
  </si>
  <si>
    <t>10.04.208</t>
  </si>
  <si>
    <t>ANNISA DWI KUSMAWATY</t>
  </si>
  <si>
    <t>10.04.209</t>
  </si>
  <si>
    <t>ANISA NOVIANTI</t>
  </si>
  <si>
    <t>10.04.210</t>
  </si>
  <si>
    <t>MILANDA PRATIWI KADIR</t>
  </si>
  <si>
    <t>10.04.211</t>
  </si>
  <si>
    <t>SOFYAN MOOTALU</t>
  </si>
  <si>
    <t>10.04.212</t>
  </si>
  <si>
    <t>HASTUTI HATIBIE</t>
  </si>
  <si>
    <t>10.04.213</t>
  </si>
  <si>
    <t>SARWAN K. UMURI</t>
  </si>
  <si>
    <t>10.04.214</t>
  </si>
  <si>
    <t>R IKHSAN RAHADIAN FATURROHMAN</t>
  </si>
  <si>
    <t>10.04.215</t>
  </si>
  <si>
    <t>ELKANARAOLA KHAIRUNNISA</t>
  </si>
  <si>
    <t>10.04.216</t>
  </si>
  <si>
    <t>BAYU RAMADHAN</t>
  </si>
  <si>
    <t>10.04.217</t>
  </si>
  <si>
    <t>BELLA PANGESTU</t>
  </si>
  <si>
    <t>10.04.218</t>
  </si>
  <si>
    <t>INTAN GILANG FAIZIAH MUBAROKAH</t>
  </si>
  <si>
    <t>10.04.219</t>
  </si>
  <si>
    <t>RIO PRATAMA</t>
  </si>
  <si>
    <t>10.04.220</t>
  </si>
  <si>
    <t>YOEL</t>
  </si>
  <si>
    <t>10.04.221</t>
  </si>
  <si>
    <t>ADI LUKMAN ARIFIN</t>
  </si>
  <si>
    <t>10.04.222</t>
  </si>
  <si>
    <t>DIYAH AYU ISMAWATI</t>
  </si>
  <si>
    <t>10.04.223</t>
  </si>
  <si>
    <t>LAILIYA IFAUL JANNAH</t>
  </si>
  <si>
    <t>10.04.224</t>
  </si>
  <si>
    <t>NOFITTA AYU CHRISTIANA</t>
  </si>
  <si>
    <t>10.04.225</t>
  </si>
  <si>
    <t>ZAKKI MUBAROQ</t>
  </si>
  <si>
    <t>10.04.226</t>
  </si>
  <si>
    <t>MARWAN ARDIANSYAH RITONGA</t>
  </si>
  <si>
    <t>10.04.227</t>
  </si>
  <si>
    <t>EKA YULIA PUTRIANA</t>
  </si>
  <si>
    <t>10.04.228</t>
  </si>
  <si>
    <t>MUH. RAMANDHAN S. TANAIYO</t>
  </si>
  <si>
    <t>10.04.229</t>
  </si>
  <si>
    <t>ADRIAN HINDRIAWAN MULYANA</t>
  </si>
  <si>
    <t>10.04.230</t>
  </si>
  <si>
    <t>ICHSAN MUIS</t>
  </si>
  <si>
    <t>10.04.231</t>
  </si>
  <si>
    <t>WENI FARLIANI</t>
  </si>
  <si>
    <t>10.04.232</t>
  </si>
  <si>
    <t>WAHYUNING DIAH OKTAVIANI PUTRI</t>
  </si>
  <si>
    <t>10.04.233</t>
  </si>
  <si>
    <t>10.04.234</t>
  </si>
  <si>
    <t>LIYA SOLIKHAH</t>
  </si>
  <si>
    <t>10.04.235</t>
  </si>
  <si>
    <t>DHIMAS TATAG WASKITHA</t>
  </si>
  <si>
    <t>10.04.236</t>
  </si>
  <si>
    <t>SYAROFUL ANAM</t>
  </si>
  <si>
    <t>10.04.237</t>
  </si>
  <si>
    <t>TIARAWATI</t>
  </si>
  <si>
    <t>10.04.238</t>
  </si>
  <si>
    <t>DWITYA JUWITA</t>
  </si>
  <si>
    <t>10.04.239</t>
  </si>
  <si>
    <t>ANGGUN WIJAYANTI</t>
  </si>
  <si>
    <t>10.04.240</t>
  </si>
  <si>
    <t>SANDI WIRAGUNA</t>
  </si>
  <si>
    <t>10.04.241</t>
  </si>
  <si>
    <t>ADE RIZKA ROKHMANTO</t>
  </si>
  <si>
    <t>10.04.242</t>
  </si>
  <si>
    <t>SATRIO PRATAMA</t>
  </si>
  <si>
    <t>10.04.243</t>
  </si>
  <si>
    <t>SOFISTIKA CAREVY EDIWINDRA</t>
  </si>
  <si>
    <t>10.04.244</t>
  </si>
  <si>
    <t>SUNI SUROYA</t>
  </si>
  <si>
    <t>10.04.245</t>
  </si>
  <si>
    <t>RENTY HERDIANI</t>
  </si>
  <si>
    <t>10.04.246</t>
  </si>
  <si>
    <t>10.04.247</t>
  </si>
  <si>
    <t>M. IQBAL NOVERIANSYAH</t>
  </si>
  <si>
    <t>10.04.248</t>
  </si>
  <si>
    <t>HENDRATA FEBRI ADITYA</t>
  </si>
  <si>
    <t>10.04.249</t>
  </si>
  <si>
    <t>REGGY GURUH PRASETYO</t>
  </si>
  <si>
    <t>10.04.250</t>
  </si>
  <si>
    <t>10.04.251</t>
  </si>
  <si>
    <t>RESKY YANA PRADANA</t>
  </si>
  <si>
    <t>10.04.252</t>
  </si>
  <si>
    <t>10.04.253</t>
  </si>
  <si>
    <t>ACHMAD TAUFIQ SURYANTO</t>
  </si>
  <si>
    <t>10.04.254</t>
  </si>
  <si>
    <t>ENDAH YULIANDASARI</t>
  </si>
  <si>
    <t>10.04.255</t>
  </si>
  <si>
    <t>SYAMSIL FAKRI</t>
  </si>
  <si>
    <t>10.04.256</t>
  </si>
  <si>
    <t>AULIA FEBRIANA VAN BIJA</t>
  </si>
  <si>
    <t>10.04.257</t>
  </si>
  <si>
    <t>JANA ACHMAD NUGRAHA</t>
  </si>
  <si>
    <t>10.04.258</t>
  </si>
  <si>
    <t>MURSYIDA</t>
  </si>
  <si>
    <t>10.04.259</t>
  </si>
  <si>
    <t>10.04.260</t>
  </si>
  <si>
    <t>ANDRIA YOGATAMA</t>
  </si>
  <si>
    <t>10.04.261</t>
  </si>
  <si>
    <t>POPY KANILA</t>
  </si>
  <si>
    <t>10.04.262</t>
  </si>
  <si>
    <t>MOHAMMAD YUSUF SETIAWAN</t>
  </si>
  <si>
    <t>10.04.263</t>
  </si>
  <si>
    <t>RITA TEJAPRIANTI</t>
  </si>
  <si>
    <t>10.04.264</t>
  </si>
  <si>
    <t>SEFANIA FEBRIANTY URBON</t>
  </si>
  <si>
    <t>10.04.265</t>
  </si>
  <si>
    <t>DAVID DIMITRIJ WIRAWAN</t>
  </si>
  <si>
    <t>10.04.266</t>
  </si>
  <si>
    <t>HARRY SETIAWAN BURHAN</t>
  </si>
  <si>
    <t>10.04.267</t>
  </si>
  <si>
    <t>ASTRID DEEVIKA CITRA HASIR</t>
  </si>
  <si>
    <t>10.04.268</t>
  </si>
  <si>
    <t>HARUN AL RASYID</t>
  </si>
  <si>
    <t>10.04.269</t>
  </si>
  <si>
    <t>LUKMAN PRASETYO UTOMO</t>
  </si>
  <si>
    <t>10.04.270</t>
  </si>
  <si>
    <t>FARIDA UDA GAE</t>
  </si>
  <si>
    <t>10.04.271</t>
  </si>
  <si>
    <t>ANTONIUS TODA</t>
  </si>
  <si>
    <t>10.04.272</t>
  </si>
  <si>
    <t>SORAYA MEDINA</t>
  </si>
  <si>
    <t>10.04.273</t>
  </si>
  <si>
    <t>10.04.274</t>
  </si>
  <si>
    <t xml:space="preserve">GANDI SURYA KUSUMAH </t>
  </si>
  <si>
    <t>10.04.275</t>
  </si>
  <si>
    <t>IBNU MAHDI SASMITOTOMO</t>
  </si>
  <si>
    <t>10.04.276</t>
  </si>
  <si>
    <t>MUHAMMAD REKSA SAPUTRA</t>
  </si>
  <si>
    <t>10.04.277</t>
  </si>
  <si>
    <t>GALIH FADLILAH RAMADHAN</t>
  </si>
  <si>
    <t>10.04.278</t>
  </si>
  <si>
    <t>ASTRI RUDIANA AGUSTINA</t>
  </si>
  <si>
    <t>10.04.279</t>
  </si>
  <si>
    <t>NOMINYU AKHIRUL PUTRA</t>
  </si>
  <si>
    <t>10.04.280</t>
  </si>
  <si>
    <t>UNIQ GHITA CAHYANI</t>
  </si>
  <si>
    <t>10.04.281</t>
  </si>
  <si>
    <t>SUCI PRATIWI</t>
  </si>
  <si>
    <t>10.04.282</t>
  </si>
  <si>
    <t>ANGGIETA NABELLA</t>
  </si>
  <si>
    <t>10.04.283</t>
  </si>
  <si>
    <t>DESMITA PUTRI MENTARI</t>
  </si>
  <si>
    <t>10.04.284</t>
  </si>
  <si>
    <t>SEPTI AYU SAPUTRI</t>
  </si>
  <si>
    <t>10.04.285</t>
  </si>
  <si>
    <t>TIARA NANDA PUTRI</t>
  </si>
  <si>
    <t>10.04.286</t>
  </si>
  <si>
    <t>YESSI LADYSNITA OKTARINA</t>
  </si>
  <si>
    <t>10.04.287</t>
  </si>
  <si>
    <t>EVIE AFRIANTY</t>
  </si>
  <si>
    <t>10.04.288</t>
  </si>
  <si>
    <t>FETTY FAMILDA</t>
  </si>
  <si>
    <t>10.04.289</t>
  </si>
  <si>
    <t>10.04.290</t>
  </si>
  <si>
    <t>ERWINSYAH PUTRA</t>
  </si>
  <si>
    <t>10.04.291</t>
  </si>
  <si>
    <t>RANGGA WARSITA SOEKARNO</t>
  </si>
  <si>
    <t>10.04.292</t>
  </si>
  <si>
    <t>DWI RAHMADANI RIHANDI PUTRA</t>
  </si>
  <si>
    <t>10.04.293</t>
  </si>
  <si>
    <t>TRY HERDIYANSYAH</t>
  </si>
  <si>
    <t>10.04.294</t>
  </si>
  <si>
    <t>REZA RENALDI</t>
  </si>
  <si>
    <t>10.04.295</t>
  </si>
  <si>
    <t>TONI RIVANDO</t>
  </si>
  <si>
    <t>10.04.296</t>
  </si>
  <si>
    <t>CYNTIA OKTAVIA PURNAMITA</t>
  </si>
  <si>
    <t>10.04.297</t>
  </si>
  <si>
    <t>10.04.298</t>
  </si>
  <si>
    <t>SELVIA ONETA</t>
  </si>
  <si>
    <t>10.04.299</t>
  </si>
  <si>
    <t>JENNI CHRISTI</t>
  </si>
  <si>
    <t>10.04.300</t>
  </si>
  <si>
    <t>YULLIANI</t>
  </si>
  <si>
    <t>10.04.301</t>
  </si>
  <si>
    <t>VANESA WIDIOFA</t>
  </si>
  <si>
    <t>10.04.302</t>
  </si>
  <si>
    <t>ANGGI PANUTAN NAULI</t>
  </si>
  <si>
    <t>10.04.303</t>
  </si>
  <si>
    <t>10.04.304</t>
  </si>
  <si>
    <t>FIFI MEILANDARI</t>
  </si>
  <si>
    <t>10.04.305</t>
  </si>
  <si>
    <t>YANUAR ARIE SETIAWAN</t>
  </si>
  <si>
    <t>10.04.306</t>
  </si>
  <si>
    <t>GALIH TRI SAPUTRA</t>
  </si>
  <si>
    <t>10.04.307</t>
  </si>
  <si>
    <t>MUHAMAD ICHSAN DESFRIANSYAH</t>
  </si>
  <si>
    <t>10.04.308</t>
  </si>
  <si>
    <t>ZULFAN RIYADI</t>
  </si>
  <si>
    <t>10.04.309</t>
  </si>
  <si>
    <t>ESTERINA WILDA GALA</t>
  </si>
  <si>
    <t>10.04.310</t>
  </si>
  <si>
    <t>RESI NOVIDEA SARI</t>
  </si>
  <si>
    <t>10.04.311</t>
  </si>
  <si>
    <t>AFREZA DWI RESIANA</t>
  </si>
  <si>
    <t>10.04.312</t>
  </si>
  <si>
    <t>ROPENDI MARULITUA MARPAUNG</t>
  </si>
  <si>
    <t>10.04.313</t>
  </si>
  <si>
    <t>FIRMAN PANJI BARSANA</t>
  </si>
  <si>
    <t>10.04.314</t>
  </si>
  <si>
    <t>MUHAMMAD ALFAJRI</t>
  </si>
  <si>
    <t>10.04.315</t>
  </si>
  <si>
    <t>REZA FAHLEVI</t>
  </si>
  <si>
    <t>10.04.316</t>
  </si>
  <si>
    <t xml:space="preserve">DEDE ANDIKA </t>
  </si>
  <si>
    <t>10.04.317</t>
  </si>
  <si>
    <t>EGA DEFLI OKTIVAN</t>
  </si>
  <si>
    <t>10.04.318</t>
  </si>
  <si>
    <t>RIZEKI HARDIANSYAH</t>
  </si>
  <si>
    <t>10.04.319</t>
  </si>
  <si>
    <t>MUSTHOFAL MARAGHI</t>
  </si>
  <si>
    <t>10.04.320</t>
  </si>
  <si>
    <t>YENNY FRIDA PRATIWI</t>
  </si>
  <si>
    <t>10.04.321</t>
  </si>
  <si>
    <t>TRI FARISKA CAHYANINGRUM</t>
  </si>
  <si>
    <t>10.04.322</t>
  </si>
  <si>
    <t>AGOESTIANI</t>
  </si>
  <si>
    <t>10.04.323</t>
  </si>
  <si>
    <t>MASYCHUN SYOFWAN</t>
  </si>
  <si>
    <t>10.04.324</t>
  </si>
  <si>
    <t>KHAERUR RIJAL</t>
  </si>
  <si>
    <t>10.04.325</t>
  </si>
  <si>
    <t>SITI NURAJIZAH</t>
  </si>
  <si>
    <t>10.04.326</t>
  </si>
  <si>
    <t>INTAN LESTARI</t>
  </si>
  <si>
    <t>10.04.327</t>
  </si>
  <si>
    <t>MELINUS MENDROFA</t>
  </si>
  <si>
    <t>10.04.328</t>
  </si>
  <si>
    <t>IQBAL</t>
  </si>
  <si>
    <t>10.04.329</t>
  </si>
  <si>
    <t>10.04.330</t>
  </si>
  <si>
    <t>FITRIA SUCINIANSYAH PUTRI</t>
  </si>
  <si>
    <t>10.04.331</t>
  </si>
  <si>
    <t>PRADISCA PUTRI ASRI</t>
  </si>
  <si>
    <t>10.04.332</t>
  </si>
  <si>
    <t>KEVIN RISYAD NUGRAHA</t>
  </si>
  <si>
    <t>10.04.333</t>
  </si>
  <si>
    <t>RETNA LIA INDRIANI</t>
  </si>
  <si>
    <t>10.04.334</t>
  </si>
  <si>
    <t>SOFYAN ADI SAPUTRO</t>
  </si>
  <si>
    <t>10.04.335</t>
  </si>
  <si>
    <t>LENA LUSIANA</t>
  </si>
  <si>
    <t>10.04.336</t>
  </si>
  <si>
    <t>MERYANA HERLIN</t>
  </si>
  <si>
    <t>10.04.337</t>
  </si>
  <si>
    <t>10.04.338</t>
  </si>
  <si>
    <t>CIPTA MANDALA PUTRA</t>
  </si>
  <si>
    <t>10.04.339</t>
  </si>
  <si>
    <t>RAHMAT KURNIADI</t>
  </si>
  <si>
    <t>10.04.340</t>
  </si>
  <si>
    <t>IPAN FAUZI</t>
  </si>
  <si>
    <t>10.04.341</t>
  </si>
  <si>
    <t>RELINCE MARBUN</t>
  </si>
  <si>
    <t>10.04.342</t>
  </si>
  <si>
    <t>MUHAMMAD GALIH PRATAMA</t>
  </si>
  <si>
    <t>10.04.343</t>
  </si>
  <si>
    <t>RISDA PARHUSIP</t>
  </si>
  <si>
    <t>10.04.344</t>
  </si>
  <si>
    <t>PATRICK ALEXANDER NAU</t>
  </si>
  <si>
    <t>10.04.345</t>
  </si>
  <si>
    <t>HAMKA NOER NAZRI</t>
  </si>
  <si>
    <t>10.04.346</t>
  </si>
  <si>
    <t>SINDANG LAR ING HAYATI</t>
  </si>
  <si>
    <t>10.04.347</t>
  </si>
  <si>
    <t>EMIL FAHMI</t>
  </si>
  <si>
    <t>10.04.348</t>
  </si>
  <si>
    <t>ANDY CAESAR SHIDQI</t>
  </si>
  <si>
    <t>10.04.349</t>
  </si>
  <si>
    <t>KHOIRIL AMIN</t>
  </si>
  <si>
    <t>10.04.350</t>
  </si>
  <si>
    <t>ISTIKA</t>
  </si>
  <si>
    <t>10.04.351</t>
  </si>
  <si>
    <t>10.04.352</t>
  </si>
  <si>
    <t>ANDRA PUTRA NUGRAHA</t>
  </si>
  <si>
    <t>10.04.353</t>
  </si>
  <si>
    <t>NUR EVIE HATY</t>
  </si>
  <si>
    <t>10.04.354</t>
  </si>
  <si>
    <t>LUDGARDIS BUPU</t>
  </si>
  <si>
    <t>10.04.355</t>
  </si>
  <si>
    <t>MAWARNI KAMELIA</t>
  </si>
  <si>
    <t>10.04.356</t>
  </si>
  <si>
    <t>MUHAMMAD IRVAN NOOR</t>
  </si>
  <si>
    <t>10.04.357</t>
  </si>
  <si>
    <t>MIRA DEWI PERMATA</t>
  </si>
  <si>
    <t>10.04.358</t>
  </si>
  <si>
    <t>AJENG SULISTIO RINI</t>
  </si>
  <si>
    <t>10.04.359</t>
  </si>
  <si>
    <t>ANNISA RIZQITA FITRIANA</t>
  </si>
  <si>
    <t>10.04.360</t>
  </si>
  <si>
    <t>MOHAMAD PAJAR TAUPIK</t>
  </si>
  <si>
    <t>10.04.361</t>
  </si>
  <si>
    <t>NADYA SALSA</t>
  </si>
  <si>
    <t>10.04.362</t>
  </si>
  <si>
    <t>AULIA RAMDHANI SUGESTI</t>
  </si>
  <si>
    <t>10.04.363</t>
  </si>
  <si>
    <t>UMMU HANI PRATIWI</t>
  </si>
  <si>
    <t>10.04.364</t>
  </si>
  <si>
    <t>MUTIA RAHMANINGTRI</t>
  </si>
  <si>
    <t>10.04.365</t>
  </si>
  <si>
    <t>ADI YANTO S. BACHROEN</t>
  </si>
  <si>
    <t>10.04.366</t>
  </si>
  <si>
    <t>RATIH NOPIANTI SARI</t>
  </si>
  <si>
    <t>10.04.367</t>
  </si>
  <si>
    <t>10.04.368</t>
  </si>
  <si>
    <t>BAYU PRADYA</t>
  </si>
  <si>
    <t>10.04.369</t>
  </si>
  <si>
    <t>DEVI FIRDAYANTI</t>
  </si>
  <si>
    <t>10.04.370</t>
  </si>
  <si>
    <t>HANDRI FIRDIANSYAH</t>
  </si>
  <si>
    <t>10.04.371</t>
  </si>
  <si>
    <t>RENDIANSYAH PUTRA DINATA</t>
  </si>
  <si>
    <t>10.04.372</t>
  </si>
  <si>
    <t>FATURRAHMAN</t>
  </si>
  <si>
    <t>10.04.373</t>
  </si>
  <si>
    <t>BANGKIT NUR SAJIWO</t>
  </si>
  <si>
    <t>10.04.374</t>
  </si>
  <si>
    <t>BRIAN SUGIHARYONO</t>
  </si>
  <si>
    <t>10.04.375</t>
  </si>
  <si>
    <t>SANTO SIMANULLANG</t>
  </si>
  <si>
    <t>10.04.376</t>
  </si>
  <si>
    <t>10.04.377</t>
  </si>
  <si>
    <t>ELVIRA YENUSI</t>
  </si>
  <si>
    <t>10.04.378</t>
  </si>
  <si>
    <t>10.04.379</t>
  </si>
  <si>
    <t>AHMAD WAHYUDIN D.</t>
  </si>
  <si>
    <t>10.04.380</t>
  </si>
  <si>
    <t>DIRA WIRADIKA</t>
  </si>
  <si>
    <t>10.04.381</t>
  </si>
  <si>
    <t>MATIUS SAMC KOBREY INDOV</t>
  </si>
  <si>
    <t>10.04.382</t>
  </si>
  <si>
    <t>YANTO INDOW</t>
  </si>
  <si>
    <t>10.04.383</t>
  </si>
  <si>
    <t>TITA YUANITA</t>
  </si>
  <si>
    <t>10.04.384</t>
  </si>
  <si>
    <t>FADHILAH FITRI ILAHI</t>
  </si>
  <si>
    <t>10.04.385</t>
  </si>
  <si>
    <t>10.04.386</t>
  </si>
  <si>
    <t>ADE AKBARIZA</t>
  </si>
  <si>
    <t>11.04.001</t>
  </si>
  <si>
    <t>ADE INDRIANI</t>
  </si>
  <si>
    <t>PANGKALPINANG</t>
  </si>
  <si>
    <t>11.04.002</t>
  </si>
  <si>
    <t>RAMADHAN PUTRA FRANS PATIMBANG</t>
  </si>
  <si>
    <t>MINAHASA</t>
  </si>
  <si>
    <t>11.04.003</t>
  </si>
  <si>
    <t>RANI NOVITA ASMI</t>
  </si>
  <si>
    <t>BANDUNG</t>
  </si>
  <si>
    <t>11.04.004</t>
  </si>
  <si>
    <t>ANGGI NURDIANA TANUREJA</t>
  </si>
  <si>
    <t>11.04.005</t>
  </si>
  <si>
    <t>MENTARI AYU SUMARNA</t>
  </si>
  <si>
    <t>11.04.006</t>
  </si>
  <si>
    <t>MUTHIA MUTHMAINNAH</t>
  </si>
  <si>
    <t>11.04.007</t>
  </si>
  <si>
    <t>FITRINA SIANIPAR</t>
  </si>
  <si>
    <t>11.04.008</t>
  </si>
  <si>
    <t>MUHARDANI</t>
  </si>
  <si>
    <t>11.04.009</t>
  </si>
  <si>
    <t>NOPIYANTI MAESAROH</t>
  </si>
  <si>
    <t>11.04.010</t>
  </si>
  <si>
    <t>CITRA NOVITA BANDASO</t>
  </si>
  <si>
    <t>MAROS</t>
  </si>
  <si>
    <t>11.04.011</t>
  </si>
  <si>
    <t>MARIA PENI MAUKARI</t>
  </si>
  <si>
    <t>SOE</t>
  </si>
  <si>
    <t>11.04.012</t>
  </si>
  <si>
    <t>LISTIANI AGUSTIN</t>
  </si>
  <si>
    <t>11.04.013</t>
  </si>
  <si>
    <t xml:space="preserve">RISTA KALIDA </t>
  </si>
  <si>
    <t>11.04.014</t>
  </si>
  <si>
    <t>ANGGA PRATAMA</t>
  </si>
  <si>
    <t>11.04.015</t>
  </si>
  <si>
    <t>AYU RIMA DERTA</t>
  </si>
  <si>
    <t>SUNGAILIAT</t>
  </si>
  <si>
    <t>11.04.016</t>
  </si>
  <si>
    <t>NURFAIDAH</t>
  </si>
  <si>
    <t>KOLAKA</t>
  </si>
  <si>
    <t>11.04.017</t>
  </si>
  <si>
    <t>FALENTINA TAMBUNAN</t>
  </si>
  <si>
    <t>GINOLAT</t>
  </si>
  <si>
    <t>11.04.018</t>
  </si>
  <si>
    <t>ASLIAN THUMARO MENDROFA</t>
  </si>
  <si>
    <t>FODORO YOU</t>
  </si>
  <si>
    <t>11.04.019</t>
  </si>
  <si>
    <t>BRIAN FATI HAREFA</t>
  </si>
  <si>
    <t>GUNUNGSITOLI</t>
  </si>
  <si>
    <t>11.04.020</t>
  </si>
  <si>
    <t>NOVAN TAMARA ZENDRATO</t>
  </si>
  <si>
    <t>11.04.021</t>
  </si>
  <si>
    <t>EBEN HAEZER FA'ATULO GULO</t>
  </si>
  <si>
    <t>LOLOFITU</t>
  </si>
  <si>
    <t>11.04.022</t>
  </si>
  <si>
    <t>SAMUDRAMAN HAREFA</t>
  </si>
  <si>
    <t>FAEKHU</t>
  </si>
  <si>
    <t>11.04.023</t>
  </si>
  <si>
    <t>NETTY MAYANG SARI ZEBUA</t>
  </si>
  <si>
    <t>11.04.024</t>
  </si>
  <si>
    <t>ERVINA YESI SINAGA</t>
  </si>
  <si>
    <t>11.04.025</t>
  </si>
  <si>
    <t>VICENCIAN MAGDALENA MENDROFA</t>
  </si>
  <si>
    <t>11.04.026</t>
  </si>
  <si>
    <t>DASMAWARNI MULYANI ZEBUA</t>
  </si>
  <si>
    <t>11.04.027</t>
  </si>
  <si>
    <t>NOVA FLORENCE</t>
  </si>
  <si>
    <t>MEDAN</t>
  </si>
  <si>
    <t>11.04.028</t>
  </si>
  <si>
    <t>JUANG PUTRA ZEBUA</t>
  </si>
  <si>
    <t>NIAS</t>
  </si>
  <si>
    <t>11.04.029</t>
  </si>
  <si>
    <t>RIANG KASIH ZEBUA</t>
  </si>
  <si>
    <t>SIHAREO SIWAHILI</t>
  </si>
  <si>
    <t>11.04.030</t>
  </si>
  <si>
    <t>IQBAL ARIF SENDORO GULO</t>
  </si>
  <si>
    <t>11.04.031</t>
  </si>
  <si>
    <t>JUSTIN FOERA-ERA LASE</t>
  </si>
  <si>
    <t>HILIGARA</t>
  </si>
  <si>
    <t>11.04.032</t>
  </si>
  <si>
    <t>FAJAR ABDUL MANAN</t>
  </si>
  <si>
    <t>11.04.033</t>
  </si>
  <si>
    <t>DALVIANA HELMA JIMERTHA KOLI</t>
  </si>
  <si>
    <t>HALITUKU</t>
  </si>
  <si>
    <t>11.04.034</t>
  </si>
  <si>
    <t>LAYLATUL CHAIR</t>
  </si>
  <si>
    <t>BATUSANGKAR</t>
  </si>
  <si>
    <t>11.04.035</t>
  </si>
  <si>
    <t>FITRI NENI</t>
  </si>
  <si>
    <t>LAHANG TENGAH</t>
  </si>
  <si>
    <t>11.04.036</t>
  </si>
  <si>
    <t>BONITA ARYETI</t>
  </si>
  <si>
    <t>SEBERANG TALUK</t>
  </si>
  <si>
    <t>11.04.037</t>
  </si>
  <si>
    <t>CAHYANA NUGRAHA</t>
  </si>
  <si>
    <t>11.04.038</t>
  </si>
  <si>
    <t>ZULITA MUJIRAHAYU</t>
  </si>
  <si>
    <t>11.04.039</t>
  </si>
  <si>
    <t>HESTI KARLINA</t>
  </si>
  <si>
    <t>WOWOLI</t>
  </si>
  <si>
    <t>11.04.040</t>
  </si>
  <si>
    <t>RAHMAT KURNIAWAN R.</t>
  </si>
  <si>
    <t>KAYUAGUNG</t>
  </si>
  <si>
    <t>11.04.041</t>
  </si>
  <si>
    <t>RIZKY SHOFARRULLOH</t>
  </si>
  <si>
    <t>11.04.042</t>
  </si>
  <si>
    <t>FARAMITA NASRUN</t>
  </si>
  <si>
    <t>11.04.043</t>
  </si>
  <si>
    <t>PANJI SURYA ALAM</t>
  </si>
  <si>
    <t>11.04.044</t>
  </si>
  <si>
    <t>MUH. ISNAN TRYADI  A.</t>
  </si>
  <si>
    <t>11.04.045</t>
  </si>
  <si>
    <t>FADHLI RAMADHAN</t>
  </si>
  <si>
    <t>KENDARI</t>
  </si>
  <si>
    <t>11.04.046</t>
  </si>
  <si>
    <t>IMAM ARFAH RAHIM</t>
  </si>
  <si>
    <t>11.04.047</t>
  </si>
  <si>
    <t>ADRIANUS ANIN</t>
  </si>
  <si>
    <t>NOEBAUN</t>
  </si>
  <si>
    <t>11.04.048</t>
  </si>
  <si>
    <t>PRIMA ADINANSYAH</t>
  </si>
  <si>
    <t>PALU</t>
  </si>
  <si>
    <t>11.04.049</t>
  </si>
  <si>
    <t>AGUS HIDAYAT</t>
  </si>
  <si>
    <t>11.04.050</t>
  </si>
  <si>
    <t>SALMA BELEN</t>
  </si>
  <si>
    <t>TIFU</t>
  </si>
  <si>
    <t>11.04.051</t>
  </si>
  <si>
    <t>PANGKALAN BERANDAN</t>
  </si>
  <si>
    <t>11.04.052</t>
  </si>
  <si>
    <t>RANGGA SEPTIANO ARLANDHO</t>
  </si>
  <si>
    <t>PALEMBANG</t>
  </si>
  <si>
    <t>11.04.053</t>
  </si>
  <si>
    <t>ADI CAHYADI FAJAR HASAN</t>
  </si>
  <si>
    <t>BULUKUMBA</t>
  </si>
  <si>
    <t>11.04.054</t>
  </si>
  <si>
    <t>ABDILLAH</t>
  </si>
  <si>
    <t>AMPENAN</t>
  </si>
  <si>
    <t>11.04.055</t>
  </si>
  <si>
    <t>NINDA NURINA</t>
  </si>
  <si>
    <t>JAKARTA</t>
  </si>
  <si>
    <t>11.04.056</t>
  </si>
  <si>
    <t>CICI RISKI AMALIA</t>
  </si>
  <si>
    <t>11.04.057</t>
  </si>
  <si>
    <t>MUHAMMAD FITRAH WARDIMAN DJ</t>
  </si>
  <si>
    <t>WATAN SOPPENG</t>
  </si>
  <si>
    <t>11.04.058</t>
  </si>
  <si>
    <t>HARLYN SHABRINA PRAGITA AYU</t>
  </si>
  <si>
    <t>11.04.059</t>
  </si>
  <si>
    <t>DIRGA ARSA PERMANA</t>
  </si>
  <si>
    <t>11.04.060</t>
  </si>
  <si>
    <t>HARIS MUNANDAR</t>
  </si>
  <si>
    <t>11.04.061</t>
  </si>
  <si>
    <t>CAHYO RAMDHAN PRATOMO</t>
  </si>
  <si>
    <t>POMALAA</t>
  </si>
  <si>
    <t>11.04.062</t>
  </si>
  <si>
    <t>FAHMI FAUZY</t>
  </si>
  <si>
    <t>11.04.063</t>
  </si>
  <si>
    <t>RIDWAN SUMARATA</t>
  </si>
  <si>
    <t>UJUNG PANDANG</t>
  </si>
  <si>
    <t>11.04.064</t>
  </si>
  <si>
    <t>YAYAN HARIYANTI</t>
  </si>
  <si>
    <t>11.04.065</t>
  </si>
  <si>
    <t>ANDIS SETIAWAN</t>
  </si>
  <si>
    <t>11.04.066</t>
  </si>
  <si>
    <t>ANDY PRATAMA HR.</t>
  </si>
  <si>
    <t>11.04.067</t>
  </si>
  <si>
    <t>DEWA PUTU PRATAMA NUGRAHA</t>
  </si>
  <si>
    <t>CEMAGI</t>
  </si>
  <si>
    <t>11.04.068</t>
  </si>
  <si>
    <t>ZULKIFLI LUBIS</t>
  </si>
  <si>
    <t>UTAN</t>
  </si>
  <si>
    <t>11.04.069</t>
  </si>
  <si>
    <t>AZELLA AGUSTRIANA FRATAMA</t>
  </si>
  <si>
    <t>CIANJUR</t>
  </si>
  <si>
    <t>11.04.070</t>
  </si>
  <si>
    <t>FARAMA DINA MALAWAT</t>
  </si>
  <si>
    <t>MAMALA</t>
  </si>
  <si>
    <t>11.04.071</t>
  </si>
  <si>
    <t>ANDI MUHAMMAD ADAM</t>
  </si>
  <si>
    <t>11.04.072</t>
  </si>
  <si>
    <t>LAILA RAMADHANI NURUL AMANAH</t>
  </si>
  <si>
    <t>YOGYAKARTA</t>
  </si>
  <si>
    <t>11.04.073</t>
  </si>
  <si>
    <t>AGUSTIN AMELA SANTI</t>
  </si>
  <si>
    <t>PEMALANG</t>
  </si>
  <si>
    <t>11.04.074</t>
  </si>
  <si>
    <t>HELVI OKTOMAYANTI</t>
  </si>
  <si>
    <t>11.04.075</t>
  </si>
  <si>
    <t>AKIKO LAHITANI</t>
  </si>
  <si>
    <t>SUMEDANG</t>
  </si>
  <si>
    <t>11.04.076</t>
  </si>
  <si>
    <t>A. RESKY ANGRIANTI</t>
  </si>
  <si>
    <t>11.04.077</t>
  </si>
  <si>
    <t>NURRY WIDYA SEPTIANI</t>
  </si>
  <si>
    <t>11.04.078</t>
  </si>
  <si>
    <t>YUSRI SYARIF</t>
  </si>
  <si>
    <t>11.04.079</t>
  </si>
  <si>
    <t>DIAN NITA SARI</t>
  </si>
  <si>
    <t>MAKASSAR</t>
  </si>
  <si>
    <t>11.04.080</t>
  </si>
  <si>
    <t>RIMA SHASVITA</t>
  </si>
  <si>
    <t>BATAM</t>
  </si>
  <si>
    <t>11.04.081</t>
  </si>
  <si>
    <t xml:space="preserve">R. A. YUSINTA ARYANI </t>
  </si>
  <si>
    <t>11.04.082</t>
  </si>
  <si>
    <t xml:space="preserve">GUNAWAN AKHMAD </t>
  </si>
  <si>
    <t>SUBANG</t>
  </si>
  <si>
    <t>11.04.083</t>
  </si>
  <si>
    <t>DIKA ABRIYAN</t>
  </si>
  <si>
    <t>TALANG BELIDO</t>
  </si>
  <si>
    <t>JAMBI</t>
  </si>
  <si>
    <t>11.04.084</t>
  </si>
  <si>
    <t>MUHAMMAD IKHLAS SAMAD</t>
  </si>
  <si>
    <t>MINASATENE</t>
  </si>
  <si>
    <t>11.04.085</t>
  </si>
  <si>
    <t>AHMAD ILMAN DERMAWAN BACHRUN</t>
  </si>
  <si>
    <t>11.04.086</t>
  </si>
  <si>
    <t>AMRULLAH</t>
  </si>
  <si>
    <t>11.04.087</t>
  </si>
  <si>
    <t>MUHAMMAD YAFIT</t>
  </si>
  <si>
    <t>11.04.088</t>
  </si>
  <si>
    <t>TUBAGUS ANDIKA AULIA</t>
  </si>
  <si>
    <t>PANDEGLANG</t>
  </si>
  <si>
    <t>11.04.089</t>
  </si>
  <si>
    <t>MAS ABDI YANTO NUR</t>
  </si>
  <si>
    <t>11.04.090</t>
  </si>
  <si>
    <t>I NYOMAN WIDNYANA</t>
  </si>
  <si>
    <t>BEKASI</t>
  </si>
  <si>
    <t>11.04.091</t>
  </si>
  <si>
    <t>RESTU PUJI FADLILAH</t>
  </si>
  <si>
    <t>11.04.092</t>
  </si>
  <si>
    <t>YOFI SAEFUL ANWAR</t>
  </si>
  <si>
    <t>11.04.093</t>
  </si>
  <si>
    <t xml:space="preserve">ERNI SIRADJUDDIN </t>
  </si>
  <si>
    <t>DESA 19 NOVEMBER</t>
  </si>
  <si>
    <t>11.04.094</t>
  </si>
  <si>
    <t xml:space="preserve">ERWIN HERBIANSYAH </t>
  </si>
  <si>
    <t>WAWOONE</t>
  </si>
  <si>
    <t>11.04.095</t>
  </si>
  <si>
    <t>RITA RATNASARI SAGALA</t>
  </si>
  <si>
    <t>11.04.096</t>
  </si>
  <si>
    <t>11.04.097</t>
  </si>
  <si>
    <t>WINDA JANUARTI</t>
  </si>
  <si>
    <t>11.04.098</t>
  </si>
  <si>
    <t xml:space="preserve">NURI ANDANI </t>
  </si>
  <si>
    <t>11.04.099</t>
  </si>
  <si>
    <t>LIPDYA OKTAVIANINGRUM</t>
  </si>
  <si>
    <t>REMBANG</t>
  </si>
  <si>
    <t>11.04.100</t>
  </si>
  <si>
    <t>RIA MELIANA SIRAIT</t>
  </si>
  <si>
    <t>BANDARLAMPUNG</t>
  </si>
  <si>
    <t>LAMPUNG</t>
  </si>
  <si>
    <t>11.04.101</t>
  </si>
  <si>
    <t>INA JULINA RAMADHANI</t>
  </si>
  <si>
    <t>MAJALENGKA</t>
  </si>
  <si>
    <t>11.04.102</t>
  </si>
  <si>
    <t>RINI ROSDIANI</t>
  </si>
  <si>
    <t>TASIKMALAYA</t>
  </si>
  <si>
    <t>11.04.103</t>
  </si>
  <si>
    <t xml:space="preserve">DIAN CAHYA INZANA </t>
  </si>
  <si>
    <t>11.04.104</t>
  </si>
  <si>
    <t>LUKHLU FITRIYANI</t>
  </si>
  <si>
    <t>11.04.105</t>
  </si>
  <si>
    <t>YUNI CYNTHIA WIJAYA</t>
  </si>
  <si>
    <t>11.04.106</t>
  </si>
  <si>
    <t>MUHAMMAD YAASIIN FADHILAH</t>
  </si>
  <si>
    <t>11.04.107</t>
  </si>
  <si>
    <t>RATIH TRIJAYANI</t>
  </si>
  <si>
    <t>11.04.108</t>
  </si>
  <si>
    <t xml:space="preserve">AGUS USMAN </t>
  </si>
  <si>
    <t>11.04.109</t>
  </si>
  <si>
    <t>MOHAMAD RIZAL ABDILLAH</t>
  </si>
  <si>
    <t>GORONTALO</t>
  </si>
  <si>
    <t>11.04.110</t>
  </si>
  <si>
    <t>RIRIN DWIASTUTI PUTI</t>
  </si>
  <si>
    <t>TIBAWA KAB. GORONTALO</t>
  </si>
  <si>
    <t>11.04.111</t>
  </si>
  <si>
    <t>EKI DARA PUTRI</t>
  </si>
  <si>
    <t>11.04.112</t>
  </si>
  <si>
    <t>RANY AURINA</t>
  </si>
  <si>
    <t>CIMAHI</t>
  </si>
  <si>
    <t>11.04.113</t>
  </si>
  <si>
    <t>ARLIN FUJI ARISANDI</t>
  </si>
  <si>
    <t>11.04.114</t>
  </si>
  <si>
    <t>RIZAL MATOLODULA</t>
  </si>
  <si>
    <t>DILONIYOHU</t>
  </si>
  <si>
    <t>11.04.115</t>
  </si>
  <si>
    <t>CICILIA SUMINEM PURWANINGSIH</t>
  </si>
  <si>
    <t>KEFAMENANU</t>
  </si>
  <si>
    <t>11.04.116</t>
  </si>
  <si>
    <t>FALDITYA MUCHAMMAD ALIEF</t>
  </si>
  <si>
    <t>11.04.117</t>
  </si>
  <si>
    <t>RADEN DIKA PERMATADIRAJA</t>
  </si>
  <si>
    <t>11.04.118</t>
  </si>
  <si>
    <t>11.04.119</t>
  </si>
  <si>
    <t>ASWIN HASANUDDIN</t>
  </si>
  <si>
    <t>11.04.120</t>
  </si>
  <si>
    <t>NURDIN SOGA</t>
  </si>
  <si>
    <t>PONELO</t>
  </si>
  <si>
    <t>11.04.121</t>
  </si>
  <si>
    <t>YUSDI WIRASNO YUNUS</t>
  </si>
  <si>
    <t>11.04.122</t>
  </si>
  <si>
    <t>SAKTIAWAN DJAPIALA</t>
  </si>
  <si>
    <t>LUWUK</t>
  </si>
  <si>
    <t>11.04.123</t>
  </si>
  <si>
    <t>HADI SEPTIADI</t>
  </si>
  <si>
    <t>11.04.124</t>
  </si>
  <si>
    <t>RIZKY DWI MAYANTI</t>
  </si>
  <si>
    <t>GANTUNG</t>
  </si>
  <si>
    <t>11.04.125</t>
  </si>
  <si>
    <t>WINDA PRABANITI KUSUMA WIJAYA</t>
  </si>
  <si>
    <t>KEBUMEN</t>
  </si>
  <si>
    <t>11.04.126</t>
  </si>
  <si>
    <t>MONALISA LAHATI</t>
  </si>
  <si>
    <t>11.04.127</t>
  </si>
  <si>
    <t>PUTRI SARAH MARDILA</t>
  </si>
  <si>
    <t>11.04.128</t>
  </si>
  <si>
    <t>NURLINDA TOANA</t>
  </si>
  <si>
    <t>SUMALATA</t>
  </si>
  <si>
    <t>11.04.129</t>
  </si>
  <si>
    <t>AYU WULANDARI</t>
  </si>
  <si>
    <t>TOLITOLI</t>
  </si>
  <si>
    <t>11.04.130</t>
  </si>
  <si>
    <t>NISA NURFITHA NAKI</t>
  </si>
  <si>
    <t>LIMBOTO</t>
  </si>
  <si>
    <t>11.04.131</t>
  </si>
  <si>
    <t>EGIE PRATAMA</t>
  </si>
  <si>
    <t>11.04.132</t>
  </si>
  <si>
    <t>GUSTIN HELINGO</t>
  </si>
  <si>
    <t>KWANDANG</t>
  </si>
  <si>
    <t>11.04.133</t>
  </si>
  <si>
    <t>RIZKI FAUZI</t>
  </si>
  <si>
    <t>11.04.134</t>
  </si>
  <si>
    <t xml:space="preserve">MUHAMAD SYAHDAN </t>
  </si>
  <si>
    <t>PENATOI-BIMA</t>
  </si>
  <si>
    <t>11.04.135</t>
  </si>
  <si>
    <t>ABDUL KIFLI TAMUNGGU</t>
  </si>
  <si>
    <t>11.04.136</t>
  </si>
  <si>
    <t>DEKY ISKANDAR</t>
  </si>
  <si>
    <t>PUJI SISWANTI</t>
  </si>
  <si>
    <t>11.04.138</t>
  </si>
  <si>
    <t>SUKIRNO DESEI</t>
  </si>
  <si>
    <t>ATINGGOLA</t>
  </si>
  <si>
    <t>11.04.139</t>
  </si>
  <si>
    <t>TEGAL</t>
  </si>
  <si>
    <t>11.04.140</t>
  </si>
  <si>
    <t>DAVID MADA</t>
  </si>
  <si>
    <t>BIAU</t>
  </si>
  <si>
    <t>11.04.141</t>
  </si>
  <si>
    <t>JULIANDYVA PRATIWI</t>
  </si>
  <si>
    <t>11.04.142</t>
  </si>
  <si>
    <t>FITRI BUKOTING</t>
  </si>
  <si>
    <t>GENTUMA</t>
  </si>
  <si>
    <t>11.04.143</t>
  </si>
  <si>
    <t xml:space="preserve">MAYA MULIASARI </t>
  </si>
  <si>
    <t>11.04.144</t>
  </si>
  <si>
    <t>REGINAWATY DJ. KIKO</t>
  </si>
  <si>
    <t>11.04.145</t>
  </si>
  <si>
    <t>ANANG YODHA PRAWIRA</t>
  </si>
  <si>
    <t>KETAPANG</t>
  </si>
  <si>
    <t>11.04.146</t>
  </si>
  <si>
    <t>ABDUL JALIL V. GOBEL</t>
  </si>
  <si>
    <t>11.04.147</t>
  </si>
  <si>
    <t>BRIGFLY CHARDO TATIPANG</t>
  </si>
  <si>
    <t>11.04.148</t>
  </si>
  <si>
    <t>SAHYUN PANGO</t>
  </si>
  <si>
    <t>11.04.149</t>
  </si>
  <si>
    <t>MOHAMAD SARMAN LINGUDE</t>
  </si>
  <si>
    <t>11.04.150</t>
  </si>
  <si>
    <t>SUPANDRI A. NUNA</t>
  </si>
  <si>
    <t>11.04.151</t>
  </si>
  <si>
    <t>TEGAR AGUNG MOPILI</t>
  </si>
  <si>
    <t>MALANG</t>
  </si>
  <si>
    <t>11.04.152</t>
  </si>
  <si>
    <t>FARDI NAWAY</t>
  </si>
  <si>
    <t>PAGUAT</t>
  </si>
  <si>
    <t>11.04.153</t>
  </si>
  <si>
    <t>BASRI NENTO</t>
  </si>
  <si>
    <t>PAPUALANGI</t>
  </si>
  <si>
    <t>11.04.154</t>
  </si>
  <si>
    <t>NOVITA H. PAKAI</t>
  </si>
  <si>
    <t>11.04.155</t>
  </si>
  <si>
    <t>DEWI YUNIARSYAH KADIR</t>
  </si>
  <si>
    <t>11.04.156</t>
  </si>
  <si>
    <t>ZULYUMNA A. PATILIMA</t>
  </si>
  <si>
    <t>11.04.157</t>
  </si>
  <si>
    <t>DANU MAULID EFENDI</t>
  </si>
  <si>
    <t>PURWAKARTA</t>
  </si>
  <si>
    <t>11.04.158</t>
  </si>
  <si>
    <t>TOMI EKORESKIAWAN</t>
  </si>
  <si>
    <t>POLEWALI</t>
  </si>
  <si>
    <t>11.04.159</t>
  </si>
  <si>
    <t>AHMAD AMINUDIN</t>
  </si>
  <si>
    <t>KAMPUNG BARU</t>
  </si>
  <si>
    <t>11.04.160</t>
  </si>
  <si>
    <t xml:space="preserve">DIRGA WANSYAH </t>
  </si>
  <si>
    <t>PALOPO</t>
  </si>
  <si>
    <t>11.04.161</t>
  </si>
  <si>
    <t>BAGUS WIJANARKO</t>
  </si>
  <si>
    <t>11.04.162</t>
  </si>
  <si>
    <t xml:space="preserve">YEREMIA HERMAWAN </t>
  </si>
  <si>
    <t>BANJARNEGARA</t>
  </si>
  <si>
    <t>11.04.163</t>
  </si>
  <si>
    <t>ANNISA NUR PRATIWI</t>
  </si>
  <si>
    <t>11.04.164</t>
  </si>
  <si>
    <t>NURIA YUNITA</t>
  </si>
  <si>
    <t>11.04.165</t>
  </si>
  <si>
    <t>IRSAL ISMAIL</t>
  </si>
  <si>
    <t>GARUT</t>
  </si>
  <si>
    <t>11.04.166</t>
  </si>
  <si>
    <t>GINA AGYTHA RAHAYU</t>
  </si>
  <si>
    <t>TANGERANG</t>
  </si>
  <si>
    <t>11.04.167</t>
  </si>
  <si>
    <t>YUSUF ARWAN TABOY</t>
  </si>
  <si>
    <t>11.04.168</t>
  </si>
  <si>
    <t>VILDYA KOMALA ROW</t>
  </si>
  <si>
    <t>11.04.169</t>
  </si>
  <si>
    <t>ASRYANDAR</t>
  </si>
  <si>
    <t>11.04.170</t>
  </si>
  <si>
    <t>FAIZAL MUHAMAD RAMDHAN</t>
  </si>
  <si>
    <t>11.04.171</t>
  </si>
  <si>
    <t>SINTA HARTONO</t>
  </si>
  <si>
    <t>KUDUS</t>
  </si>
  <si>
    <t>11.04.172</t>
  </si>
  <si>
    <t>ANDI INDOW</t>
  </si>
  <si>
    <t>YAMBOI</t>
  </si>
  <si>
    <t>11.04.173</t>
  </si>
  <si>
    <t>SEPTER MBREIMAM MANDACAN</t>
  </si>
  <si>
    <t>YAMBOY</t>
  </si>
  <si>
    <t>11.04.174</t>
  </si>
  <si>
    <t>ANNISA SEPTIANI</t>
  </si>
  <si>
    <t>11.04.175</t>
  </si>
  <si>
    <t>RITHMA DARMAISHA</t>
  </si>
  <si>
    <t>11.04.176</t>
  </si>
  <si>
    <t>ADISTY SEPTERIA HAMZAH</t>
  </si>
  <si>
    <t>11.04.177</t>
  </si>
  <si>
    <t>PANEI TONGAH</t>
  </si>
  <si>
    <t>11.04.178</t>
  </si>
  <si>
    <t>SENDY SARI</t>
  </si>
  <si>
    <t>11.04.179</t>
  </si>
  <si>
    <t>YOSHINTA LUSIANI</t>
  </si>
  <si>
    <t>11.04.180</t>
  </si>
  <si>
    <t>SIGIT DWI PEBRIANDI</t>
  </si>
  <si>
    <t>CIREBON</t>
  </si>
  <si>
    <t>11.04.181</t>
  </si>
  <si>
    <t>FYRLINA</t>
  </si>
  <si>
    <t>11.04.182</t>
  </si>
  <si>
    <t>SEMARANG</t>
  </si>
  <si>
    <t>11.04.183</t>
  </si>
  <si>
    <t>NURHADI</t>
  </si>
  <si>
    <t>KUALAKAPUAS</t>
  </si>
  <si>
    <t>11.04.184</t>
  </si>
  <si>
    <t>PANJIE KRESHNA JATI</t>
  </si>
  <si>
    <t>11.04.185</t>
  </si>
  <si>
    <t>FADEL KAHFI</t>
  </si>
  <si>
    <t>11.04.186</t>
  </si>
  <si>
    <t>ERLINA SUGI HERIA</t>
  </si>
  <si>
    <t>BANJARBARU</t>
  </si>
  <si>
    <t>11.04.187</t>
  </si>
  <si>
    <t>IRFAN AHMAD NUGRAHA</t>
  </si>
  <si>
    <t>11.04.188</t>
  </si>
  <si>
    <t>ROHMAN RAUF ALFANSURI</t>
  </si>
  <si>
    <t>11.04.189</t>
  </si>
  <si>
    <t>RISHA RIFKI SARWANSAH</t>
  </si>
  <si>
    <t>11.04.190</t>
  </si>
  <si>
    <t>ARIF CITRA PERMANA</t>
  </si>
  <si>
    <t>11.04.191</t>
  </si>
  <si>
    <t>NITA ANISSA</t>
  </si>
  <si>
    <t>11.04.192</t>
  </si>
  <si>
    <t>RESSA GUNAWAN RUSMANA</t>
  </si>
  <si>
    <t>11.04.193</t>
  </si>
  <si>
    <t>MOKHAMMAD ROZAK ALIFIANTO</t>
  </si>
  <si>
    <t>11.04.194</t>
  </si>
  <si>
    <t>11.04.195</t>
  </si>
  <si>
    <t xml:space="preserve">AYU AULIYATUL FAIZAH </t>
  </si>
  <si>
    <t>11.04.196</t>
  </si>
  <si>
    <t>FATIMAH ROUDLOTUL JANNAH</t>
  </si>
  <si>
    <t>11.04.197</t>
  </si>
  <si>
    <t>RATNA SAFA ATUN NISA</t>
  </si>
  <si>
    <t>11.04.198</t>
  </si>
  <si>
    <t>SELY KANIA SUWARNI</t>
  </si>
  <si>
    <t>11.04.199</t>
  </si>
  <si>
    <t>BANGKIT PRATAMA</t>
  </si>
  <si>
    <t>JATIWANGI</t>
  </si>
  <si>
    <t>11.04.200</t>
  </si>
  <si>
    <t>ANANG FIKI SUSANTO</t>
  </si>
  <si>
    <t>11.04.201</t>
  </si>
  <si>
    <t>KARTIKA ANGGRAENI HAFISAH</t>
  </si>
  <si>
    <t>11.04.202</t>
  </si>
  <si>
    <t>SYAMSUL RIZAL SYA'BANUDIN</t>
  </si>
  <si>
    <t>SUKABUMI</t>
  </si>
  <si>
    <t>11.04.203</t>
  </si>
  <si>
    <t>YUDHA ANINDHITO</t>
  </si>
  <si>
    <t>BOGOR</t>
  </si>
  <si>
    <t>11.04.204</t>
  </si>
  <si>
    <t>VIVI PUSPITA AYU</t>
  </si>
  <si>
    <t>KUNINGAN</t>
  </si>
  <si>
    <t>11.04.205</t>
  </si>
  <si>
    <t xml:space="preserve">DARATIA WIDIA PRIMA </t>
  </si>
  <si>
    <t>11.04.206</t>
  </si>
  <si>
    <t>RINA RATNASARI</t>
  </si>
  <si>
    <t>11.04.207</t>
  </si>
  <si>
    <t>RINDYANA SUGIARTI</t>
  </si>
  <si>
    <t>11.04.208</t>
  </si>
  <si>
    <t>GURUH SYAH PUTRA SIHITE</t>
  </si>
  <si>
    <t>11.04.209</t>
  </si>
  <si>
    <t>RIYADI APRILRIYATNA</t>
  </si>
  <si>
    <t>11.04.210</t>
  </si>
  <si>
    <t>MARTSADEWA EKA ADITYANNAS</t>
  </si>
  <si>
    <t>BLITAR</t>
  </si>
  <si>
    <t>11.04.211</t>
  </si>
  <si>
    <t>PRIMAT KARUNIANTO</t>
  </si>
  <si>
    <t>11.04.212</t>
  </si>
  <si>
    <t>SHENY HASBIYA AUDINA</t>
  </si>
  <si>
    <t>11.04.213</t>
  </si>
  <si>
    <t>WIDY PANGESTU</t>
  </si>
  <si>
    <t>11.04.214</t>
  </si>
  <si>
    <t>TASLIMIN</t>
  </si>
  <si>
    <t>UHE</t>
  </si>
  <si>
    <t>11.04.215</t>
  </si>
  <si>
    <t>LUDIYANTO</t>
  </si>
  <si>
    <t>11.04.216</t>
  </si>
  <si>
    <t>JUN PRATIWI</t>
  </si>
  <si>
    <t>11.04.217</t>
  </si>
  <si>
    <t>RESFI ROMANZA</t>
  </si>
  <si>
    <t>11.04.218</t>
  </si>
  <si>
    <t>NADYA SAVITRI</t>
  </si>
  <si>
    <t>11.04.219</t>
  </si>
  <si>
    <t>HILDA NURUL WIDIANTI</t>
  </si>
  <si>
    <t>11.04.220</t>
  </si>
  <si>
    <t>OEUSAPI</t>
  </si>
  <si>
    <t>11.04.221</t>
  </si>
  <si>
    <t>ROBIH AL FACHRI</t>
  </si>
  <si>
    <t>11.04.222</t>
  </si>
  <si>
    <t>AGUS FAISAL RAMDHAN</t>
  </si>
  <si>
    <t>11.04.223</t>
  </si>
  <si>
    <t>KARINA SIDIK</t>
  </si>
  <si>
    <t>11.04.224</t>
  </si>
  <si>
    <t>ARGA PANDU RAHMAWAN</t>
  </si>
  <si>
    <t>BANYUMAS</t>
  </si>
  <si>
    <t>11.04.225</t>
  </si>
  <si>
    <t>NINING HERLINA</t>
  </si>
  <si>
    <t>11.04.226</t>
  </si>
  <si>
    <t>YOGA SHADEWA</t>
  </si>
  <si>
    <t>11.04.227</t>
  </si>
  <si>
    <t>RIA RAHMAWATI</t>
  </si>
  <si>
    <t>DEMAK</t>
  </si>
  <si>
    <t>11.04.228</t>
  </si>
  <si>
    <t>SAKTIYAN ABIYANTO PAMUJI</t>
  </si>
  <si>
    <t>11.04.229</t>
  </si>
  <si>
    <t>LUCIA SEKARJATI PRIMASTUTI</t>
  </si>
  <si>
    <t>11.04.230</t>
  </si>
  <si>
    <t>CHANNA MAULUDIYAH HARAHAP</t>
  </si>
  <si>
    <t>BALULAWANG-MALANG</t>
  </si>
  <si>
    <t>11.04.231</t>
  </si>
  <si>
    <t>YUSTIKA DYAH SULISTIANI</t>
  </si>
  <si>
    <t>11.04.232</t>
  </si>
  <si>
    <t>HANA TRIAPUTRI</t>
  </si>
  <si>
    <t>KUPANG</t>
  </si>
  <si>
    <t>11.04.233</t>
  </si>
  <si>
    <t>DICKY DJUSRINALDI</t>
  </si>
  <si>
    <t>11.04.234</t>
  </si>
  <si>
    <t xml:space="preserve">FRISDI STAMANDA </t>
  </si>
  <si>
    <t>11.04.235</t>
  </si>
  <si>
    <t>DERI ABDUL MALIK</t>
  </si>
  <si>
    <t>11.04.236</t>
  </si>
  <si>
    <t>INDRA PRIAWAN</t>
  </si>
  <si>
    <t>SURABAYA</t>
  </si>
  <si>
    <t>11.04.237</t>
  </si>
  <si>
    <t>MAUPONGGO</t>
  </si>
  <si>
    <t>11.04.238</t>
  </si>
  <si>
    <t>IRA KARLINA ARIESTA</t>
  </si>
  <si>
    <t>11.04.239</t>
  </si>
  <si>
    <t>VINY LAISA WIDIA GUNA</t>
  </si>
  <si>
    <t>11.04.240</t>
  </si>
  <si>
    <t>IMAN MAULANA</t>
  </si>
  <si>
    <t>11.04.241</t>
  </si>
  <si>
    <t>PUTRI KHOIRON NISA'</t>
  </si>
  <si>
    <t>11.04.242</t>
  </si>
  <si>
    <t>FAIZAL MUJAHID</t>
  </si>
  <si>
    <t>11.04.243</t>
  </si>
  <si>
    <t xml:space="preserve">AFRISAL </t>
  </si>
  <si>
    <t>11.04.244</t>
  </si>
  <si>
    <t xml:space="preserve">ARDYANGGA </t>
  </si>
  <si>
    <t>11.04.245</t>
  </si>
  <si>
    <t>INTAN SULISTYA RINI</t>
  </si>
  <si>
    <t>11.04.246</t>
  </si>
  <si>
    <t>RENDRA DWI PUTRA</t>
  </si>
  <si>
    <t>11.04.247</t>
  </si>
  <si>
    <t>ANNISA NUR FATHIN</t>
  </si>
  <si>
    <t>LOMBOK TIMUR</t>
  </si>
  <si>
    <t>11.04.248</t>
  </si>
  <si>
    <t>FAHRUNISSA AYU AMALIA</t>
  </si>
  <si>
    <t>11.04.249</t>
  </si>
  <si>
    <t xml:space="preserve">MOHAMMAD SUBHAN FAHRI HALADA </t>
  </si>
  <si>
    <t>11.04.250</t>
  </si>
  <si>
    <t>SELMA MASITA WIBOWO</t>
  </si>
  <si>
    <t>11.04.251</t>
  </si>
  <si>
    <t>SIGIT DADI SUJARWADI</t>
  </si>
  <si>
    <t>DEPOK</t>
  </si>
  <si>
    <t>11.04.252</t>
  </si>
  <si>
    <t xml:space="preserve">RENI FATRAH AWALIAH </t>
  </si>
  <si>
    <t>11.04.253</t>
  </si>
  <si>
    <t>DENDRI RIADHI FARIZAN HARISH</t>
  </si>
  <si>
    <t>11.04.254</t>
  </si>
  <si>
    <t>RYANA DEA GRACIELLA</t>
  </si>
  <si>
    <t>11.04.255</t>
  </si>
  <si>
    <t>LA ODE IMAM FACHMI PUTRA</t>
  </si>
  <si>
    <t>RAHA</t>
  </si>
  <si>
    <t>11.04.256</t>
  </si>
  <si>
    <t>DHAINUL SHELMA TASSA</t>
  </si>
  <si>
    <t>11.04.257</t>
  </si>
  <si>
    <t xml:space="preserve">ANDI SYARIF HIDAYATULLAH </t>
  </si>
  <si>
    <t>11.04.258</t>
  </si>
  <si>
    <t>MUHAMMAD RIDWAN SATRIADI</t>
  </si>
  <si>
    <t>11.04.259</t>
  </si>
  <si>
    <t>EDI CHANDRA JULIANSYAH LUBIS</t>
  </si>
  <si>
    <t>11.04.260</t>
  </si>
  <si>
    <t>SABRINA MHAYAPUTRI AYUNDA</t>
  </si>
  <si>
    <t>11.04.261</t>
  </si>
  <si>
    <t>DIAZ MUHIDA</t>
  </si>
  <si>
    <t>SERANG</t>
  </si>
  <si>
    <t>11.04.262</t>
  </si>
  <si>
    <t>MUGHNIAR AZZAHRA</t>
  </si>
  <si>
    <t>11.04.263</t>
  </si>
  <si>
    <t>DIKI ARIFIANA</t>
  </si>
  <si>
    <t>11.04.264</t>
  </si>
  <si>
    <t>UMMI AZIZAH</t>
  </si>
  <si>
    <t>11.04.265</t>
  </si>
  <si>
    <t>PIPIH LESTARI</t>
  </si>
  <si>
    <t>11.04.266</t>
  </si>
  <si>
    <t>NAILA SABILA ROSYADA</t>
  </si>
  <si>
    <t>11.04.267</t>
  </si>
  <si>
    <t>RIKA WIDIANTI SARI</t>
  </si>
  <si>
    <t>PATI</t>
  </si>
  <si>
    <t>11.04.268</t>
  </si>
  <si>
    <t>SAVITRI NISSA DEVI</t>
  </si>
  <si>
    <t>BLORA</t>
  </si>
  <si>
    <t>11.04.269</t>
  </si>
  <si>
    <t>PUTRI FATMAWATI</t>
  </si>
  <si>
    <t>11.04.270</t>
  </si>
  <si>
    <t>ANISA MEGAWATI</t>
  </si>
  <si>
    <t>11.04.271</t>
  </si>
  <si>
    <t>DIAN MAHFUDH KARTIKO</t>
  </si>
  <si>
    <t>11.04.272</t>
  </si>
  <si>
    <t>SANYOTO BUDI AJI</t>
  </si>
  <si>
    <t>11.04.273</t>
  </si>
  <si>
    <t>MOKHAMMAD AULYA ARIF</t>
  </si>
  <si>
    <t>11.04.274</t>
  </si>
  <si>
    <t>SAEPUL SIDIK</t>
  </si>
  <si>
    <t>11.04.275</t>
  </si>
  <si>
    <t>EVI YULIANTI</t>
  </si>
  <si>
    <t>11.04.276</t>
  </si>
  <si>
    <t>DYAH AYU YUNITANINGRUM</t>
  </si>
  <si>
    <t>11.04.277</t>
  </si>
  <si>
    <t>NATASHA FABYO SUFANA</t>
  </si>
  <si>
    <t>11.04.278</t>
  </si>
  <si>
    <t>OKTAVIALYANA PUSPITA PUTRI</t>
  </si>
  <si>
    <t>11.04.279</t>
  </si>
  <si>
    <t>SITI NAILUR ROHMAH</t>
  </si>
  <si>
    <t>11.04.280</t>
  </si>
  <si>
    <t>QAEDI SYAHMAN</t>
  </si>
  <si>
    <t>11.04.281</t>
  </si>
  <si>
    <t>LANTI MAULISNA</t>
  </si>
  <si>
    <t>11.04.282</t>
  </si>
  <si>
    <t>SOFFI ANUNG APRIAWAN</t>
  </si>
  <si>
    <t>KEDIRI</t>
  </si>
  <si>
    <t>11.04.283</t>
  </si>
  <si>
    <t>HISKIA FRANS LANDER GINTING</t>
  </si>
  <si>
    <t>PANCUR BATU</t>
  </si>
  <si>
    <t>11.04.284</t>
  </si>
  <si>
    <t>AMALIA PUSVITA DWI SUHERMAN</t>
  </si>
  <si>
    <t>11.04.285</t>
  </si>
  <si>
    <t xml:space="preserve">YAYAN FIRMANSYAH </t>
  </si>
  <si>
    <t>11.04.286</t>
  </si>
  <si>
    <t>ALAN SETIAWAN</t>
  </si>
  <si>
    <t>11.04.287</t>
  </si>
  <si>
    <t>DHIMAS BUDI HARIMUKTI</t>
  </si>
  <si>
    <t>BANTUL</t>
  </si>
  <si>
    <t>11.04.288</t>
  </si>
  <si>
    <t>USEP SUHENDRA</t>
  </si>
  <si>
    <t>11.04.289</t>
  </si>
  <si>
    <t>VIOLETTA GHAISANI</t>
  </si>
  <si>
    <t>JEMBER</t>
  </si>
  <si>
    <t>11.04.290</t>
  </si>
  <si>
    <t xml:space="preserve">ANDHIKA MUHAMMAD YUSUF </t>
  </si>
  <si>
    <t>11.04.291</t>
  </si>
  <si>
    <t>AYU PURNAMASARI</t>
  </si>
  <si>
    <t>KARAWANG</t>
  </si>
  <si>
    <t>11.04.292</t>
  </si>
  <si>
    <t>RADEN MUHAMMAD LUTHFI DWI PUTRA</t>
  </si>
  <si>
    <t>11.04.293</t>
  </si>
  <si>
    <t>DWI PRASETYO UTOMO</t>
  </si>
  <si>
    <t>NGANJUK</t>
  </si>
  <si>
    <t>11.04.294</t>
  </si>
  <si>
    <t>GILANG YUDHI PRATAMA</t>
  </si>
  <si>
    <t>INDRAMAYU</t>
  </si>
  <si>
    <t>11.04.295</t>
  </si>
  <si>
    <t xml:space="preserve">DEVA KUSUMA PRAKARSA </t>
  </si>
  <si>
    <t>11.04.296</t>
  </si>
  <si>
    <t>MR. ABDUL HAKEEM AEBAHA (THAILAND)</t>
  </si>
  <si>
    <t>NARATHIWAT</t>
  </si>
  <si>
    <t>11.04.297</t>
  </si>
  <si>
    <t>PUJI MULYANI</t>
  </si>
  <si>
    <t>11.04.298</t>
  </si>
  <si>
    <t>HIZKIA KELIAT</t>
  </si>
  <si>
    <t>11.04.299</t>
  </si>
  <si>
    <t>MUFIKHOH</t>
  </si>
  <si>
    <t>11.04.300</t>
  </si>
  <si>
    <t>ADISTI PARAMITA</t>
  </si>
  <si>
    <t>11.04.301</t>
  </si>
  <si>
    <t>RAMADHANI SATRIO</t>
  </si>
  <si>
    <t>11.04.302</t>
  </si>
  <si>
    <t xml:space="preserve">AGAM HAKEKI SEPTIAN </t>
  </si>
  <si>
    <t>11.04.303</t>
  </si>
  <si>
    <t xml:space="preserve">GINA MARTIANI </t>
  </si>
  <si>
    <t>11.04.304</t>
  </si>
  <si>
    <t>HESTY PRATIWI</t>
  </si>
  <si>
    <t>11.04.305</t>
  </si>
  <si>
    <t>ADAM PRATAMA</t>
  </si>
  <si>
    <t>11.04.306</t>
  </si>
  <si>
    <t>GANUARDI PRADIPTA</t>
  </si>
  <si>
    <t>11.04.307</t>
  </si>
  <si>
    <t>DWITHA RISKIANTY</t>
  </si>
  <si>
    <t>11.04.308</t>
  </si>
  <si>
    <t>SIGIT SRI HERTANTO</t>
  </si>
  <si>
    <t>11.04.309</t>
  </si>
  <si>
    <t>EKO NOVIANTO</t>
  </si>
  <si>
    <t>11.04.310</t>
  </si>
  <si>
    <t>MAKROMIN</t>
  </si>
  <si>
    <t>KERTASEMAYA</t>
  </si>
  <si>
    <t>11.04.311</t>
  </si>
  <si>
    <t>NOVI HERDIANI GILANG PAMEKAR</t>
  </si>
  <si>
    <t>MATARAM</t>
  </si>
  <si>
    <t>11.04.312</t>
  </si>
  <si>
    <t>ADITYO HERLAMBANG</t>
  </si>
  <si>
    <t>11.04.313</t>
  </si>
  <si>
    <t>ASTRIN PUTRI AGUSTINA</t>
  </si>
  <si>
    <t>11.04.314</t>
  </si>
  <si>
    <t>MUHAMAD NUR ALI HASMY</t>
  </si>
  <si>
    <t>11.04.315</t>
  </si>
  <si>
    <t>ANGGA PRAWIRA</t>
  </si>
  <si>
    <t>11.04.316</t>
  </si>
  <si>
    <t>AJIMA PRIYAYI KUSUMA</t>
  </si>
  <si>
    <t>11.04.317</t>
  </si>
  <si>
    <t>AGUNG PRANGWARDANI</t>
  </si>
  <si>
    <t>BANYUWANGI</t>
  </si>
  <si>
    <t>11.04.318</t>
  </si>
  <si>
    <t>VINCENTIUS ANDHI PURNAMA</t>
  </si>
  <si>
    <t>11.04.319</t>
  </si>
  <si>
    <t>INDAH ASHFAHANY</t>
  </si>
  <si>
    <t>11.04.320</t>
  </si>
  <si>
    <t>GILANG ISWARA</t>
  </si>
  <si>
    <t>WONOSOBO</t>
  </si>
  <si>
    <t>11.04.321</t>
  </si>
  <si>
    <t>IQBAL MUHAMMAD SAOGI</t>
  </si>
  <si>
    <t>11.04.322</t>
  </si>
  <si>
    <t>ELSA YULISTIANA YOHANA YUSUF</t>
  </si>
  <si>
    <t>11.04.323</t>
  </si>
  <si>
    <t xml:space="preserve">AYU MUTIA </t>
  </si>
  <si>
    <t>11.04.324</t>
  </si>
  <si>
    <t>ULINNUHA BELLA NUSANTARA GEMILANG</t>
  </si>
  <si>
    <t>11.04.325</t>
  </si>
  <si>
    <t xml:space="preserve">INDRY RIZKY ANJANY </t>
  </si>
  <si>
    <t>11.04.326</t>
  </si>
  <si>
    <t>FAJAR CAHAYA GREENHILL</t>
  </si>
  <si>
    <t>11.04.327</t>
  </si>
  <si>
    <t>HANIDYA LUTHFI ALANSHORI</t>
  </si>
  <si>
    <t>SURAKARTA</t>
  </si>
  <si>
    <t>11.04.328</t>
  </si>
  <si>
    <t>NUR ARIF WICAKSONO</t>
  </si>
  <si>
    <t>KULON PROGO</t>
  </si>
  <si>
    <t>11.04.329</t>
  </si>
  <si>
    <t xml:space="preserve">IPAH RACHMAYANTI </t>
  </si>
  <si>
    <t>LALOMBAA</t>
  </si>
  <si>
    <t>11.04.330</t>
  </si>
  <si>
    <t>REZA AWALUDIN GUMILAR</t>
  </si>
  <si>
    <t>11.04.331</t>
  </si>
  <si>
    <t xml:space="preserve">YUDA PRATAMA BAIHAQI  </t>
  </si>
  <si>
    <t>11.04.332</t>
  </si>
  <si>
    <t>AMNA ADE IRANTY</t>
  </si>
  <si>
    <t>PEMATANG SIANTAR</t>
  </si>
  <si>
    <t>11.04.333</t>
  </si>
  <si>
    <t>DEN ARDANI ADIGUS SUJATMIKO</t>
  </si>
  <si>
    <t>11.04.334</t>
  </si>
  <si>
    <t>HERDIYANTI HERMAN</t>
  </si>
  <si>
    <t>11.04.335</t>
  </si>
  <si>
    <t>ANDI EKA PATMALASARI A.MD</t>
  </si>
  <si>
    <t>WATAMPONE</t>
  </si>
  <si>
    <t>11.04.336</t>
  </si>
  <si>
    <t>YENI FATMAYANTI</t>
  </si>
  <si>
    <t>11.04.337</t>
  </si>
  <si>
    <t>ROVITA AJENG ESTININGTYAS</t>
  </si>
  <si>
    <t>11.04.338</t>
  </si>
  <si>
    <t xml:space="preserve">ZAKA MUBAROK </t>
  </si>
  <si>
    <t>11.04.339</t>
  </si>
  <si>
    <t>UTARI FARHANI</t>
  </si>
  <si>
    <t>11.04.340</t>
  </si>
  <si>
    <t>LUCYANA</t>
  </si>
  <si>
    <t>11.04.341</t>
  </si>
  <si>
    <t>MAYA MAYSYAROH</t>
  </si>
  <si>
    <t>11.04.342</t>
  </si>
  <si>
    <t xml:space="preserve">NADIA LUTFY SEPTIANA </t>
  </si>
  <si>
    <t>BUMI HARAPAN</t>
  </si>
  <si>
    <t>11.04.343</t>
  </si>
  <si>
    <t>DEVITA MURNI</t>
  </si>
  <si>
    <t>KARANGANYAR</t>
  </si>
  <si>
    <t>11.04.344</t>
  </si>
  <si>
    <t>FAESAL RESA PRADIPTA</t>
  </si>
  <si>
    <t>11.04.345</t>
  </si>
  <si>
    <t>HANA MEYGA ROESSITA</t>
  </si>
  <si>
    <t>11.04.346</t>
  </si>
  <si>
    <t>LULUD PRIBADI</t>
  </si>
  <si>
    <t>BOYOLALI</t>
  </si>
  <si>
    <t>11.04.347</t>
  </si>
  <si>
    <t>ANNISA RATNA SARI</t>
  </si>
  <si>
    <t>11.04.348</t>
  </si>
  <si>
    <t>ALFIANTO SUKMA PUTRA</t>
  </si>
  <si>
    <t>11.04.349</t>
  </si>
  <si>
    <t xml:space="preserve">NUKIK RIYAN ASWANTO </t>
  </si>
  <si>
    <t>11.04.350</t>
  </si>
  <si>
    <t>ANGGUN APRIANI</t>
  </si>
  <si>
    <t>11.04.351</t>
  </si>
  <si>
    <t>NUR MUHAMMAD</t>
  </si>
  <si>
    <t>11.04.352</t>
  </si>
  <si>
    <t>MUHAMAD FAWZY</t>
  </si>
  <si>
    <t>11.04.353</t>
  </si>
  <si>
    <t>ADE IRAWAN</t>
  </si>
  <si>
    <t>CIAMIS</t>
  </si>
  <si>
    <t>11.04.354</t>
  </si>
  <si>
    <t>YULIANA EKA WULANDARI</t>
  </si>
  <si>
    <t>WONOGIRI</t>
  </si>
  <si>
    <t>11.04.355</t>
  </si>
  <si>
    <t>SETYANING ESTI ROKHANI</t>
  </si>
  <si>
    <t>NGAWI</t>
  </si>
  <si>
    <t>11.04.356</t>
  </si>
  <si>
    <t>SOPIANDI</t>
  </si>
  <si>
    <t>11.04.357</t>
  </si>
  <si>
    <t xml:space="preserve">JULY MARICE MANIHURUK </t>
  </si>
  <si>
    <t>BAH SAMPURAN</t>
  </si>
  <si>
    <t>11.04.358</t>
  </si>
  <si>
    <t>ALDISTRA RAMADHAN</t>
  </si>
  <si>
    <t>11.04.359</t>
  </si>
  <si>
    <t>LA ODE MUHAMAD IRWANSYAH</t>
  </si>
  <si>
    <t>11.04.360</t>
  </si>
  <si>
    <t>MUHAMMAD IBNU MUNSYIR AHMAD</t>
  </si>
  <si>
    <t>11.04.361</t>
  </si>
  <si>
    <t>AZWAR ANWAR</t>
  </si>
  <si>
    <t>BELOPA</t>
  </si>
  <si>
    <t>11.04.362</t>
  </si>
  <si>
    <t>DODY ACHMAD SURYA JAYA</t>
  </si>
  <si>
    <t>11.04.363</t>
  </si>
  <si>
    <t>QADRIANSYAH</t>
  </si>
  <si>
    <t>SORONG</t>
  </si>
  <si>
    <t>11.04.364</t>
  </si>
  <si>
    <t>A. ACHMAD AKBAR NUGRAHA</t>
  </si>
  <si>
    <t>11.04.365</t>
  </si>
  <si>
    <t>FAHRI PRASETYO MULYAWAN</t>
  </si>
  <si>
    <t>SENGKANG</t>
  </si>
  <si>
    <t>11.04.366</t>
  </si>
  <si>
    <t>AHMAD MUWAFFAQ</t>
  </si>
  <si>
    <t>11.04.367</t>
  </si>
  <si>
    <t>MUHAMMAD ZULFIETRA S.</t>
  </si>
  <si>
    <t>CAKKE</t>
  </si>
  <si>
    <t>ENREKANG</t>
  </si>
  <si>
    <t>11.04.368</t>
  </si>
  <si>
    <t>MUHAJIR UMAR</t>
  </si>
  <si>
    <t>SOPPENG</t>
  </si>
  <si>
    <t>11.04.369</t>
  </si>
  <si>
    <t>AHMAD MASYHURI</t>
  </si>
  <si>
    <t>11.04.370</t>
  </si>
  <si>
    <t>WAWAN SEPTIAWAN</t>
  </si>
  <si>
    <t>11.04.371</t>
  </si>
  <si>
    <t>ANDI TRY TANGGUH GIPPYNG</t>
  </si>
  <si>
    <t>11.04.372</t>
  </si>
  <si>
    <t>SRI MARWATI</t>
  </si>
  <si>
    <t>BANTAENG</t>
  </si>
  <si>
    <t>11.04.373</t>
  </si>
  <si>
    <t>RACHMAT PARAWANGSA</t>
  </si>
  <si>
    <t>11.04.374</t>
  </si>
  <si>
    <t>SUPARDI</t>
  </si>
  <si>
    <t>11.04.375</t>
  </si>
  <si>
    <t>MUH. FADEL ZALDY</t>
  </si>
  <si>
    <t>11.04.376</t>
  </si>
  <si>
    <t>MOHAMMAD ANSHORI</t>
  </si>
  <si>
    <t>11.04.377</t>
  </si>
  <si>
    <t>ANDI CAHYADIN P.</t>
  </si>
  <si>
    <t>11.04.378</t>
  </si>
  <si>
    <t>FIRDAUS SUDIRMAN</t>
  </si>
  <si>
    <t>SINJAI</t>
  </si>
  <si>
    <t>11.04.379</t>
  </si>
  <si>
    <t>ANDI MUHAMMAD IMAM</t>
  </si>
  <si>
    <t>11.04.380</t>
  </si>
  <si>
    <t>GLORY TULAKTONDOK</t>
  </si>
  <si>
    <t>RANTEPAO</t>
  </si>
  <si>
    <t>11.04.381</t>
  </si>
  <si>
    <t>YASIN HARSAINI SYAFRI</t>
  </si>
  <si>
    <t>11.04.382</t>
  </si>
  <si>
    <t>MOH. NOFRI NORMAN</t>
  </si>
  <si>
    <t>11.04.383</t>
  </si>
  <si>
    <t>MUH. MUAMMAR HASMIR</t>
  </si>
  <si>
    <t>11.04.384</t>
  </si>
  <si>
    <t>SUNANDAR</t>
  </si>
  <si>
    <t>11.04.385</t>
  </si>
  <si>
    <t>A. WERE SAPPEWALI</t>
  </si>
  <si>
    <t>CENRANA</t>
  </si>
  <si>
    <t>11.04.386</t>
  </si>
  <si>
    <t>INA ZAKINA ALDA</t>
  </si>
  <si>
    <t>PINRANG</t>
  </si>
  <si>
    <t>11.04.387</t>
  </si>
  <si>
    <t>MUHAMMAD ICHSAN NUR</t>
  </si>
  <si>
    <t>BONE</t>
  </si>
  <si>
    <t>11.04.388</t>
  </si>
  <si>
    <t>BENY MANGA</t>
  </si>
  <si>
    <t>MAKALE</t>
  </si>
  <si>
    <t>11.04.389</t>
  </si>
  <si>
    <t>MUHAMMAD IQBAL BAKHTIAR</t>
  </si>
  <si>
    <t>11.04.390</t>
  </si>
  <si>
    <t>REZA PRASETYO</t>
  </si>
  <si>
    <t>11.04.391</t>
  </si>
  <si>
    <t xml:space="preserve">MUH. HIDAYAT ANUGRAH </t>
  </si>
  <si>
    <t>SUNGGUMINASA</t>
  </si>
  <si>
    <t>11.04.392</t>
  </si>
  <si>
    <t>REZKI NURMILA NANDI</t>
  </si>
  <si>
    <t>MOJONG</t>
  </si>
  <si>
    <t>11.04.393</t>
  </si>
  <si>
    <t>HARDYNANSYAH</t>
  </si>
  <si>
    <t>11.04.394</t>
  </si>
  <si>
    <t>INDAH AYU LESTARI</t>
  </si>
  <si>
    <t>PANGKAJENE</t>
  </si>
  <si>
    <t>PANGKEP</t>
  </si>
  <si>
    <t>11.04.395</t>
  </si>
  <si>
    <t>RESKI PURNAMASARI</t>
  </si>
  <si>
    <t>ADDANGE</t>
  </si>
  <si>
    <t>11.04.396</t>
  </si>
  <si>
    <t>M. RIVAL S FIRDAUS</t>
  </si>
  <si>
    <t>11.04.397</t>
  </si>
  <si>
    <t>A. WIRA INDAH SARI</t>
  </si>
  <si>
    <t>11.04.398</t>
  </si>
  <si>
    <t>ANDI MUHAMMAD ARIF HARIS</t>
  </si>
  <si>
    <t>11.04.399</t>
  </si>
  <si>
    <t>INDAR PRATIWI</t>
  </si>
  <si>
    <t>PAREPARE</t>
  </si>
  <si>
    <t>11.04.400</t>
  </si>
  <si>
    <t>UTAMI PRATIWI ULANG PUTRI</t>
  </si>
  <si>
    <t>11.04.401</t>
  </si>
  <si>
    <t>ANDI TENRIAWARU WINDURIMA</t>
  </si>
  <si>
    <t>11.04.402</t>
  </si>
  <si>
    <t>ANDI WETENRI ESA A. JALIL</t>
  </si>
  <si>
    <t>BARRU</t>
  </si>
  <si>
    <t>11.04.403</t>
  </si>
  <si>
    <t>AULIA SORAYA UMAR</t>
  </si>
  <si>
    <t>11.04.404</t>
  </si>
  <si>
    <t>PRATIWI SAGITA PUTRI</t>
  </si>
  <si>
    <t>11.04.405</t>
  </si>
  <si>
    <t>MUHAMMAD FARHAN NOUFAL SOFYAN</t>
  </si>
  <si>
    <t>11.04.406</t>
  </si>
  <si>
    <t>ANDI ARIESKI TRI PUTRI</t>
  </si>
  <si>
    <t>11.04.407</t>
  </si>
  <si>
    <t>ANDI SINAR</t>
  </si>
  <si>
    <t>AJUSIPONGE</t>
  </si>
  <si>
    <t>11.04.408</t>
  </si>
  <si>
    <t>ZAKINAH  NUR JENI</t>
  </si>
  <si>
    <t>11.04.409</t>
  </si>
  <si>
    <t>BOBBY RACHMAN</t>
  </si>
  <si>
    <t>11.04.410</t>
  </si>
  <si>
    <t>MAHADIN MOH. ASTARI</t>
  </si>
  <si>
    <t>11.04.411</t>
  </si>
  <si>
    <t>MAYSAROH ABDI GOBEL</t>
  </si>
  <si>
    <t>TONASA</t>
  </si>
  <si>
    <t>11.04.412</t>
  </si>
  <si>
    <t>TENRI ANGKA ZANJABILA</t>
  </si>
  <si>
    <t>11.04.413</t>
  </si>
  <si>
    <t>ANDI ARIESKA DWI PUTRI</t>
  </si>
  <si>
    <t>11.04.414</t>
  </si>
  <si>
    <t xml:space="preserve">ALDI MUHAMMAD RIZAL </t>
  </si>
  <si>
    <t>11.04.415</t>
  </si>
  <si>
    <t>ZAHIYAH ASSEGAF</t>
  </si>
  <si>
    <t>11.04.416</t>
  </si>
  <si>
    <t>NOVA ANRINA</t>
  </si>
  <si>
    <t>11.04.417</t>
  </si>
  <si>
    <t>ANDI SHERLY AMALIA PUTRI</t>
  </si>
  <si>
    <t>11.04.418</t>
  </si>
  <si>
    <t>ANDI ASTRI NOVIANI</t>
  </si>
  <si>
    <t>11.04.419</t>
  </si>
  <si>
    <t>ANDI TENRISANNA</t>
  </si>
  <si>
    <t>11.04.420</t>
  </si>
  <si>
    <t xml:space="preserve">MAULIDYA SYUKUR </t>
  </si>
  <si>
    <t>11.04.421</t>
  </si>
  <si>
    <t xml:space="preserve">ISDIANA HOLIDA BAHARY </t>
  </si>
  <si>
    <t>11.04.422</t>
  </si>
  <si>
    <t>DINI NURLATIFAH</t>
  </si>
  <si>
    <t>11.04.423</t>
  </si>
  <si>
    <t xml:space="preserve">A. ANRI YADI </t>
  </si>
  <si>
    <t>11.04.424</t>
  </si>
  <si>
    <t>ABD AZIS BAYHAQI</t>
  </si>
  <si>
    <t>11.04.425</t>
  </si>
  <si>
    <t>CANCAR</t>
  </si>
  <si>
    <t>11.04.426</t>
  </si>
  <si>
    <t>MARIA VIVI PROYANTI TABOY</t>
  </si>
  <si>
    <t>BOKIS</t>
  </si>
  <si>
    <t>11.04.427</t>
  </si>
  <si>
    <t xml:space="preserve">MOHAMAD RIZKY ANGGA REKSA </t>
  </si>
  <si>
    <t>PANAU</t>
  </si>
  <si>
    <t>11.04.428</t>
  </si>
  <si>
    <t>ACHMAD AFID ANUGERAH BASRAH</t>
  </si>
  <si>
    <t>11.04.429</t>
  </si>
  <si>
    <t>NUR MUHAMMAD AKBAR S.DL</t>
  </si>
  <si>
    <t>11.04.430</t>
  </si>
  <si>
    <t>AHMAD AFFANDI RAUF</t>
  </si>
  <si>
    <t>11.04.431</t>
  </si>
  <si>
    <t xml:space="preserve">RIRI OKTAVIA </t>
  </si>
  <si>
    <t>11.04.432</t>
  </si>
  <si>
    <t xml:space="preserve">WAHYU ANDRIAN </t>
  </si>
  <si>
    <t>11.04.433</t>
  </si>
  <si>
    <t>MOH. IRFAN HAMAS</t>
  </si>
  <si>
    <t>11.04.434</t>
  </si>
  <si>
    <t>MUHAMMAD MUSHODDIQ</t>
  </si>
  <si>
    <t>11.04.435</t>
  </si>
  <si>
    <t>WISNU NUGRAHA</t>
  </si>
  <si>
    <t>SLEMAN</t>
  </si>
  <si>
    <t>11.04.436</t>
  </si>
  <si>
    <t>MARTINA INDAH UTAMA</t>
  </si>
  <si>
    <t>11.04.437</t>
  </si>
  <si>
    <t>MOCH. IRVAN RAMDHANI</t>
  </si>
  <si>
    <t>11.04.438</t>
  </si>
  <si>
    <t>FAHRUL ROZIE</t>
  </si>
  <si>
    <t>11.04.439</t>
  </si>
  <si>
    <t>NURYADI</t>
  </si>
  <si>
    <t>BALUNIJUK</t>
  </si>
  <si>
    <t>11.04.440</t>
  </si>
  <si>
    <t>RATU NURDIANTI</t>
  </si>
  <si>
    <t>11.04.441</t>
  </si>
  <si>
    <t>RIJALUL IKHWAN</t>
  </si>
  <si>
    <t>BANDA ACEH</t>
  </si>
  <si>
    <t>JOMBANG</t>
  </si>
  <si>
    <t>GRESIK</t>
  </si>
  <si>
    <t>PAUWUA</t>
  </si>
  <si>
    <t>PUREK</t>
  </si>
  <si>
    <t>PANGLIMA DAMBUNG</t>
  </si>
  <si>
    <t>LEWOLEBA</t>
  </si>
  <si>
    <t>MANGOLI</t>
  </si>
  <si>
    <t>KENDAL</t>
  </si>
  <si>
    <t>0000-00-00</t>
  </si>
  <si>
    <t>TOLI-TOLI</t>
  </si>
  <si>
    <t>MAGELANG</t>
  </si>
  <si>
    <t>MAKASAR</t>
  </si>
  <si>
    <t xml:space="preserve">PURWOREJO </t>
  </si>
  <si>
    <t>SAMATA</t>
  </si>
  <si>
    <t>TANJUNG ALAM</t>
  </si>
  <si>
    <t>PAYAKUMBUH</t>
  </si>
  <si>
    <t>SERUI</t>
  </si>
  <si>
    <t>BANBAN</t>
  </si>
  <si>
    <t xml:space="preserve">BANDUNG </t>
  </si>
  <si>
    <t>TABANAN</t>
  </si>
  <si>
    <t>KLATEN</t>
  </si>
  <si>
    <t>KUNINGAN/SUBANG</t>
  </si>
  <si>
    <t xml:space="preserve">RANGKASBITUNG </t>
  </si>
  <si>
    <t>LASUSUA</t>
  </si>
  <si>
    <t xml:space="preserve">UJUNG PANDANG </t>
  </si>
  <si>
    <t>MUARO SIJUNJUNG</t>
  </si>
  <si>
    <t>PADANG LAWAS</t>
  </si>
  <si>
    <t>MUARO</t>
  </si>
  <si>
    <t>TEMANGGUNG</t>
  </si>
  <si>
    <t>BAUCAU TIMOR TIMUR</t>
  </si>
  <si>
    <t>SOLOK</t>
  </si>
  <si>
    <t>SAWAHLUNTO</t>
  </si>
  <si>
    <t>PASURUAN</t>
  </si>
  <si>
    <t>MOLOF</t>
  </si>
  <si>
    <t>PURWOKERTO</t>
  </si>
  <si>
    <t xml:space="preserve">TANJUNG PANDAN </t>
  </si>
  <si>
    <t>PANGKAL PINANG</t>
  </si>
  <si>
    <t>BOJOE</t>
  </si>
  <si>
    <t>TAKARAR</t>
  </si>
  <si>
    <t>SIDDO</t>
  </si>
  <si>
    <t>MANADO</t>
  </si>
  <si>
    <t>PANGKAJENE SIDRAP</t>
  </si>
  <si>
    <t>TANRU TENDONG</t>
  </si>
  <si>
    <t>DILI</t>
  </si>
  <si>
    <t>TANABAU</t>
  </si>
  <si>
    <t xml:space="preserve">PARE PARE </t>
  </si>
  <si>
    <t>BELAJEN</t>
  </si>
  <si>
    <t>NGANGANAUMALA</t>
  </si>
  <si>
    <t>PARIGI</t>
  </si>
  <si>
    <t>YENBEKWAN</t>
  </si>
  <si>
    <t>GUNUNG BESAR</t>
  </si>
  <si>
    <t>MANGGARAI</t>
  </si>
  <si>
    <t>BAYONGBONG</t>
  </si>
  <si>
    <t>TARAKAN</t>
  </si>
  <si>
    <t>PONTIANAK</t>
  </si>
  <si>
    <t>DESA BUAT MUARA</t>
  </si>
  <si>
    <t>PASAR LUBUK LANDAI</t>
  </si>
  <si>
    <t>PEKANBARU</t>
  </si>
  <si>
    <t>PRINGSEWU</t>
  </si>
  <si>
    <t>SENGIR</t>
  </si>
  <si>
    <t>BUNOBOGU</t>
  </si>
  <si>
    <t>JAYAPURA</t>
  </si>
  <si>
    <t>TULEHU</t>
  </si>
  <si>
    <t>BELINYU</t>
  </si>
  <si>
    <t>ARAM SOLKI</t>
  </si>
  <si>
    <t>COT LAGAN</t>
  </si>
  <si>
    <t>WAKAMPONE</t>
  </si>
  <si>
    <t xml:space="preserve">JAYAPURA </t>
  </si>
  <si>
    <t xml:space="preserve">KUPANG </t>
  </si>
  <si>
    <t xml:space="preserve">KALAULY </t>
  </si>
  <si>
    <t xml:space="preserve">MONSONGAN </t>
  </si>
  <si>
    <t xml:space="preserve">EKASAPTA </t>
  </si>
  <si>
    <t xml:space="preserve">CIMAHI </t>
  </si>
  <si>
    <t xml:space="preserve">JAKARTA </t>
  </si>
  <si>
    <t xml:space="preserve">BOGOR </t>
  </si>
  <si>
    <t xml:space="preserve">PADANG </t>
  </si>
  <si>
    <t xml:space="preserve">PANGKALPINANG </t>
  </si>
  <si>
    <t xml:space="preserve">DEMAK </t>
  </si>
  <si>
    <t xml:space="preserve">NGANJUK </t>
  </si>
  <si>
    <t xml:space="preserve">PALU </t>
  </si>
  <si>
    <t xml:space="preserve">WONOSOBO </t>
  </si>
  <si>
    <t xml:space="preserve">PURWAKARTA </t>
  </si>
  <si>
    <t xml:space="preserve">TERNATE </t>
  </si>
  <si>
    <t xml:space="preserve">MATARAM </t>
  </si>
  <si>
    <t xml:space="preserve">SINJAI </t>
  </si>
  <si>
    <t xml:space="preserve">TEGAL </t>
  </si>
  <si>
    <t xml:space="preserve">TOLITOLI </t>
  </si>
  <si>
    <t xml:space="preserve">TASIKMALAYA </t>
  </si>
  <si>
    <t xml:space="preserve">REMBANG </t>
  </si>
  <si>
    <t xml:space="preserve">PATI </t>
  </si>
  <si>
    <t xml:space="preserve">SUMEDANG </t>
  </si>
  <si>
    <t xml:space="preserve">PALEMBANG </t>
  </si>
  <si>
    <t xml:space="preserve">MARIO </t>
  </si>
  <si>
    <t xml:space="preserve">SUNGAILIAT </t>
  </si>
  <si>
    <t xml:space="preserve">MEDAN </t>
  </si>
  <si>
    <t xml:space="preserve">SRAGEN </t>
  </si>
  <si>
    <t xml:space="preserve">PALAMPANG </t>
  </si>
  <si>
    <t xml:space="preserve">BONTODATARA </t>
  </si>
  <si>
    <t xml:space="preserve">KENDARI </t>
  </si>
  <si>
    <t xml:space="preserve">BANJARNEGARA </t>
  </si>
  <si>
    <t xml:space="preserve">WONOGIRI </t>
  </si>
  <si>
    <t xml:space="preserve">MAKASSAR </t>
  </si>
  <si>
    <t xml:space="preserve">SOLOK </t>
  </si>
  <si>
    <t xml:space="preserve">MAROS </t>
  </si>
  <si>
    <t xml:space="preserve">JAMBI </t>
  </si>
  <si>
    <t xml:space="preserve">SANINGBAKAR </t>
  </si>
  <si>
    <t xml:space="preserve">SIJUNJUNG </t>
  </si>
  <si>
    <t xml:space="preserve">SELAYO </t>
  </si>
  <si>
    <t xml:space="preserve">SUKABUMI </t>
  </si>
  <si>
    <t xml:space="preserve">GARUT </t>
  </si>
  <si>
    <t xml:space="preserve">TUBAN </t>
  </si>
  <si>
    <t xml:space="preserve">KUNINGAN </t>
  </si>
  <si>
    <t xml:space="preserve">KOLAKA </t>
  </si>
  <si>
    <t>FIKRIAN ADDINUL HAKIM SYAHID A</t>
  </si>
  <si>
    <t xml:space="preserve">SEKAYU </t>
  </si>
  <si>
    <t xml:space="preserve">KLATEN </t>
  </si>
  <si>
    <t xml:space="preserve">KENDAL </t>
  </si>
  <si>
    <t xml:space="preserve">EWER </t>
  </si>
  <si>
    <t xml:space="preserve">KUDUS </t>
  </si>
  <si>
    <t xml:space="preserve">SAMPIT </t>
  </si>
  <si>
    <t xml:space="preserve">BANJARMASIN </t>
  </si>
  <si>
    <t xml:space="preserve">BENGKULU </t>
  </si>
  <si>
    <t xml:space="preserve">PASAR IPUH </t>
  </si>
  <si>
    <t xml:space="preserve">LINTAU </t>
  </si>
  <si>
    <t xml:space="preserve">TIBAWA </t>
  </si>
  <si>
    <t xml:space="preserve">KAPUAS </t>
  </si>
  <si>
    <t xml:space="preserve">KABILA </t>
  </si>
  <si>
    <t xml:space="preserve">MUARA BUNGO </t>
  </si>
  <si>
    <t xml:space="preserve">PAREPARE </t>
  </si>
  <si>
    <t xml:space="preserve">SUKOHARJO </t>
  </si>
  <si>
    <t xml:space="preserve">TAKALAR </t>
  </si>
  <si>
    <t xml:space="preserve">KOTABUMI </t>
  </si>
  <si>
    <t xml:space="preserve">PANGKAL PINANG </t>
  </si>
  <si>
    <t xml:space="preserve">PURBALINGGA </t>
  </si>
  <si>
    <t xml:space="preserve">KARAWANG </t>
  </si>
  <si>
    <t xml:space="preserve">KALEKE </t>
  </si>
  <si>
    <t xml:space="preserve">SUBANG </t>
  </si>
  <si>
    <t xml:space="preserve">SEMARANG </t>
  </si>
  <si>
    <t xml:space="preserve">GORONTALO </t>
  </si>
  <si>
    <t xml:space="preserve">TESIABENG </t>
  </si>
  <si>
    <t xml:space="preserve">MALILI </t>
  </si>
  <si>
    <t xml:space="preserve">PALOPO </t>
  </si>
  <si>
    <t xml:space="preserve">PANGKEP </t>
  </si>
  <si>
    <t xml:space="preserve">PATTABAKKANG </t>
  </si>
  <si>
    <t xml:space="preserve">WATANSOPPENG </t>
  </si>
  <si>
    <t xml:space="preserve">PINRANG </t>
  </si>
  <si>
    <t xml:space="preserve">CENRANA </t>
  </si>
  <si>
    <t xml:space="preserve">SENGKANG </t>
  </si>
  <si>
    <t xml:space="preserve">PANGKAJENE </t>
  </si>
  <si>
    <t xml:space="preserve">BONE </t>
  </si>
  <si>
    <t xml:space="preserve">U.PANDANG </t>
  </si>
  <si>
    <t xml:space="preserve">WATAMPONE </t>
  </si>
  <si>
    <t xml:space="preserve">MAKALE </t>
  </si>
  <si>
    <t xml:space="preserve">SILLANAN </t>
  </si>
  <si>
    <t xml:space="preserve">MAKSSAR </t>
  </si>
  <si>
    <t xml:space="preserve">BANTAENG </t>
  </si>
  <si>
    <t xml:space="preserve">ENREKANG </t>
  </si>
  <si>
    <t xml:space="preserve">SINGKI </t>
  </si>
  <si>
    <t xml:space="preserve">BARRU </t>
  </si>
  <si>
    <t xml:space="preserve">CAMBA </t>
  </si>
  <si>
    <t xml:space="preserve">DOWA </t>
  </si>
  <si>
    <t>SELLI KARLINAWATI</t>
  </si>
  <si>
    <t>AGUS WIRATNOLO</t>
  </si>
  <si>
    <t>BELAWA</t>
  </si>
  <si>
    <t>ANDI MIFTAHUDDIN</t>
  </si>
  <si>
    <t>HAEDIR KAMARUDDIN</t>
  </si>
  <si>
    <t>HASNIAH SYARIFUDDIN</t>
  </si>
  <si>
    <t xml:space="preserve">TASIKMALAYA           </t>
  </si>
  <si>
    <t xml:space="preserve">TEGAL                 </t>
  </si>
  <si>
    <t xml:space="preserve">BANDUNG               </t>
  </si>
  <si>
    <t xml:space="preserve">PALU                  </t>
  </si>
  <si>
    <t xml:space="preserve">SITURITURI SUMUT      </t>
  </si>
  <si>
    <t xml:space="preserve">PARSAGUAN SUMUT       </t>
  </si>
  <si>
    <t xml:space="preserve">LOKOM MANGGARAI       </t>
  </si>
  <si>
    <t xml:space="preserve">SERANG                </t>
  </si>
  <si>
    <t xml:space="preserve">LEREK                 </t>
  </si>
  <si>
    <t xml:space="preserve">NAMAWEKA NUBAMADO     </t>
  </si>
  <si>
    <t xml:space="preserve">KUPANG NTT            </t>
  </si>
  <si>
    <t xml:space="preserve">ROMA                  </t>
  </si>
  <si>
    <t xml:space="preserve">KUNINGAN              </t>
  </si>
  <si>
    <t xml:space="preserve">TERNATE               </t>
  </si>
  <si>
    <t xml:space="preserve">JURIT                 </t>
  </si>
  <si>
    <t xml:space="preserve">BIROMARU              </t>
  </si>
  <si>
    <t xml:space="preserve">CIREBON               </t>
  </si>
  <si>
    <t xml:space="preserve">RUTENG                </t>
  </si>
  <si>
    <t xml:space="preserve">PURWAKARTA                 </t>
  </si>
  <si>
    <t xml:space="preserve">BANYUMAS              </t>
  </si>
  <si>
    <t xml:space="preserve">JAKARTA               </t>
  </si>
  <si>
    <t xml:space="preserve">SUMEDANG              </t>
  </si>
  <si>
    <t xml:space="preserve">SEMARANG              </t>
  </si>
  <si>
    <t xml:space="preserve">LADEH                 </t>
  </si>
  <si>
    <t xml:space="preserve">BANDUNG              </t>
  </si>
  <si>
    <t xml:space="preserve">GARUT                 </t>
  </si>
  <si>
    <t xml:space="preserve">CIAMIS                </t>
  </si>
  <si>
    <t xml:space="preserve">PURWAKARTA            </t>
  </si>
  <si>
    <t xml:space="preserve">UJUNG PANDANG         </t>
  </si>
  <si>
    <t xml:space="preserve">GUGUAK RANG PISANG    </t>
  </si>
  <si>
    <t xml:space="preserve">MAKIAN                </t>
  </si>
  <si>
    <t xml:space="preserve">SORONG                </t>
  </si>
  <si>
    <t xml:space="preserve">GRESIK                </t>
  </si>
  <si>
    <t xml:space="preserve">PANGKALPINANG         </t>
  </si>
  <si>
    <t xml:space="preserve">PANGKAL PINANG        </t>
  </si>
  <si>
    <t xml:space="preserve">TEMANGGUNG            </t>
  </si>
  <si>
    <t xml:space="preserve">PACITAN               </t>
  </si>
  <si>
    <t xml:space="preserve">SUBANG                </t>
  </si>
  <si>
    <t xml:space="preserve">PADANG                </t>
  </si>
  <si>
    <t xml:space="preserve">PADANGMAGEK           </t>
  </si>
  <si>
    <t xml:space="preserve">MAKASSAR              </t>
  </si>
  <si>
    <t xml:space="preserve">BATURUSA              </t>
  </si>
  <si>
    <t xml:space="preserve">TANGERANG             </t>
  </si>
  <si>
    <t xml:space="preserve">SALIMPAUNG            </t>
  </si>
  <si>
    <t xml:space="preserve">BATUSANGKAR           </t>
  </si>
  <si>
    <t xml:space="preserve">KOLAKA                </t>
  </si>
  <si>
    <t xml:space="preserve">SUMANIK               </t>
  </si>
  <si>
    <t xml:space="preserve">KARANGLUHURWONOSOBO   </t>
  </si>
  <si>
    <t xml:space="preserve">SUKOHARJO             </t>
  </si>
  <si>
    <t xml:space="preserve">JAMBI                 </t>
  </si>
  <si>
    <t xml:space="preserve">BLITAR                </t>
  </si>
  <si>
    <t xml:space="preserve">SEMADAM               </t>
  </si>
  <si>
    <t xml:space="preserve">KECAMATAN MERDEY      </t>
  </si>
  <si>
    <t xml:space="preserve">KUPANG                </t>
  </si>
  <si>
    <t xml:space="preserve">YOGYAKARTA            </t>
  </si>
  <si>
    <t xml:space="preserve">BIMA                  </t>
  </si>
  <si>
    <t xml:space="preserve">PALEMBANG             </t>
  </si>
  <si>
    <t xml:space="preserve">SINGKAWANG            </t>
  </si>
  <si>
    <t xml:space="preserve">KALEKE                </t>
  </si>
  <si>
    <t xml:space="preserve">RANGKASBITUNG         </t>
  </si>
  <si>
    <t xml:space="preserve">BANJARMASIN           </t>
  </si>
  <si>
    <t xml:space="preserve">KOTO BARU RAWANG      </t>
  </si>
  <si>
    <t xml:space="preserve">LUBUK LANDAI          </t>
  </si>
  <si>
    <t xml:space="preserve">RANTAU LANGKAP        </t>
  </si>
  <si>
    <t xml:space="preserve">MUARA TEBO            </t>
  </si>
  <si>
    <t xml:space="preserve">SUNGAI ABANG          </t>
  </si>
  <si>
    <t xml:space="preserve">BASO                  </t>
  </si>
  <si>
    <t xml:space="preserve">SAMARINDA             </t>
  </si>
  <si>
    <t xml:space="preserve">PAHAWAN               </t>
  </si>
  <si>
    <t xml:space="preserve">WONOGIRI              </t>
  </si>
  <si>
    <t xml:space="preserve">BANDA ACEH            </t>
  </si>
  <si>
    <t>FAJAR SURYAMAN KUSNADI</t>
  </si>
  <si>
    <t xml:space="preserve">PINRANG               </t>
  </si>
  <si>
    <t xml:space="preserve">BANDAR LAMPUNG        </t>
  </si>
  <si>
    <t xml:space="preserve">PK PINANG             </t>
  </si>
  <si>
    <t xml:space="preserve">TANAH MERAH           </t>
  </si>
  <si>
    <t xml:space="preserve">BANJARBARU            </t>
  </si>
  <si>
    <t xml:space="preserve">MATARAM               </t>
  </si>
  <si>
    <t xml:space="preserve">AMBORA                </t>
  </si>
  <si>
    <t xml:space="preserve">BOGOR                 </t>
  </si>
  <si>
    <t xml:space="preserve">CIANJUR               </t>
  </si>
  <si>
    <t xml:space="preserve">TOLI TOLI             </t>
  </si>
  <si>
    <t xml:space="preserve">P SIANTAR             </t>
  </si>
  <si>
    <t xml:space="preserve">RIMBO BUJANG          </t>
  </si>
  <si>
    <t xml:space="preserve">BALAI SELASA          </t>
  </si>
  <si>
    <t xml:space="preserve">BUKITTINGGI           </t>
  </si>
  <si>
    <t xml:space="preserve">MANOKWARI             </t>
  </si>
  <si>
    <t xml:space="preserve">DEER                  </t>
  </si>
  <si>
    <t xml:space="preserve">BIAK                  </t>
  </si>
  <si>
    <t xml:space="preserve">MERDEY                </t>
  </si>
  <si>
    <t xml:space="preserve">HINGK                 </t>
  </si>
  <si>
    <t>GUNUNG KIDUL</t>
  </si>
  <si>
    <t>WARUWAGO</t>
  </si>
  <si>
    <t>NGADA</t>
  </si>
  <si>
    <t>KELITEI</t>
  </si>
  <si>
    <t>TIMTIM</t>
  </si>
  <si>
    <t>WAGHETE</t>
  </si>
  <si>
    <t>TUHENAKHE</t>
  </si>
  <si>
    <t>LOLOFAOSO</t>
  </si>
  <si>
    <t>SRAGEN</t>
  </si>
  <si>
    <t>PG.PINANG</t>
  </si>
  <si>
    <t>LORU</t>
  </si>
  <si>
    <t>SENTANI</t>
  </si>
  <si>
    <t>BANJARWANGI</t>
  </si>
  <si>
    <t>ILATH</t>
  </si>
  <si>
    <t>AMBON</t>
  </si>
  <si>
    <t>WAIMERAT</t>
  </si>
  <si>
    <t>KALIBARU</t>
  </si>
  <si>
    <t>WAIPIA</t>
  </si>
  <si>
    <t>NEGERI LIMA</t>
  </si>
  <si>
    <t>HATAWANO</t>
  </si>
  <si>
    <t>MELAPI I</t>
  </si>
  <si>
    <t>SINGKAWANG</t>
  </si>
  <si>
    <t>BATUR</t>
  </si>
  <si>
    <t>TELUK NIBUNG</t>
  </si>
  <si>
    <t>SAMBAS</t>
  </si>
  <si>
    <t>PALANGKARAYA</t>
  </si>
  <si>
    <t>TOBOALI</t>
  </si>
  <si>
    <t>KANDANGAN</t>
  </si>
  <si>
    <t>KROYA</t>
  </si>
  <si>
    <t>DEAH GLUMPANG</t>
  </si>
  <si>
    <t>SRAGEN 1 JUNI 1973</t>
  </si>
  <si>
    <t>LAHAT</t>
  </si>
  <si>
    <t>ATADFAME ATSABE</t>
  </si>
  <si>
    <t>BOBANEIGO</t>
  </si>
  <si>
    <t>ULAK PACE</t>
  </si>
  <si>
    <t>TANJUNG SAKTI</t>
  </si>
  <si>
    <t>BATURAJA</t>
  </si>
  <si>
    <t>KARANG ANYAR</t>
  </si>
  <si>
    <t>MANOKWARI</t>
  </si>
  <si>
    <t>SUWAWA</t>
  </si>
  <si>
    <t>BANDAR LAMPUNG</t>
  </si>
  <si>
    <t>PADANG</t>
  </si>
  <si>
    <t>SUMBERSARI</t>
  </si>
  <si>
    <t>KEFAMENAHU</t>
  </si>
  <si>
    <t>PURWOREJO</t>
  </si>
  <si>
    <t>BANJARMASIN</t>
  </si>
  <si>
    <t>OE EKAM</t>
  </si>
  <si>
    <t>BADUNG</t>
  </si>
  <si>
    <t>ILAT</t>
  </si>
  <si>
    <t>SAWOI</t>
  </si>
  <si>
    <t>MAWEA</t>
  </si>
  <si>
    <t>ULUJAMI</t>
  </si>
  <si>
    <t>SAWOY 14 APRIL 1985</t>
  </si>
  <si>
    <t>SAWOY</t>
  </si>
  <si>
    <t>BOGENGA</t>
  </si>
  <si>
    <t>YAHIM</t>
  </si>
  <si>
    <t>POPONDETA</t>
  </si>
  <si>
    <t>PORT MORESBI</t>
  </si>
  <si>
    <t>MADANG</t>
  </si>
  <si>
    <t>PORT MORESBY</t>
  </si>
  <si>
    <t>TOTO</t>
  </si>
  <si>
    <t>PNG</t>
  </si>
  <si>
    <t>Islam</t>
  </si>
  <si>
    <t>Katolik</t>
  </si>
  <si>
    <t>Protestan</t>
  </si>
  <si>
    <t>Hindu</t>
  </si>
  <si>
    <t>Buddha</t>
  </si>
  <si>
    <t>LAKBOK</t>
  </si>
  <si>
    <t>AMAHAI</t>
  </si>
  <si>
    <t>KAILOLO</t>
  </si>
  <si>
    <t>PURBALINGGA</t>
  </si>
  <si>
    <t>GRANDENG</t>
  </si>
  <si>
    <t>TOLANDO</t>
  </si>
  <si>
    <t>HALILULIK</t>
  </si>
  <si>
    <t>TANJUNG  PINANG</t>
  </si>
  <si>
    <t>WAINGAPU</t>
  </si>
  <si>
    <t>PELAIHARI</t>
  </si>
  <si>
    <t>LAMONGAN</t>
  </si>
  <si>
    <t>IMANDI</t>
  </si>
  <si>
    <t>RANTAU PRAPAT</t>
  </si>
  <si>
    <t>PONDOK BATU</t>
  </si>
  <si>
    <t>ENDREKANG</t>
  </si>
  <si>
    <t>MUKOMUKO</t>
  </si>
  <si>
    <t>SEKAYU</t>
  </si>
  <si>
    <t>SELINDUNG</t>
  </si>
  <si>
    <t>BENGKULU</t>
  </si>
  <si>
    <t>JEPARA</t>
  </si>
  <si>
    <t>SUKAMAJU</t>
  </si>
  <si>
    <t>PARE-PARE</t>
  </si>
  <si>
    <t>SALOBULO</t>
  </si>
  <si>
    <t>MANGKOSO</t>
  </si>
  <si>
    <t>PATTALLASSANG</t>
  </si>
  <si>
    <t>JENEPONTO</t>
  </si>
  <si>
    <t>BIAK</t>
  </si>
  <si>
    <t>NANSFORI</t>
  </si>
  <si>
    <t>BANGKA</t>
  </si>
  <si>
    <t>ACEH BARAT</t>
  </si>
  <si>
    <t>AEK NABARA</t>
  </si>
  <si>
    <t>SIABAL ABAL</t>
  </si>
  <si>
    <t xml:space="preserve">BEKASI </t>
  </si>
  <si>
    <t>KERAWANG</t>
  </si>
  <si>
    <t>KABILA</t>
  </si>
  <si>
    <t xml:space="preserve">KEDIRI </t>
  </si>
  <si>
    <t>HILIHAO</t>
  </si>
  <si>
    <t>ONOZALUKHU</t>
  </si>
  <si>
    <t>TELUKDALAM</t>
  </si>
  <si>
    <t>TUMORI BALOHILI</t>
  </si>
  <si>
    <t>SIHARE'O</t>
  </si>
  <si>
    <t>FADORO LASARA</t>
  </si>
  <si>
    <t>NABIRE</t>
  </si>
  <si>
    <t>RANGKASBITUNG</t>
  </si>
  <si>
    <t>MALEI</t>
  </si>
  <si>
    <t>TAPPAGALUNG</t>
  </si>
  <si>
    <t>TERNATE</t>
  </si>
  <si>
    <t>TANAH MERAH</t>
  </si>
  <si>
    <t xml:space="preserve">BULUKMBA </t>
  </si>
  <si>
    <t xml:space="preserve">BONE-BONE </t>
  </si>
  <si>
    <t>TANRU TEDONG</t>
  </si>
  <si>
    <t>WELALANGE</t>
  </si>
  <si>
    <t>MAROANGING/CINNONG</t>
  </si>
  <si>
    <t>WASUPONDA</t>
  </si>
  <si>
    <t>SIDOMULYO</t>
  </si>
  <si>
    <t>PONOROGO</t>
  </si>
  <si>
    <t>BARANTI</t>
  </si>
  <si>
    <t xml:space="preserve">CIAMIS </t>
  </si>
  <si>
    <t>RAPPANG</t>
  </si>
  <si>
    <t>UNAMENDAA</t>
  </si>
  <si>
    <t>PUUDONGI</t>
  </si>
  <si>
    <t>PILOHAYANGA</t>
  </si>
  <si>
    <t xml:space="preserve">ILANGATA </t>
  </si>
  <si>
    <t>KABUPATEN GORONTALO</t>
  </si>
  <si>
    <t>PADANGSIDIMPUAN</t>
  </si>
  <si>
    <t>METRO</t>
  </si>
  <si>
    <t>TANGGERANG</t>
  </si>
  <si>
    <t>WAEPANA</t>
  </si>
  <si>
    <t>ARGAMAKMUR</t>
  </si>
  <si>
    <t>KACE</t>
  </si>
  <si>
    <t>PETALING</t>
  </si>
  <si>
    <t>SUNGAISELAN</t>
  </si>
  <si>
    <t xml:space="preserve">GUNUNGSITOLI </t>
  </si>
  <si>
    <t>MASOHI</t>
  </si>
  <si>
    <t>ONAN BARU</t>
  </si>
  <si>
    <t>BAJAWA</t>
  </si>
  <si>
    <t>BONTANG</t>
  </si>
  <si>
    <t>PIJOAN</t>
  </si>
  <si>
    <t>MALAPEDHO</t>
  </si>
  <si>
    <t>TANJUNG SELOR</t>
  </si>
  <si>
    <t>PEMALI</t>
  </si>
  <si>
    <t xml:space="preserve">SLEMAN </t>
  </si>
  <si>
    <t xml:space="preserve">SIPAGABU </t>
  </si>
  <si>
    <t>NAPAN</t>
  </si>
  <si>
    <t>MEMUT</t>
  </si>
  <si>
    <t>LAMEKONGGA</t>
  </si>
  <si>
    <t>SUKOHARJO</t>
  </si>
  <si>
    <t>MARIO</t>
  </si>
  <si>
    <t>TGL. LAHIR</t>
  </si>
  <si>
    <t>AGAMA</t>
  </si>
  <si>
    <t>TEMPAT LAHIR</t>
  </si>
  <si>
    <t>Lain-lain</t>
  </si>
  <si>
    <t>DJOKO UTOMO</t>
  </si>
  <si>
    <t>TEDI GUNAWAN</t>
  </si>
  <si>
    <t>NILAM CAHYANDARI</t>
  </si>
  <si>
    <t>TAUFIK HIDAYAT</t>
  </si>
  <si>
    <t>IMIN RAHMAN HAKIM</t>
  </si>
  <si>
    <t>RIDWAN</t>
  </si>
  <si>
    <t>IRNAYATI</t>
  </si>
  <si>
    <t>SYAFRIL</t>
  </si>
  <si>
    <t>RIRIN</t>
  </si>
  <si>
    <t>ISMAR</t>
  </si>
  <si>
    <t>CONNY ELIS PERMATASARI</t>
  </si>
  <si>
    <t>SLAMET</t>
  </si>
  <si>
    <t>RISKY MUGI PRIHALIM</t>
  </si>
  <si>
    <t>EMBRIANA ROSSY PRATIWI</t>
  </si>
  <si>
    <t>JEFRIZAL</t>
  </si>
  <si>
    <t>SAIFULLAH MUNIR</t>
  </si>
  <si>
    <t>APRILIA PUSPITA SARI</t>
  </si>
  <si>
    <t>LORENSO PEREIRA</t>
  </si>
  <si>
    <t>M. ADIB ZATA ILMAN</t>
  </si>
  <si>
    <t>YAYU RATNA WULAN</t>
  </si>
  <si>
    <t>ARIEF FIRMANSYAH</t>
  </si>
  <si>
    <t>RAMLI DJULNAM</t>
  </si>
  <si>
    <t>NANANG ABDUL MALIK</t>
  </si>
  <si>
    <t>GINA PRATIWI</t>
  </si>
  <si>
    <t>PURNAMA MUHARMAN</t>
  </si>
  <si>
    <t>AGUS BAYU EDI PAMUNGKAS</t>
  </si>
  <si>
    <t>BINHOT</t>
  </si>
  <si>
    <t>KRISANTUS TAMAN TAUK</t>
  </si>
  <si>
    <t>WILHELMUS BOHUNG</t>
  </si>
  <si>
    <t>MICHAEL KIA MAGI</t>
  </si>
  <si>
    <t>DEWI KOMALASARI</t>
  </si>
  <si>
    <t>CARYO WIJAYA</t>
  </si>
  <si>
    <t>AGNIS TENRIRAWE HALIDE</t>
  </si>
  <si>
    <t>TAMSIL JAYADI</t>
  </si>
  <si>
    <t>OKTAVIANUS DWI SUTRISNO</t>
  </si>
  <si>
    <t>ANNISA NUR ATMA</t>
  </si>
  <si>
    <t>ARI PURNAMA SETIAWAN</t>
  </si>
  <si>
    <t>RIKI FIRMANSYAH</t>
  </si>
  <si>
    <t>KURNIAWAN</t>
  </si>
  <si>
    <t>DEDEN AMIRRUDIN</t>
  </si>
  <si>
    <t>SELVIE FERAKANIA ROBIESYAH</t>
  </si>
  <si>
    <t>DEWI</t>
  </si>
  <si>
    <t>ANASTASIA GREWIA ACUMINATA</t>
  </si>
  <si>
    <t>MURAQABAH SANJAYOW</t>
  </si>
  <si>
    <t>FERY ARIANTO</t>
  </si>
  <si>
    <t>SJAIFUL</t>
  </si>
  <si>
    <t>SURODI PAJRI</t>
  </si>
  <si>
    <t>U HUSAINI</t>
  </si>
  <si>
    <t>PANJI KARTA JAYA WARDANA</t>
  </si>
  <si>
    <t>SULAIMAN</t>
  </si>
  <si>
    <t>MASHURI</t>
  </si>
  <si>
    <t>BUDI SASTRIALDI</t>
  </si>
  <si>
    <t>ARI FITRIANTO</t>
  </si>
  <si>
    <t>KRIS KYANTORO</t>
  </si>
  <si>
    <t>NUR LAILA HASAN</t>
  </si>
  <si>
    <t>BAIQ NUNUNG IZZATI</t>
  </si>
  <si>
    <t>DEBY KALSUM SIDIKI</t>
  </si>
  <si>
    <t>NOVALINE PULUHULAWA</t>
  </si>
  <si>
    <t>ALBERT M.Z. WOWOR</t>
  </si>
  <si>
    <t>DIAN MARDIANA</t>
  </si>
  <si>
    <t>MASHUDI</t>
  </si>
  <si>
    <t>DEDY S. ALKATIRI</t>
  </si>
  <si>
    <t>NIA SUNATUN SANIYAH</t>
  </si>
  <si>
    <t>ERNY DJAFAR</t>
  </si>
  <si>
    <t>LEVANA OCTARIA SUNARDI</t>
  </si>
  <si>
    <t>PRISKA SURYATIN</t>
  </si>
  <si>
    <t>MARIO RICARDO OCTAVIANO</t>
  </si>
  <si>
    <t>MUJID HARUNA</t>
  </si>
  <si>
    <t>OBYRANDUS NIRUSTAM NA'AT</t>
  </si>
  <si>
    <t>LITA DEWANTY</t>
  </si>
  <si>
    <t>ANGELYA FENDRAWATI</t>
  </si>
  <si>
    <t>TATANG SETIA PERMANA</t>
  </si>
  <si>
    <t>BANGUN SUWASTOYATMO</t>
  </si>
  <si>
    <t>ZULKIFLI UTINA</t>
  </si>
  <si>
    <t>ARNOF IDRIS CENING</t>
  </si>
  <si>
    <t>RAHIMA ABDULLAH</t>
  </si>
  <si>
    <t>MOHAMAD NUZUL HIKMAH</t>
  </si>
  <si>
    <t>MAHMUD TOLINGGUHU</t>
  </si>
  <si>
    <t>IKA NUGRAHAENI</t>
  </si>
  <si>
    <t>ANGGA NOVIAN ANDHIKA</t>
  </si>
  <si>
    <t>AFRIZON</t>
  </si>
  <si>
    <t>EPI SULISTIYAWATI</t>
  </si>
  <si>
    <t>ANITA SIFTRIANI</t>
  </si>
  <si>
    <t>ANNA KIUSMETI</t>
  </si>
  <si>
    <t>DEDENG JUHERI</t>
  </si>
  <si>
    <t>SEPRIANTO</t>
  </si>
  <si>
    <t>PONTJO MARBAGJO</t>
  </si>
  <si>
    <t>ABDUL BASIT</t>
  </si>
  <si>
    <t>MOH. AGUS FAUZAN</t>
  </si>
  <si>
    <t>FIRDAUS</t>
  </si>
  <si>
    <t>RIDWAN BUDI SETIAWAN</t>
  </si>
  <si>
    <t>MOHAMAD MUKLISIN</t>
  </si>
  <si>
    <t>JUNIUS SAPUTRA</t>
  </si>
  <si>
    <t>SUTOPO</t>
  </si>
  <si>
    <t>NAFTALI EDWIN HANUEBI</t>
  </si>
  <si>
    <t>HERI EKO SUHERMAN</t>
  </si>
  <si>
    <t>HILMAWATI ZAKIAH SHODIKIN</t>
  </si>
  <si>
    <t>ALFA MISTERI MARSEL MANORI</t>
  </si>
  <si>
    <t>ERNA NOVIASARI</t>
  </si>
  <si>
    <t>ELLYZAR NURAMALIA PUTRIPANDEGA</t>
  </si>
  <si>
    <t>MUHAMMAD AS AD</t>
  </si>
  <si>
    <t>SUHARTO</t>
  </si>
  <si>
    <t>IS HADIJAH</t>
  </si>
  <si>
    <t>SUSILA KUNDARTO</t>
  </si>
  <si>
    <t>BAMBANG NUROCHMAN</t>
  </si>
  <si>
    <t>SURADI</t>
  </si>
  <si>
    <t>JOKO PRIONO</t>
  </si>
  <si>
    <t>WIBOWO</t>
  </si>
  <si>
    <t>HARRY RIZKY HERMAWAN</t>
  </si>
  <si>
    <t>WIWIK INDRAWATI</t>
  </si>
  <si>
    <t>AHMAD JUSRAH RITONGA</t>
  </si>
  <si>
    <t>FIRMAN STEFFYADRIANUS</t>
  </si>
  <si>
    <t>AGUNG SETIAWAN SAPUTRA</t>
  </si>
  <si>
    <t>FEBRIANA PONULELE</t>
  </si>
  <si>
    <t>ANITA HADAYONG</t>
  </si>
  <si>
    <t>NURHAYATI ABDULLAH</t>
  </si>
  <si>
    <t>RAHMIATY PAKAJA</t>
  </si>
  <si>
    <t>ROBBY SAPUTRA</t>
  </si>
  <si>
    <t>AJIE NUGRAHA</t>
  </si>
  <si>
    <t>YOSITA KANIA</t>
  </si>
  <si>
    <t>ANDI BASO PATONANGI</t>
  </si>
  <si>
    <t>HARI SARWONO</t>
  </si>
  <si>
    <t>PRIYONO</t>
  </si>
  <si>
    <t>MISADI</t>
  </si>
  <si>
    <t>SUKIRMAN</t>
  </si>
  <si>
    <t>HADI CANDRA</t>
  </si>
  <si>
    <t>ABDUL MUIN</t>
  </si>
  <si>
    <t>DAVID SITE</t>
  </si>
  <si>
    <t>DAMARIS PARE</t>
  </si>
  <si>
    <t>MUHAMMAD SABRI</t>
  </si>
  <si>
    <t>YEPI DOLEN SUMARI</t>
  </si>
  <si>
    <t>SOFIANSYAH</t>
  </si>
  <si>
    <t>SANDI LESMANA</t>
  </si>
  <si>
    <t>MUHAMMAD FAHMI</t>
  </si>
  <si>
    <t>RESTI GITA SAJJANA</t>
  </si>
  <si>
    <t>ELIS KOMARIAH</t>
  </si>
  <si>
    <t>MONALISA CAMARU</t>
  </si>
  <si>
    <t>HASRULLAH A SAHAJUN</t>
  </si>
  <si>
    <t>FATHIA NUR AFIATI</t>
  </si>
  <si>
    <t>RISNA KOMALASARI</t>
  </si>
  <si>
    <t>GUNAWAN WIBIKSANA</t>
  </si>
  <si>
    <t>MUHAMAD TARMIJI</t>
  </si>
  <si>
    <t>FARHAN MURSALIN</t>
  </si>
  <si>
    <t>RIVDYA MILYARNI PUTRI</t>
  </si>
  <si>
    <t>DINI CINTA LESTARI</t>
  </si>
  <si>
    <t>AHMAD SYARIF ABDULLAH FATTAH</t>
  </si>
  <si>
    <t>ROHANI YUSUF</t>
  </si>
  <si>
    <t>YUDHI HARDIANA</t>
  </si>
  <si>
    <t>IMRAN NAPU</t>
  </si>
  <si>
    <t>L.L. AZHARI</t>
  </si>
  <si>
    <t>M. IBADUL MUSTAFA</t>
  </si>
  <si>
    <t>WAWAN KARMAWAN</t>
  </si>
  <si>
    <t>EDDY CANDRA</t>
  </si>
  <si>
    <t>SLAMET RIYADI</t>
  </si>
  <si>
    <t>DJUBAEDA SUNGE</t>
  </si>
  <si>
    <t>NANDA MUNGGARAN NUGRAHA</t>
  </si>
  <si>
    <t>SURASTOWO</t>
  </si>
  <si>
    <t>ALDIS SEPTYAN</t>
  </si>
  <si>
    <t>YODHA WAHDIAT SETIAWAN</t>
  </si>
  <si>
    <t>ADI SETIADI</t>
  </si>
  <si>
    <t>FAHMI BUDIARTI</t>
  </si>
  <si>
    <t>SOLEHUDIN</t>
  </si>
  <si>
    <t>DIAN CRISTIANI</t>
  </si>
  <si>
    <t>ARISA OKTAVIA</t>
  </si>
  <si>
    <t>KAMALUDDIN ATMADJA</t>
  </si>
  <si>
    <t>ALI HAMBALI HIDAYAT</t>
  </si>
  <si>
    <t>CECEP RUDI HERMANSYAH</t>
  </si>
  <si>
    <t>NIDA UL HASANAH</t>
  </si>
  <si>
    <t>ADNIN NURY LATHIFA QURROTA AIN</t>
  </si>
  <si>
    <t>NOVAYANTI GUNAWAN</t>
  </si>
  <si>
    <t>NOVITA DEWI</t>
  </si>
  <si>
    <t>SANTI KURNIA SARI</t>
  </si>
  <si>
    <t>ADITYA TRI NATA</t>
  </si>
  <si>
    <t>DENNY MARJULI</t>
  </si>
  <si>
    <t>HADY SUDARMONO</t>
  </si>
  <si>
    <t>MOHAMAD THAMRIN HIOLA</t>
  </si>
  <si>
    <t>KASNA</t>
  </si>
  <si>
    <t>YUSWADI</t>
  </si>
  <si>
    <t>JIM ZU KUIWAH</t>
  </si>
  <si>
    <t>FRED PENINGTON</t>
  </si>
  <si>
    <t>JUSTIN KUIWAH</t>
  </si>
  <si>
    <t>PAIA TONGUL</t>
  </si>
  <si>
    <t>JACKLYN GURAPE</t>
  </si>
  <si>
    <t>LASERA LOIIWA SINARI</t>
  </si>
  <si>
    <t>JULIE PELIOKAI</t>
  </si>
  <si>
    <t>MOSES KALO</t>
  </si>
  <si>
    <t>NIXON POYA MAPYA</t>
  </si>
  <si>
    <t>KIRU ANDREW</t>
  </si>
  <si>
    <t>KASIYES RATU PERTIWI</t>
  </si>
  <si>
    <t>YONAS GOO</t>
  </si>
  <si>
    <t>ARIS SETYAWANTO</t>
  </si>
  <si>
    <t>EKO SETIAJI RASYID</t>
  </si>
  <si>
    <t>ADITYA FRIMASTI JAFRI</t>
  </si>
  <si>
    <t>RIA REZEKI ANGRAENI</t>
  </si>
  <si>
    <t>KHODIRUN</t>
  </si>
  <si>
    <t>DANIEL ASMOROM</t>
  </si>
  <si>
    <t>SRIADI BAGESWARA</t>
  </si>
  <si>
    <t>MUHAMAD RAMDANI</t>
  </si>
  <si>
    <t>APRILENY</t>
  </si>
  <si>
    <t>ALFONS WATEM</t>
  </si>
  <si>
    <t>DIAN ARFANDI, A.MD</t>
  </si>
  <si>
    <t>FACHRY ARSYAD</t>
  </si>
  <si>
    <t>RADINAL ALI ZAKARIA</t>
  </si>
  <si>
    <t>WAHIDAH AZIS</t>
  </si>
  <si>
    <t>DAUD ABIHUD NATUN</t>
  </si>
  <si>
    <t>FEBRIANA BONARDI</t>
  </si>
  <si>
    <t>SITI FAUZIA LIE</t>
  </si>
  <si>
    <t>SETIADARA AYUNANI</t>
  </si>
  <si>
    <t>OKTOVIANUS BONBALAN</t>
  </si>
  <si>
    <t>FERRY FIRDAUS</t>
  </si>
  <si>
    <t>SAIDA MAWIA</t>
  </si>
  <si>
    <t>FAISAL M. MATAIYA</t>
  </si>
  <si>
    <t>SANDY FEBRIANA</t>
  </si>
  <si>
    <t>MUHAMAD SALEH BELANG</t>
  </si>
  <si>
    <t>PUTRI FEBIYANTI AZIZAH</t>
  </si>
  <si>
    <t>HARRY DHARMAWAN PUTRA</t>
  </si>
  <si>
    <t>VALDO ROBERTUS</t>
  </si>
  <si>
    <t>GANDA ANDARU SANDHI</t>
  </si>
  <si>
    <t>DIAN PRASTIWI</t>
  </si>
  <si>
    <t>RIZKA MUTIARANI</t>
  </si>
  <si>
    <t>PRATIKTO WIRATAMA</t>
  </si>
  <si>
    <t>RISKI OKTARINI</t>
  </si>
  <si>
    <t>ANANG SURYO WINOTO</t>
  </si>
  <si>
    <t>DANU GUNTORO</t>
  </si>
  <si>
    <t>OCKTINA ARIYANTI</t>
  </si>
  <si>
    <t>MEI ROCHMA MUTIARI</t>
  </si>
  <si>
    <t>SITTI ARIZMA</t>
  </si>
  <si>
    <t>DWI ARIYANI</t>
  </si>
  <si>
    <t>ANGGUN WIGUNA</t>
  </si>
  <si>
    <t>FAJAR MAHARDHIKAWAN</t>
  </si>
  <si>
    <t>TRY SUSANTO KASY</t>
  </si>
  <si>
    <t>YUDHA BERLIANTO</t>
  </si>
  <si>
    <t>DICKI KOSWARA</t>
  </si>
  <si>
    <t>RIA IRAWAN</t>
  </si>
  <si>
    <t>HANDI HARDIANSAH</t>
  </si>
  <si>
    <t>NURUL AINI LUKMAN</t>
  </si>
  <si>
    <t>ZULCHAIDIR FASTRIO</t>
  </si>
  <si>
    <t>LALU MUHAMMAD TAUFIK HIDAYA</t>
  </si>
  <si>
    <t>OGGY OKTORA AMARTA</t>
  </si>
  <si>
    <t>ANNISA FATHIN</t>
  </si>
  <si>
    <t>FIQRI GARNIWA</t>
  </si>
  <si>
    <t>ARDIAN KRESNA</t>
  </si>
  <si>
    <t>WAHYUNI YULIANA</t>
  </si>
  <si>
    <t>MUHAMMAD HILMAN</t>
  </si>
  <si>
    <t>MUHAMMAD FADHIL</t>
  </si>
  <si>
    <t>AGNES MUTIARA PUTRI</t>
  </si>
  <si>
    <t>DEDYAWAN</t>
  </si>
  <si>
    <t>HARIN WINANDA</t>
  </si>
  <si>
    <t>MAHDA MAISAH</t>
  </si>
  <si>
    <t>MUH. LUTFI YAHYA</t>
  </si>
  <si>
    <t>WILLY ANJELINA</t>
  </si>
  <si>
    <t>ABDUL MUTHALIB</t>
  </si>
  <si>
    <t>SYAMSIAH</t>
  </si>
  <si>
    <t>RAHIMA PUTRI FATMA SARI</t>
  </si>
  <si>
    <t>MUHAMMAD GALUH</t>
  </si>
  <si>
    <t>NOFY ANGGUN PALUPI</t>
  </si>
  <si>
    <t>SITO RESMI</t>
  </si>
  <si>
    <t>BONNA WIDYA ANDILLA</t>
  </si>
  <si>
    <t>DWI ROHANA</t>
  </si>
  <si>
    <t>IKHA KUSUMA DEWI</t>
  </si>
  <si>
    <t>SUBAGJA SEPTIANDI</t>
  </si>
  <si>
    <t>DEVI OCTASARI</t>
  </si>
  <si>
    <t>DICKY PRADANA</t>
  </si>
  <si>
    <t>ADHITYA PUJASWARA MALIK</t>
  </si>
  <si>
    <t>AGIL RIZKY PRANATA</t>
  </si>
  <si>
    <t>FULKAN HADIYAN</t>
  </si>
  <si>
    <t>RARA SUNDARA</t>
  </si>
  <si>
    <t>BERRY HATRAS</t>
  </si>
  <si>
    <t>GILANG HARTANTO</t>
  </si>
  <si>
    <t>HARRY ABRIANSYAH</t>
  </si>
  <si>
    <t>NOVAL QARIB</t>
  </si>
  <si>
    <t>RICHY ARTHA ENDRASWARI</t>
  </si>
  <si>
    <t>NUR IRMASARI</t>
  </si>
  <si>
    <t>EKA YANTI</t>
  </si>
  <si>
    <t>YUYUN CANDRA</t>
  </si>
  <si>
    <t>WAHYU APRILIYANI WULANDARI</t>
  </si>
  <si>
    <t>WINA NURDINI KODARUDDIN</t>
  </si>
  <si>
    <t>DANANG SUGIATMOKO</t>
  </si>
  <si>
    <t>MARGARETHA OLIVIA LEBUAN</t>
  </si>
  <si>
    <t>ESTHI KUMALASARI</t>
  </si>
  <si>
    <t>AHMAD RUFKI</t>
  </si>
  <si>
    <t>ADE CHANDRA</t>
  </si>
  <si>
    <t>OKTAVIENDRI</t>
  </si>
  <si>
    <t>ANDI WIRA PRATIWI</t>
  </si>
  <si>
    <t>FERDIAN DWIARSY ALQORNI</t>
  </si>
  <si>
    <t>SURMIKO, A.MD</t>
  </si>
  <si>
    <t>MUHARMAN</t>
  </si>
  <si>
    <t>RAHMADANI</t>
  </si>
  <si>
    <t>ANDIKA ISTIANTI</t>
  </si>
  <si>
    <t>RICKY ADAM</t>
  </si>
  <si>
    <t>MUTHIA NURANI SUHANDI</t>
  </si>
  <si>
    <t>JOKO SETIAWAN</t>
  </si>
  <si>
    <t>ANGGA SEPTADI NUGROHO</t>
  </si>
  <si>
    <t>EDY LUKMAN HAKIM</t>
  </si>
  <si>
    <t>INEU FEBRIANI</t>
  </si>
  <si>
    <t>ANDI WIRA FITRI</t>
  </si>
  <si>
    <t>NOVAN MUHAMAD RAHMAT</t>
  </si>
  <si>
    <t>NADA KARDILA</t>
  </si>
  <si>
    <t>DESY HARYANI</t>
  </si>
  <si>
    <t>ARTI BUDIARTI</t>
  </si>
  <si>
    <t>ADE ARMIYANI</t>
  </si>
  <si>
    <t>ZAFRIADY</t>
  </si>
  <si>
    <t>UMI SALAMAH</t>
  </si>
  <si>
    <t>ELYSMI PRAMASARI</t>
  </si>
  <si>
    <t>SARI AGUSTIKA</t>
  </si>
  <si>
    <t>DEDIT IRAWAN</t>
  </si>
  <si>
    <t>LIDYA</t>
  </si>
  <si>
    <t>M. ARBI KHARISMAN</t>
  </si>
  <si>
    <t>M.AZHAR AL-HIJRI</t>
  </si>
  <si>
    <t>DERRY PRADIPTA</t>
  </si>
  <si>
    <t>M.IRFAN FATHIN</t>
  </si>
  <si>
    <t>AGUSTINUS IMAN CEUNFIN</t>
  </si>
  <si>
    <t>M.TEGI GALLA PUTRA</t>
  </si>
  <si>
    <t>ADINDHA KHAIRUNNISA</t>
  </si>
  <si>
    <t>LUKAS BUJANG IPL</t>
  </si>
  <si>
    <t>NIKEN PLACIDIA SANDI</t>
  </si>
  <si>
    <t>MUHAMMAD FADLI ANGGARA</t>
  </si>
  <si>
    <t>IRAWATI MUJIONO</t>
  </si>
  <si>
    <t>RAHARJO</t>
  </si>
  <si>
    <t>TRI KUMALA</t>
  </si>
  <si>
    <t>TIYA WITA</t>
  </si>
  <si>
    <t>YURISTRA</t>
  </si>
  <si>
    <t>ALGHI FARI SMITH</t>
  </si>
  <si>
    <t>WAHYUDIN KATILI</t>
  </si>
  <si>
    <t>MARKUS POTES</t>
  </si>
  <si>
    <t>WIDI NUGRAHA</t>
  </si>
  <si>
    <t>ARDYA PUJA RAMANDA</t>
  </si>
  <si>
    <t>LILIK SURATMI</t>
  </si>
  <si>
    <t>ARIF PUJIANTO</t>
  </si>
  <si>
    <t>HARMANTO</t>
  </si>
  <si>
    <t>SUBUR WAHYUDI</t>
  </si>
  <si>
    <t>SUGIARSO</t>
  </si>
  <si>
    <t>RIANDA ABDI</t>
  </si>
  <si>
    <t>DOLLY BELTA HEMAWAN</t>
  </si>
  <si>
    <t>CANTIKA BEA RUSTI</t>
  </si>
  <si>
    <t>YULI DAYANA, AMKL</t>
  </si>
  <si>
    <t>RUQI AGUSTAF</t>
  </si>
  <si>
    <t>RAMLAN AMRAIN</t>
  </si>
  <si>
    <t>KHRISNA SEPTIANI MANULLANG</t>
  </si>
  <si>
    <t>MUHAMAD SAID SAMSIR</t>
  </si>
  <si>
    <t>WINNA RAHMAH</t>
  </si>
  <si>
    <t>RAHMAWATI TAIB</t>
  </si>
  <si>
    <t>JOHN RYANTHA</t>
  </si>
  <si>
    <t>SUSAN</t>
  </si>
  <si>
    <t>AKBAR PRAYUDA</t>
  </si>
  <si>
    <t>MARTHIN .ROOSLAND .FALLO</t>
  </si>
  <si>
    <t>DANU HARI SAPUTRO</t>
  </si>
  <si>
    <t>LENTA RUSMANA</t>
  </si>
  <si>
    <t>ANWARUDIN</t>
  </si>
  <si>
    <t>RADITYA YUDHA</t>
  </si>
  <si>
    <t>BIMA TRI ARIESTA</t>
  </si>
  <si>
    <t>MUKTI</t>
  </si>
  <si>
    <t>DEBBIE</t>
  </si>
  <si>
    <t>NOVITA WIDIA PAHLENI</t>
  </si>
  <si>
    <t>CHRISTINA NATALIA</t>
  </si>
  <si>
    <t>MAROETO YOELI SETIAWAN</t>
  </si>
  <si>
    <t>BUDIYANTO</t>
  </si>
  <si>
    <t>DWI PRASETYO</t>
  </si>
  <si>
    <t>ISMALA DEWI</t>
  </si>
  <si>
    <t>TIKA SOLIHAT</t>
  </si>
  <si>
    <t>STEPANUS POSMA</t>
  </si>
  <si>
    <t>CHYKA NUNGKI ANDINI</t>
  </si>
  <si>
    <t>MUSDALIVAKH RAMLI</t>
  </si>
  <si>
    <t>AMBI SUSWANDI BUANA</t>
  </si>
  <si>
    <t>BAMBANG ADJI ARIFIN</t>
  </si>
  <si>
    <t>FERDIYAN PRATAMA</t>
  </si>
  <si>
    <t>BIMO SEKTI JOYO GUMILANG</t>
  </si>
  <si>
    <t>CATUR PRIHATININGTYAS</t>
  </si>
  <si>
    <t>ANDRIANI MAGDALENA ISMAEL</t>
  </si>
  <si>
    <t>YUDISTIRA FIRMANSYAH</t>
  </si>
  <si>
    <t>ELGA FAUZIAH</t>
  </si>
  <si>
    <t>ANDI SITI AISYAH</t>
  </si>
  <si>
    <t>DESY ARISANTY KATILI</t>
  </si>
  <si>
    <t>SYAMSURIJAL</t>
  </si>
  <si>
    <t>ICHWAN MUIS</t>
  </si>
  <si>
    <t>FADLI NUR HUSAIN</t>
  </si>
  <si>
    <t>DIRGHANTARA HALUN</t>
  </si>
  <si>
    <t>MUHAMMAD AKHYAR TAMRIN</t>
  </si>
  <si>
    <t>ANDI MUHAMMAD KAMIL YAMIN</t>
  </si>
  <si>
    <t>ENDRI JULIAN</t>
  </si>
  <si>
    <t>ANDI MUHAMMAD IDZHAR</t>
  </si>
  <si>
    <t>MUH.BASIR</t>
  </si>
  <si>
    <t>ADHYATMA</t>
  </si>
  <si>
    <t>LILISARI RAMADHANI M. ARSYAD</t>
  </si>
  <si>
    <t>ANDI SRI WAHYUNI</t>
  </si>
  <si>
    <t>SITI RIZKI DIANTI</t>
  </si>
  <si>
    <t>HERVIA VENDEWI</t>
  </si>
  <si>
    <t>ANDI CHIPTA PRAWIRA PUTRA</t>
  </si>
  <si>
    <t>BAYU BAGASKORO</t>
  </si>
  <si>
    <t>YAN BASTIAN</t>
  </si>
  <si>
    <t>MUH. YASIR KURAYS</t>
  </si>
  <si>
    <t>HENDRA</t>
  </si>
  <si>
    <t>YULISDA WULANDHARI</t>
  </si>
  <si>
    <t>AMALIA RAMADHANI SALAM</t>
  </si>
  <si>
    <t>ANDI PURNAMA SARI BACTIAR</t>
  </si>
  <si>
    <t>NURMIATI NUR</t>
  </si>
  <si>
    <t>ANDI TENRI PADA</t>
  </si>
  <si>
    <t>MUSRIANTO</t>
  </si>
  <si>
    <t>MUHAMMAD FADLI SALEH</t>
  </si>
  <si>
    <t>RAYNOLD EKA PANGGESO</t>
  </si>
  <si>
    <t>SURIYANTO LOPANG</t>
  </si>
  <si>
    <t>ANSHARI SHALEH ISMAIL</t>
  </si>
  <si>
    <t>MUH. WIRAWAN S.</t>
  </si>
  <si>
    <t>ANDI HUMAERA</t>
  </si>
  <si>
    <t>ACHMAD FADHIL HIDAYAT</t>
  </si>
  <si>
    <t>A.VIDYA JULISTISIA</t>
  </si>
  <si>
    <t>IKBAL MANNYULURI</t>
  </si>
  <si>
    <t>AWALUDDIN JAMAL</t>
  </si>
  <si>
    <t>JUMRIANI</t>
  </si>
  <si>
    <t>IKA AYUDHYA PRATIWI</t>
  </si>
  <si>
    <t>ANDI FACHRIANI PALEWOI</t>
  </si>
  <si>
    <t>ISMAIL HAMKA</t>
  </si>
  <si>
    <t>TRI YOGA HUMAN SAPUTRA</t>
  </si>
  <si>
    <t>ASTRINI MERLINDHA</t>
  </si>
  <si>
    <t>NURUL RAODAH SYAIFUL</t>
  </si>
  <si>
    <t>MUHAMMAD.RISMAN.R</t>
  </si>
  <si>
    <t>ILHAM AMIRULLAH</t>
  </si>
  <si>
    <t>ARIMULYA UTOMO</t>
  </si>
  <si>
    <t>RENDRA RISTIANA</t>
  </si>
  <si>
    <t>DWI PUTRI LARASATI</t>
  </si>
  <si>
    <t>GEMA IQBAL</t>
  </si>
  <si>
    <t>YAUMI RIZKI RAHIM</t>
  </si>
  <si>
    <t>JERIKSON SARAGIH</t>
  </si>
  <si>
    <t>ARSA LUKMAN HAKIM</t>
  </si>
  <si>
    <t>WIDIANISA</t>
  </si>
  <si>
    <t>FATHIA NURUL HAQ</t>
  </si>
  <si>
    <t>GIGIH PANUNTUN</t>
  </si>
  <si>
    <t>HERIBERTUS SUSANTO</t>
  </si>
  <si>
    <t>SETIYO MUHARSO</t>
  </si>
  <si>
    <t>ALITA MILASARI</t>
  </si>
  <si>
    <t>MESALINI PRATIWI</t>
  </si>
  <si>
    <t>NOVI ISTIANA</t>
  </si>
  <si>
    <t>NANIN WAHYUNING LESTARI</t>
  </si>
  <si>
    <t>DWI PUTRA ABDI PURNAMA</t>
  </si>
  <si>
    <t>RISKA AGUSTINI</t>
  </si>
  <si>
    <t>SOFIE HERAWATI</t>
  </si>
  <si>
    <t>KHOERINNISA</t>
  </si>
  <si>
    <t>PRAGISTA PUTRA SETIA</t>
  </si>
  <si>
    <t>JANZEN SAHALESSY</t>
  </si>
  <si>
    <t>MOHAMMAD FAHMI IRYANA</t>
  </si>
  <si>
    <t>METI NURYANTI</t>
  </si>
  <si>
    <t>SABDA IMANI RUBIARKO</t>
  </si>
  <si>
    <t>SANDI YUDA M.Y</t>
  </si>
  <si>
    <t>SHERPA ROSSA S.H.T</t>
  </si>
  <si>
    <t>ANDI KURNIAWAN</t>
  </si>
  <si>
    <t>SISWANTO</t>
  </si>
  <si>
    <t>HARRY GINANJAR WIDHI JULIAN</t>
  </si>
  <si>
    <t>EKA SETIAWAN</t>
  </si>
  <si>
    <t>NUNI FAUZIAH WULANDARI</t>
  </si>
  <si>
    <t>FALDY YUNUS ESA</t>
  </si>
  <si>
    <t>AGUNG PRIMA WARDANA</t>
  </si>
  <si>
    <t>BERLAN PUTRA RISWAN RIAU</t>
  </si>
  <si>
    <t>FRIS PRATAMA PISCESHA</t>
  </si>
  <si>
    <t>DZIKRI INSAN</t>
  </si>
  <si>
    <t>TAUFIK AKBAR</t>
  </si>
  <si>
    <t>VIVIN MARIANI STEVANI</t>
  </si>
  <si>
    <t>RIZKA WIJAYANTI</t>
  </si>
  <si>
    <t>MUHAMMAD KHARIS NUGRAHA</t>
  </si>
  <si>
    <t>ALNAP MULDIANSYAH</t>
  </si>
  <si>
    <t>SITI SOLIHAT</t>
  </si>
  <si>
    <t>RAMADHAN</t>
  </si>
  <si>
    <t>YULIUS CAESAR TOKAN</t>
  </si>
  <si>
    <t>NURUL WULAN SARI</t>
  </si>
  <si>
    <t>RATNA DEWI</t>
  </si>
  <si>
    <t>DONA OCTIA DASRIL</t>
  </si>
  <si>
    <t>SITI ROSMAYATI</t>
  </si>
  <si>
    <t>DITA DEA NOLANDA</t>
  </si>
  <si>
    <t>LINA SUSANTI</t>
  </si>
  <si>
    <t>RESTU FAUZIA YUSUP</t>
  </si>
  <si>
    <t>NUR WIDODO</t>
  </si>
  <si>
    <t>IMA CHOMAIDAH</t>
  </si>
  <si>
    <t>AFA SILMI HAKIM</t>
  </si>
  <si>
    <t>BACHTIAR YUSUF</t>
  </si>
  <si>
    <t>ACHMAD JUNAIDI</t>
  </si>
  <si>
    <t>SEPTIAN SYAIFUL AMRI</t>
  </si>
  <si>
    <t>MEIDY YOSHIDA</t>
  </si>
  <si>
    <t>ARIEF KUSTIAN</t>
  </si>
  <si>
    <t>ABD. RAHMAN HIDAYAT</t>
  </si>
  <si>
    <t>SUNDUSI NAVI LATUSSALAM</t>
  </si>
  <si>
    <t>BANGKIT ARDIANSYAH</t>
  </si>
  <si>
    <t>RESTY NURDIANTY</t>
  </si>
  <si>
    <t>MUHAMMAD RIZANI</t>
  </si>
  <si>
    <t>GUGGY GUSTAMAN</t>
  </si>
  <si>
    <t>RR. RISKA ARESTI KURNIA</t>
  </si>
  <si>
    <t>ANNA NUR FITRIANI</t>
  </si>
  <si>
    <t>ZAENAL ARIFIN</t>
  </si>
  <si>
    <t>VINA AENUL FAIZAH</t>
  </si>
  <si>
    <t>ARNISA WIDI UTAMI</t>
  </si>
  <si>
    <t>ALIATIN NAZIAH</t>
  </si>
  <si>
    <t>TIAN ASTRIANI</t>
  </si>
  <si>
    <t>IMAM MAULANA</t>
  </si>
  <si>
    <t>LILIS ILAH TARSILAH</t>
  </si>
  <si>
    <t>WITTA ROSITA</t>
  </si>
  <si>
    <t>DANNI SAPUTRA</t>
  </si>
  <si>
    <t>PETRUS YAN HASTEN</t>
  </si>
  <si>
    <t>BAGAS SULAKSONO</t>
  </si>
  <si>
    <t>ANISA AMALYA MUKTI</t>
  </si>
  <si>
    <t>RIADLOTUL KARIMAH</t>
  </si>
  <si>
    <t>TAJY FEBY N</t>
  </si>
  <si>
    <t>DEVI AFIANTI GARINI</t>
  </si>
  <si>
    <t>DOLLY HARYONO HARAHAP</t>
  </si>
  <si>
    <t>ALBAR MEKY PONDALUS</t>
  </si>
  <si>
    <t>ANGGER PAMBUDI</t>
  </si>
  <si>
    <t>AGUNG YULIANTO</t>
  </si>
  <si>
    <t>AINI RIZKINI</t>
  </si>
  <si>
    <t>MIKE ADELINA</t>
  </si>
  <si>
    <t>DESY KURNIA PUJIASARI</t>
  </si>
  <si>
    <t>AHMAD FAZRI ASHSHIDIQ</t>
  </si>
  <si>
    <t>MUHAMMAD AJIE TORI FAIZAL</t>
  </si>
  <si>
    <t>ALDILA PUTRI PERTIWI</t>
  </si>
  <si>
    <t>ZEVANA SUCIANI</t>
  </si>
  <si>
    <t>UMAR JAYAPITI GITARDIANA</t>
  </si>
  <si>
    <t>UMATUN KAROMAH</t>
  </si>
  <si>
    <t>JAJULI MARJUKI</t>
  </si>
  <si>
    <t>YUSUP RAMDAN</t>
  </si>
  <si>
    <t>APRILIAN HERMAWAN</t>
  </si>
  <si>
    <t>NISASA FADILAH SOMANTRI</t>
  </si>
  <si>
    <t>ADRI PURNAMA ARIFIN</t>
  </si>
  <si>
    <t>BAMBANG SUDRAJAT</t>
  </si>
  <si>
    <t>YUSUF NINGGEDING</t>
  </si>
  <si>
    <t>ARIS TRIANA</t>
  </si>
  <si>
    <t>WAHYU JUARI SULISTIONO</t>
  </si>
  <si>
    <t>EKO PRASTYA</t>
  </si>
  <si>
    <t>JOHNI SUKWANTO</t>
  </si>
  <si>
    <t>RILIGUS DIANATA</t>
  </si>
  <si>
    <t>DEA TRIANTARA WIBAWA PUTRA</t>
  </si>
  <si>
    <t>EKO SETIAWAN</t>
  </si>
  <si>
    <t>AYU NOVITA PUJI HARTANTI</t>
  </si>
  <si>
    <t>SADAM DURAND</t>
  </si>
  <si>
    <t>FAISAL DJAFAR</t>
  </si>
  <si>
    <t>RIZKY SYAHPUTRA PRATAMA LIHU</t>
  </si>
  <si>
    <t>FIKI BUMULO</t>
  </si>
  <si>
    <t>FRANSISKA SYAFRUDIN MOPI</t>
  </si>
  <si>
    <t>ALBERT WD. NAMARA</t>
  </si>
  <si>
    <t>STEFANUS KUABIB</t>
  </si>
  <si>
    <t>SRIYANTI YASIN</t>
  </si>
  <si>
    <t>SHINTA KURNIAWATY ENTENGO</t>
  </si>
  <si>
    <t>LOREN SISKA BR GINTING</t>
  </si>
  <si>
    <t>DEXA ANUGRAH</t>
  </si>
  <si>
    <t>IRMAWATI</t>
  </si>
  <si>
    <t>MAYANG RIANTI</t>
  </si>
  <si>
    <t>ULTA KEMRI</t>
  </si>
  <si>
    <t>ANDI BATARI</t>
  </si>
  <si>
    <t>LAILATUL HIDAYAT</t>
  </si>
  <si>
    <t>NURUL FITRIA</t>
  </si>
  <si>
    <t>HELDA PRATIWI NUGRAHEVI</t>
  </si>
  <si>
    <t>NURLINA</t>
  </si>
  <si>
    <t>SITI AMINAH</t>
  </si>
  <si>
    <t>TITIEN SUSILA WIRA MATRA</t>
  </si>
  <si>
    <t>NOVIYANTI RASYID</t>
  </si>
  <si>
    <t>DANIEL AGUSTIAN</t>
  </si>
  <si>
    <t>DESKRYA KURNIA LESTARI</t>
  </si>
  <si>
    <t>DEDDY GUNTAR</t>
  </si>
  <si>
    <t>ASTIANTI NUR NSM</t>
  </si>
  <si>
    <t>PRABASARI</t>
  </si>
  <si>
    <t>BHAKTI ADITYA PURWANSYAH</t>
  </si>
  <si>
    <t>FEBRIYAN JOKO LEKSONO</t>
  </si>
  <si>
    <t>DHELTA WILIS SAM PRABAWATI</t>
  </si>
  <si>
    <t>ERNA DWI SUSANTI</t>
  </si>
  <si>
    <t>REDY APRIANDY</t>
  </si>
  <si>
    <t>SANTOSO</t>
  </si>
  <si>
    <t>MUHAMMAD ILHAM NOOR IKHSAN</t>
  </si>
  <si>
    <t>PATIA YURIANDI</t>
  </si>
  <si>
    <t>ZAFRIZAL</t>
  </si>
  <si>
    <t>WINDA PITHALOKA</t>
  </si>
  <si>
    <t>SELLY PUTRI ANINDITA</t>
  </si>
  <si>
    <t>SEPTYA WULANSARI</t>
  </si>
  <si>
    <t>CEMPAKA HARUDINI</t>
  </si>
  <si>
    <t>TRIA FEBRIYANTI</t>
  </si>
  <si>
    <t>M. LUKSOR PRATAMA</t>
  </si>
  <si>
    <t>MONANG MATEUS MANALU</t>
  </si>
  <si>
    <t>ANGGUN DABELLA NINGRUM</t>
  </si>
  <si>
    <t>MEITA LAKSMI NURANI</t>
  </si>
  <si>
    <t>SITI NAFSIAH</t>
  </si>
  <si>
    <t>ROMI ROMADONI</t>
  </si>
  <si>
    <t>DESVIAR MARINA</t>
  </si>
  <si>
    <t>AHMAD SATRIA RIFANTRINANDA</t>
  </si>
  <si>
    <t>NINDA EKA YANDINI</t>
  </si>
  <si>
    <t>ADINDA TRI PRATIWI</t>
  </si>
  <si>
    <t>AGUNG RAMADAN</t>
  </si>
  <si>
    <t>SRIMARYANTI</t>
  </si>
  <si>
    <t>PUTRA PRATAMA SAPUTRA</t>
  </si>
  <si>
    <t>DHIO LANA JINGGA</t>
  </si>
  <si>
    <t>JULIA ARLINDA</t>
  </si>
  <si>
    <t>GIRI PAMUNGKAS</t>
  </si>
  <si>
    <t>DESRIANDI NURISKI</t>
  </si>
  <si>
    <t>REGI OKA MAHENDRA</t>
  </si>
  <si>
    <t>M. KHOIRU ZUHDI</t>
  </si>
  <si>
    <t>EGI YULIANDRA</t>
  </si>
  <si>
    <t>DIAS HAPSA RANI</t>
  </si>
  <si>
    <t>MUHAMMAD RIDWAN</t>
  </si>
  <si>
    <t>SENDY ANDIKA</t>
  </si>
  <si>
    <t>UTARI JAYATRI</t>
  </si>
  <si>
    <t>R I C K Y</t>
  </si>
  <si>
    <t>RETNO APRIANI</t>
  </si>
  <si>
    <t>YONI SWASTIKA PUTRI</t>
  </si>
  <si>
    <t>FITRIYANTI</t>
  </si>
  <si>
    <t>NUR AFNI</t>
  </si>
  <si>
    <t>IRMA NIRMALA SARI</t>
  </si>
  <si>
    <t>SEPTIAN ALWANDA PRIMAYOGA</t>
  </si>
  <si>
    <t>BRAM SETIAWAN</t>
  </si>
  <si>
    <t>ARDIAN NUGRAHA</t>
  </si>
  <si>
    <t>VEDRIAND AGUS MALIKI</t>
  </si>
  <si>
    <t>ANTONIUS DATON LAGA</t>
  </si>
  <si>
    <t>ANTONIUS INDOU</t>
  </si>
  <si>
    <t>RAKHMAT RUARY GHANI</t>
  </si>
  <si>
    <t>JAJANG RUSMANA</t>
  </si>
  <si>
    <t>GILANG BAYU PRASETYO</t>
  </si>
  <si>
    <t>TIRANI LARASATI</t>
  </si>
  <si>
    <t>YUDI ADISTIA WIJAYA</t>
  </si>
  <si>
    <t>IKA PUTRI NAWANGSARI</t>
  </si>
  <si>
    <t>NINIK PUJI RAHAYU</t>
  </si>
  <si>
    <t>INDAH YULIANTI</t>
  </si>
  <si>
    <t>YASHANDY MUHAMMAD LINGGA</t>
  </si>
  <si>
    <t>WENDI SETIAWAN</t>
  </si>
  <si>
    <t>RIZA NAZULA NUR NOVIKA</t>
  </si>
  <si>
    <t>NAZERA NUR UTAMI</t>
  </si>
  <si>
    <t>SITI FAOZAH</t>
  </si>
  <si>
    <t>NURUL HIKMAH</t>
  </si>
  <si>
    <t>MUHAMMAD GERRY DESTIANO</t>
  </si>
  <si>
    <t>JAPSON TONYCIUS NA'AT</t>
  </si>
  <si>
    <t>GUNTUR MUHAMMAD IRSYAD</t>
  </si>
  <si>
    <t>ANIKE LEVINA MANDACAN</t>
  </si>
  <si>
    <t>NURDESIANTI</t>
  </si>
  <si>
    <t>GRECELIA UTAMI NINGSIH</t>
  </si>
  <si>
    <t>AKHSANA FATIMAH AS-ZAHRA</t>
  </si>
  <si>
    <t>MUTMAINNAH</t>
  </si>
  <si>
    <t>NUR AMALIYAH SARI</t>
  </si>
  <si>
    <t>AFRIANTI MUIS</t>
  </si>
  <si>
    <t>SRI RESKI ABADI WAHAB</t>
  </si>
  <si>
    <t>A. SITI ULFA SURAENI</t>
  </si>
  <si>
    <t>DANTI FEBRIANI D.</t>
  </si>
  <si>
    <t>NATYA LUTHFIYAH BUNYAMIN</t>
  </si>
  <si>
    <t>MONALISA JAYA</t>
  </si>
  <si>
    <t>ANDI MOLIDYA TRIANI AMIEN</t>
  </si>
  <si>
    <t>YUSTIAN IRANA</t>
  </si>
  <si>
    <t>ANDI NADIRA FATIMAH BANRI</t>
  </si>
  <si>
    <t>SHATILA ABBAS</t>
  </si>
  <si>
    <t>A. IRANI IRAWAN</t>
  </si>
  <si>
    <t>NASIRA ANANDA YUSRIF</t>
  </si>
  <si>
    <t>DEWI ROSPIANTI SUMADI</t>
  </si>
  <si>
    <t>MUHAMMAD NUR IKHLAS MAPPAITA</t>
  </si>
  <si>
    <t>ANDI BERI GAU</t>
  </si>
  <si>
    <t>HARDIANSAH</t>
  </si>
  <si>
    <t>ANDI AHMAD HASAN TENRILIWENG</t>
  </si>
  <si>
    <t>ANDINI MAYLASARI MUSLIMIN</t>
  </si>
  <si>
    <t>IMAM ADYATMA</t>
  </si>
  <si>
    <t>ANDI MAYA ROSMALA</t>
  </si>
  <si>
    <t>ANDI ISMAN</t>
  </si>
  <si>
    <t>BONITA DWIYANTI PUTRI</t>
  </si>
  <si>
    <t>ANDI IRMAWATI PAKONGLEAN</t>
  </si>
  <si>
    <t>A. ANA MARDIANA</t>
  </si>
  <si>
    <t>GABRIELLA VIRGINA LOPANG</t>
  </si>
  <si>
    <t>I R N A Y A N T I</t>
  </si>
  <si>
    <t>ADRHY SUTRISNO ASBY</t>
  </si>
  <si>
    <t>AYU INSANA ASMIN</t>
  </si>
  <si>
    <t>HILDA FAUZIYAH LAILY</t>
  </si>
  <si>
    <t>DIAN EKA APRIANA</t>
  </si>
  <si>
    <t>USMAR UMASANGAJI</t>
  </si>
  <si>
    <t>ABD. MUHNI SALAM</t>
  </si>
  <si>
    <t>ADIPAR TAWAKKAL</t>
  </si>
  <si>
    <t>ANDI DWI WULANDARI</t>
  </si>
  <si>
    <t>EMILIA YOANITA ENTAL</t>
  </si>
  <si>
    <t>NURFITRA INDRIANI MAS'OUD</t>
  </si>
  <si>
    <t>FIRMAN ARFANDA</t>
  </si>
  <si>
    <t>AYUB KAHFI</t>
  </si>
  <si>
    <t>RAKHMAT KURNIAWAN RAUF</t>
  </si>
  <si>
    <t>PESAWATRO</t>
  </si>
  <si>
    <t>INDIRWAN DERMAYASAIR</t>
  </si>
  <si>
    <t>IQRA NUGRAHA SALAM</t>
  </si>
  <si>
    <t>ANDI RIAN JULIAN ASMAR</t>
  </si>
  <si>
    <t>ARIFIEN SABARA</t>
  </si>
  <si>
    <t>KHAIRUN RIZJAL AZIS</t>
  </si>
  <si>
    <t>FARID GUFRAN ZULQARNAEN</t>
  </si>
  <si>
    <t>ANDI SUKMAN</t>
  </si>
  <si>
    <t>SAHAR AL-QADRI</t>
  </si>
  <si>
    <t>NURPARMADY</t>
  </si>
  <si>
    <t>ANGGHI IRAWAN PUTRA UMAR</t>
  </si>
  <si>
    <t>DIAN ANGGRAENI PUTRI</t>
  </si>
  <si>
    <t>WELDEMINA PAULINA MANDOSIR</t>
  </si>
  <si>
    <t>MELKIAS EDISON RUMERE</t>
  </si>
  <si>
    <t>RISKI IRAWAN</t>
  </si>
  <si>
    <t>ANANIAS FINGKREUW</t>
  </si>
  <si>
    <t>SOLO</t>
  </si>
  <si>
    <t>MUARA LABUH</t>
  </si>
  <si>
    <t>TOLI- TOLI</t>
  </si>
  <si>
    <t>BT TUMU- MANDAH</t>
  </si>
  <si>
    <t>BAU KAU</t>
  </si>
  <si>
    <t>BUOL</t>
  </si>
  <si>
    <t>TAEH BUKIT</t>
  </si>
  <si>
    <t>KABUPATEN 50 KOTA</t>
  </si>
  <si>
    <t>LAWIR RUTENG MANGGARAI</t>
  </si>
  <si>
    <t>KIMAKAMA</t>
  </si>
  <si>
    <t>BALAWELING</t>
  </si>
  <si>
    <t>PALOPO LUWU</t>
  </si>
  <si>
    <t>BATU SANGKAR</t>
  </si>
  <si>
    <t>TANJUNG KARANG</t>
  </si>
  <si>
    <t>MUARA TEBO</t>
  </si>
  <si>
    <t>RANTAU LANGKAP</t>
  </si>
  <si>
    <t>TELUK SINGKAWANG</t>
  </si>
  <si>
    <t>SALATIGA</t>
  </si>
  <si>
    <t>SEMABU</t>
  </si>
  <si>
    <t>JELANTIK</t>
  </si>
  <si>
    <t>BICOLI</t>
  </si>
  <si>
    <t>TAHUNA</t>
  </si>
  <si>
    <t>TELAGA</t>
  </si>
  <si>
    <t>DITULANAA</t>
  </si>
  <si>
    <t>SITUJUH GADANG</t>
  </si>
  <si>
    <t>SEMBAYAT</t>
  </si>
  <si>
    <t>SUKORAMI</t>
  </si>
  <si>
    <t>KULA KAPUAS</t>
  </si>
  <si>
    <t>SLAWI</t>
  </si>
  <si>
    <t>TANJUNG HARAPAN</t>
  </si>
  <si>
    <t>AEK PAMINGKE</t>
  </si>
  <si>
    <t>TONDANO</t>
  </si>
  <si>
    <t>SELAAWI</t>
  </si>
  <si>
    <t>NUNUKAN</t>
  </si>
  <si>
    <t>BAYANGKARA</t>
  </si>
  <si>
    <t>MATESIH KARANGANYAR</t>
  </si>
  <si>
    <t>SIMPO</t>
  </si>
  <si>
    <t>MANSALONG</t>
  </si>
  <si>
    <t>BUNYU</t>
  </si>
  <si>
    <t>KALANGKANGAN</t>
  </si>
  <si>
    <t>BINUANG</t>
  </si>
  <si>
    <t>BAHAUR</t>
  </si>
  <si>
    <t>KALUA</t>
  </si>
  <si>
    <t>TAPA</t>
  </si>
  <si>
    <t>SUMUDANG</t>
  </si>
  <si>
    <t>GISTING BAWAH</t>
  </si>
  <si>
    <t>RANGKAS BITUNG</t>
  </si>
  <si>
    <t>CIHAUR BEUTI</t>
  </si>
  <si>
    <t>PALIMANAN</t>
  </si>
  <si>
    <t>BANJANEGARA</t>
  </si>
  <si>
    <t>UPPER TUMAN - MT HAGEN PNG</t>
  </si>
  <si>
    <t>KENDU BANZ - WHP</t>
  </si>
  <si>
    <t>MINJ - WHP</t>
  </si>
  <si>
    <t>LORENGAU</t>
  </si>
  <si>
    <t>MALTAKA</t>
  </si>
  <si>
    <t>WANGA - MENDI SHP</t>
  </si>
  <si>
    <t>JINUDOBA</t>
  </si>
  <si>
    <t>SODROFOYO</t>
  </si>
  <si>
    <t xml:space="preserve">OETEFU BESAR </t>
  </si>
  <si>
    <t xml:space="preserve">MASOHI </t>
  </si>
  <si>
    <t xml:space="preserve">MAJALENGKA </t>
  </si>
  <si>
    <t xml:space="preserve">CURUP </t>
  </si>
  <si>
    <t xml:space="preserve">PASIR LAWAS </t>
  </si>
  <si>
    <t xml:space="preserve">SOE </t>
  </si>
  <si>
    <t>TULUNGAGUNG</t>
  </si>
  <si>
    <t>TANJUNGBALAI</t>
  </si>
  <si>
    <t>TANJUNG</t>
  </si>
  <si>
    <t>KAB. SEMARANG</t>
  </si>
  <si>
    <t>ATAMBUA</t>
  </si>
  <si>
    <t>WOLOKOLI</t>
  </si>
  <si>
    <t>PURWODADI</t>
  </si>
  <si>
    <t>LEMBANG</t>
  </si>
  <si>
    <t>LANDASAN ULIN</t>
  </si>
  <si>
    <t xml:space="preserve">KASONGAN </t>
  </si>
  <si>
    <t>DS. DUMOLODO</t>
  </si>
  <si>
    <t>MADIUN</t>
  </si>
  <si>
    <t>KABANJAHE</t>
  </si>
  <si>
    <t>BATURUSA</t>
  </si>
  <si>
    <t xml:space="preserve">RANSIKI </t>
  </si>
  <si>
    <t xml:space="preserve">BATANG </t>
  </si>
  <si>
    <t xml:space="preserve">NIKI-NIKI </t>
  </si>
  <si>
    <t>SAMARINDA</t>
  </si>
  <si>
    <t xml:space="preserve">JENEPONTO </t>
  </si>
  <si>
    <t>PAJALESANG</t>
  </si>
  <si>
    <t>DURI</t>
  </si>
  <si>
    <t>ABEPURA</t>
  </si>
  <si>
    <t>ISLAM</t>
  </si>
  <si>
    <t>KATOLIK</t>
  </si>
  <si>
    <t>PROTESTAN</t>
  </si>
  <si>
    <t>HINDU</t>
  </si>
  <si>
    <t>03.04.001</t>
  </si>
  <si>
    <t>MR. AHAMALATEH</t>
  </si>
  <si>
    <t>03.04.002</t>
  </si>
  <si>
    <t>MR. ARKOMPURONG</t>
  </si>
  <si>
    <t>03.04.003</t>
  </si>
  <si>
    <t>MR. ISLAN SAMAE</t>
  </si>
  <si>
    <t>03.04.004</t>
  </si>
  <si>
    <t>MSS. SAPUROH CHEMA</t>
  </si>
  <si>
    <t>03.04.005</t>
  </si>
  <si>
    <t>03.04.006</t>
  </si>
  <si>
    <t>TATIEK SOBRIAH</t>
  </si>
  <si>
    <t>03.04.007</t>
  </si>
  <si>
    <t>03.04.008</t>
  </si>
  <si>
    <t>Unknown</t>
  </si>
  <si>
    <t>03.04.009</t>
  </si>
  <si>
    <t>03.04.010</t>
  </si>
  <si>
    <t>IDE RIJANTI</t>
  </si>
  <si>
    <t>03.04.011</t>
  </si>
  <si>
    <t>KHRISTINA BUMBU</t>
  </si>
  <si>
    <t>03.04.012</t>
  </si>
  <si>
    <t>TRI SUHARTI MATOWANI</t>
  </si>
  <si>
    <t>03.04.013</t>
  </si>
  <si>
    <t>03.04.014</t>
  </si>
  <si>
    <t>DWI ENY SULISTYOWATI</t>
  </si>
  <si>
    <t>03.04.015</t>
  </si>
  <si>
    <t>03.04.016</t>
  </si>
  <si>
    <t>SURIYANI</t>
  </si>
  <si>
    <t>03.04.017</t>
  </si>
  <si>
    <t>DWI MURYANI</t>
  </si>
  <si>
    <t>03.04.018</t>
  </si>
  <si>
    <t>MARGARETA IMBIRI</t>
  </si>
  <si>
    <t>03.04.019</t>
  </si>
  <si>
    <t>TUMINAH</t>
  </si>
  <si>
    <t>03.04.020</t>
  </si>
  <si>
    <t>03.04.021</t>
  </si>
  <si>
    <t>03.04.022</t>
  </si>
  <si>
    <t>CHAIRANI</t>
  </si>
  <si>
    <t>03.04.023</t>
  </si>
  <si>
    <t>03.04.024</t>
  </si>
  <si>
    <t>TATI PURSITA SUMAWINATA</t>
  </si>
  <si>
    <t>03.04.025</t>
  </si>
  <si>
    <t>03.04.026</t>
  </si>
  <si>
    <t>03.04.027</t>
  </si>
  <si>
    <t>SAMTI LAELA RERY</t>
  </si>
  <si>
    <t>03.04.028</t>
  </si>
  <si>
    <t>MASJEN KAISUKU</t>
  </si>
  <si>
    <t>03.04.029</t>
  </si>
  <si>
    <t>MAHANENI</t>
  </si>
  <si>
    <t>03.04.030</t>
  </si>
  <si>
    <t>03.04.031</t>
  </si>
  <si>
    <t>HARIWACHJUNI WIDYASTUTI</t>
  </si>
  <si>
    <t>03.04.032</t>
  </si>
  <si>
    <t>HENNY ROSFITA</t>
  </si>
  <si>
    <t>03.04.033</t>
  </si>
  <si>
    <t>MARYAM TRANGGANO</t>
  </si>
  <si>
    <t>03.04.034</t>
  </si>
  <si>
    <t>VIVI IRDIANI</t>
  </si>
  <si>
    <t>03.04.035</t>
  </si>
  <si>
    <t>ADE SUBARKAH</t>
  </si>
  <si>
    <t>03.04.036</t>
  </si>
  <si>
    <t>YUNI EKOWATI</t>
  </si>
  <si>
    <t>03.04.037</t>
  </si>
  <si>
    <t>YUSTINA LODEVIKA WERMASUBUN</t>
  </si>
  <si>
    <t>03.04.038</t>
  </si>
  <si>
    <t>SUHARTI</t>
  </si>
  <si>
    <t>03.04.039</t>
  </si>
  <si>
    <t>03.04.040</t>
  </si>
  <si>
    <t>FENDI WIDYANTO</t>
  </si>
  <si>
    <t>03.04.041</t>
  </si>
  <si>
    <t>BAHARUDDIN HUSAIN</t>
  </si>
  <si>
    <t>03.04.042</t>
  </si>
  <si>
    <t>03.04.043</t>
  </si>
  <si>
    <t>FEMI LEUHERY</t>
  </si>
  <si>
    <t>03.04.044</t>
  </si>
  <si>
    <t>ARIFIN</t>
  </si>
  <si>
    <t>03.04.045</t>
  </si>
  <si>
    <t>03.04.046</t>
  </si>
  <si>
    <t>03.04.047</t>
  </si>
  <si>
    <t>03.04.048</t>
  </si>
  <si>
    <t>03.04.049</t>
  </si>
  <si>
    <t>SARWANTA</t>
  </si>
  <si>
    <t>03.04.050</t>
  </si>
  <si>
    <t>RAHMAT</t>
  </si>
  <si>
    <t>03.04.051</t>
  </si>
  <si>
    <t>UJANG SURYANA</t>
  </si>
  <si>
    <t>03.04.052</t>
  </si>
  <si>
    <t>GIMAN</t>
  </si>
  <si>
    <t>03.04.053</t>
  </si>
  <si>
    <t>03.04.054</t>
  </si>
  <si>
    <t>03.04.055</t>
  </si>
  <si>
    <t>03.04.056</t>
  </si>
  <si>
    <t>03.04.057</t>
  </si>
  <si>
    <t>03.04.058</t>
  </si>
  <si>
    <t>03.04.059</t>
  </si>
  <si>
    <t>MARKUS FASAK</t>
  </si>
  <si>
    <t>03.04.060</t>
  </si>
  <si>
    <t>03.04.061</t>
  </si>
  <si>
    <t>KUWATNO</t>
  </si>
  <si>
    <t>03.04.062</t>
  </si>
  <si>
    <t>AGUNG SETIAWAN</t>
  </si>
  <si>
    <t>03.04.063</t>
  </si>
  <si>
    <t>EDY SUMANTO</t>
  </si>
  <si>
    <t>03.04.064</t>
  </si>
  <si>
    <t>03.04.065</t>
  </si>
  <si>
    <t>ROLAN PUTERA TOMELO</t>
  </si>
  <si>
    <t>03.04.066</t>
  </si>
  <si>
    <t>KANISIUS BHENI</t>
  </si>
  <si>
    <t>03.04.067</t>
  </si>
  <si>
    <t>LA AGU</t>
  </si>
  <si>
    <t>03.04.068</t>
  </si>
  <si>
    <t>03.04.069</t>
  </si>
  <si>
    <t>ERZANI</t>
  </si>
  <si>
    <t>03.04.070</t>
  </si>
  <si>
    <t>THEODORUS MUJA</t>
  </si>
  <si>
    <t>03.04.071</t>
  </si>
  <si>
    <t>03.04.072</t>
  </si>
  <si>
    <t>SUSILA</t>
  </si>
  <si>
    <t>03.04.073</t>
  </si>
  <si>
    <t>SYARIF DAUD</t>
  </si>
  <si>
    <t>03.04.074</t>
  </si>
  <si>
    <t>SARYONO</t>
  </si>
  <si>
    <t>03.04.075</t>
  </si>
  <si>
    <t>EDIWAN PUTRA</t>
  </si>
  <si>
    <t>03.04.076</t>
  </si>
  <si>
    <t>03.04.077</t>
  </si>
  <si>
    <t>PETRUS HAMMA</t>
  </si>
  <si>
    <t>03.04.078</t>
  </si>
  <si>
    <t>03.04.079</t>
  </si>
  <si>
    <t>MOHAMAD TOHIR</t>
  </si>
  <si>
    <t>03.04.080</t>
  </si>
  <si>
    <t>HARYANTO</t>
  </si>
  <si>
    <t>03.04.081</t>
  </si>
  <si>
    <t>GABRIEL MERE KALLI</t>
  </si>
  <si>
    <t>03.04.082</t>
  </si>
  <si>
    <t>03.04.083</t>
  </si>
  <si>
    <t>DAMIANUS PAKURU</t>
  </si>
  <si>
    <t>03.04.084</t>
  </si>
  <si>
    <t>03.04.085</t>
  </si>
  <si>
    <t>03.04.086</t>
  </si>
  <si>
    <t>JUMADI</t>
  </si>
  <si>
    <t>03.04.087</t>
  </si>
  <si>
    <t>TABAT GUNDARI</t>
  </si>
  <si>
    <t>03.04.088</t>
  </si>
  <si>
    <t>03.04.089</t>
  </si>
  <si>
    <t>ANDRI BIANTARA</t>
  </si>
  <si>
    <t>03.04.090</t>
  </si>
  <si>
    <t>CHAEROLLAH</t>
  </si>
  <si>
    <t>03.04.091</t>
  </si>
  <si>
    <t>ROMY RIZKA</t>
  </si>
  <si>
    <t>03.04.092</t>
  </si>
  <si>
    <t>SUPRIYANTO</t>
  </si>
  <si>
    <t>03.04.093</t>
  </si>
  <si>
    <t>03.04.094</t>
  </si>
  <si>
    <t>ARIF FATTAH NUR</t>
  </si>
  <si>
    <t>03.04.095</t>
  </si>
  <si>
    <t>03.04.096</t>
  </si>
  <si>
    <t>HYPOLITUS DAMBUJAY</t>
  </si>
  <si>
    <t>03.04.097</t>
  </si>
  <si>
    <t>03.04.098</t>
  </si>
  <si>
    <t>ANDI YUSRI DWIWIN</t>
  </si>
  <si>
    <t>03.04.099</t>
  </si>
  <si>
    <t>03.04.100</t>
  </si>
  <si>
    <t>03.04.101</t>
  </si>
  <si>
    <t>03.04.102</t>
  </si>
  <si>
    <t>03.04.103</t>
  </si>
  <si>
    <t>03.04.104</t>
  </si>
  <si>
    <t>SLAMET RAHARJO</t>
  </si>
  <si>
    <t>03.04.105</t>
  </si>
  <si>
    <t>MUJITO</t>
  </si>
  <si>
    <t>03.04.106</t>
  </si>
  <si>
    <t>03.04.107</t>
  </si>
  <si>
    <t>JONNY ZULKARNAIN</t>
  </si>
  <si>
    <t>03.04.108</t>
  </si>
  <si>
    <t>KENOL</t>
  </si>
  <si>
    <t>03.04.109</t>
  </si>
  <si>
    <t>03.04.110</t>
  </si>
  <si>
    <t>FRANS J LALIN</t>
  </si>
  <si>
    <t>03.04.111</t>
  </si>
  <si>
    <t>GERARDUS FASAK</t>
  </si>
  <si>
    <t>03.04.112</t>
  </si>
  <si>
    <t>AGUS MANSUR</t>
  </si>
  <si>
    <t>03.04.113</t>
  </si>
  <si>
    <t>DARYANTO</t>
  </si>
  <si>
    <t>03.04.114</t>
  </si>
  <si>
    <t>03.04.115</t>
  </si>
  <si>
    <t>03.04.116</t>
  </si>
  <si>
    <t>03.04.117</t>
  </si>
  <si>
    <t>03.04.118</t>
  </si>
  <si>
    <t>03.04.119</t>
  </si>
  <si>
    <t>SUKANA</t>
  </si>
  <si>
    <t>03.04.120</t>
  </si>
  <si>
    <t>03.04.121</t>
  </si>
  <si>
    <t>SIGIT PURWANTO</t>
  </si>
  <si>
    <t>03.04.122</t>
  </si>
  <si>
    <t>IMRON ROSIDI</t>
  </si>
  <si>
    <t>03.04.123</t>
  </si>
  <si>
    <t>03.04.124</t>
  </si>
  <si>
    <t>03.04.125</t>
  </si>
  <si>
    <t>ADHITYA KURNIA CHANDRA</t>
  </si>
  <si>
    <t>03.04.126</t>
  </si>
  <si>
    <t>03.04.127</t>
  </si>
  <si>
    <t>03.04.128</t>
  </si>
  <si>
    <t>TRI SUPRIYATMANTO</t>
  </si>
  <si>
    <t>03.04.129</t>
  </si>
  <si>
    <t>03.04.130</t>
  </si>
  <si>
    <t>03.04.131</t>
  </si>
  <si>
    <t>03.04.132</t>
  </si>
  <si>
    <t>03.04.133</t>
  </si>
  <si>
    <t>SYAIKHUDDIN SAID</t>
  </si>
  <si>
    <t>03.04.134</t>
  </si>
  <si>
    <t>03.04.135</t>
  </si>
  <si>
    <t>RAHMAT WIDIANTARA</t>
  </si>
  <si>
    <t>03.04.136</t>
  </si>
  <si>
    <t>03.04.137</t>
  </si>
  <si>
    <t>03.04.138</t>
  </si>
  <si>
    <t>IHAB SEHABUDIN</t>
  </si>
  <si>
    <t>03.04.139</t>
  </si>
  <si>
    <t>ERFAN SULISTIO</t>
  </si>
  <si>
    <t>03.04.140</t>
  </si>
  <si>
    <t>03.04.141</t>
  </si>
  <si>
    <t>BENI DARWATA</t>
  </si>
  <si>
    <t>03.04.142</t>
  </si>
  <si>
    <t>ANDRY WARDANA</t>
  </si>
  <si>
    <t>03.04.143</t>
  </si>
  <si>
    <t>DEDE TEDI SEPTIADI</t>
  </si>
  <si>
    <t>03.04.144</t>
  </si>
  <si>
    <t>03.04.145</t>
  </si>
  <si>
    <t>SUTARSAN</t>
  </si>
  <si>
    <t>03.04.146</t>
  </si>
  <si>
    <t>03.04.147</t>
  </si>
  <si>
    <t>SARDIYANTO SAIDI</t>
  </si>
  <si>
    <t>03.04.148</t>
  </si>
  <si>
    <t>03.04.149</t>
  </si>
  <si>
    <t>BUDI SUSANTO YUNUS</t>
  </si>
  <si>
    <t>03.04.150</t>
  </si>
  <si>
    <t>03.04.151</t>
  </si>
  <si>
    <t>DECHI KELANA YANTHI</t>
  </si>
  <si>
    <t>03.04.152</t>
  </si>
  <si>
    <t>03.04.153</t>
  </si>
  <si>
    <t>FAHLIZA</t>
  </si>
  <si>
    <t>03.04.154</t>
  </si>
  <si>
    <t>NENENG VINI APRIYANI</t>
  </si>
  <si>
    <t>03.04.155</t>
  </si>
  <si>
    <t>03.04.156</t>
  </si>
  <si>
    <t>RAHAYU OCTAVIANTI</t>
  </si>
  <si>
    <t>03.04.157</t>
  </si>
  <si>
    <t>TIA SETIANI</t>
  </si>
  <si>
    <t>03.04.158</t>
  </si>
  <si>
    <t>LINA OKTAVIANI</t>
  </si>
  <si>
    <t>03.04.159</t>
  </si>
  <si>
    <t>DESI ERDANINGSIH</t>
  </si>
  <si>
    <t>03.04.160</t>
  </si>
  <si>
    <t>ROHANA MANURUNG</t>
  </si>
  <si>
    <t>03.04.161</t>
  </si>
  <si>
    <t>MEGA NURAENI</t>
  </si>
  <si>
    <t>03.04.162</t>
  </si>
  <si>
    <t>03.04.163</t>
  </si>
  <si>
    <t>ANNISA GILANGSARI</t>
  </si>
  <si>
    <t>03.04.164</t>
  </si>
  <si>
    <t>SISMAYANTI</t>
  </si>
  <si>
    <t>03.04.165</t>
  </si>
  <si>
    <t>IMELDA DELIMA</t>
  </si>
  <si>
    <t>03.04.166</t>
  </si>
  <si>
    <t>DEWI FUJI AM.</t>
  </si>
  <si>
    <t>03.04.167</t>
  </si>
  <si>
    <t>MARYAM HERAWATI</t>
  </si>
  <si>
    <t>03.04.168</t>
  </si>
  <si>
    <t>IMAS PUPU SITI MARPUAH</t>
  </si>
  <si>
    <t>03.04.169</t>
  </si>
  <si>
    <t>PUJI YANTO</t>
  </si>
  <si>
    <t>03.04.170</t>
  </si>
  <si>
    <t>DIANTIKA FEBY HANDAYANI RAHIM</t>
  </si>
  <si>
    <t>03.04.171</t>
  </si>
  <si>
    <t>YUDHA PRIBADI</t>
  </si>
  <si>
    <t>03.04.172</t>
  </si>
  <si>
    <t>RICKY HILMANSYAH</t>
  </si>
  <si>
    <t>03.04.173</t>
  </si>
  <si>
    <t>03.04.174</t>
  </si>
  <si>
    <t>03.04.175</t>
  </si>
  <si>
    <t>EMMA RATNA SUMINAR FADILA KUSUMAH</t>
  </si>
  <si>
    <t>03.04.176</t>
  </si>
  <si>
    <t>MUHAMMAD YUSUF</t>
  </si>
  <si>
    <t>03.04.177</t>
  </si>
  <si>
    <t>MUHAMAD ARDHI GIARNA</t>
  </si>
  <si>
    <t>03.04.178</t>
  </si>
  <si>
    <t>03.04.179</t>
  </si>
  <si>
    <t>03.04.180</t>
  </si>
  <si>
    <t>SUSANTO</t>
  </si>
  <si>
    <t>03.04.181</t>
  </si>
  <si>
    <t>ACHMAD ABDI S. HATUINA</t>
  </si>
  <si>
    <t>03.04.182</t>
  </si>
  <si>
    <t>NASRULLAH</t>
  </si>
  <si>
    <t>03.04.183</t>
  </si>
  <si>
    <t>MAULANA LUTHPI</t>
  </si>
  <si>
    <t>03.04.184</t>
  </si>
  <si>
    <t>03.04.185</t>
  </si>
  <si>
    <t>DANDY RAMDANI</t>
  </si>
  <si>
    <t>03.04.186</t>
  </si>
  <si>
    <t>ARIEF JAUHARI</t>
  </si>
  <si>
    <t>03.04.187</t>
  </si>
  <si>
    <t>IAN BASTIAN</t>
  </si>
  <si>
    <t>03.04.188</t>
  </si>
  <si>
    <t>INDRA GUNAWAN</t>
  </si>
  <si>
    <t>03.04.189</t>
  </si>
  <si>
    <t>03.04.190</t>
  </si>
  <si>
    <t>DEFRY NURMAN</t>
  </si>
  <si>
    <t>03.04.191</t>
  </si>
  <si>
    <t>YUNI TRIANI</t>
  </si>
  <si>
    <t>03.04.192</t>
  </si>
  <si>
    <t>03.04.193</t>
  </si>
  <si>
    <t>03.04.194</t>
  </si>
  <si>
    <t>DEMI HADIANA</t>
  </si>
  <si>
    <t>03.04.195</t>
  </si>
  <si>
    <t>03.04.196</t>
  </si>
  <si>
    <t>ANTHON FATHONI</t>
  </si>
  <si>
    <t>03.04.197</t>
  </si>
  <si>
    <t>03.04.198</t>
  </si>
  <si>
    <t>JULIANA TUPITU</t>
  </si>
  <si>
    <t>03.04.199</t>
  </si>
  <si>
    <t>YUSTINUS KELYAUM</t>
  </si>
  <si>
    <t>03.04.200</t>
  </si>
  <si>
    <t>APRIATAMA ANNUR MEZA</t>
  </si>
  <si>
    <t>03.04.201</t>
  </si>
  <si>
    <t>SUNARDI</t>
  </si>
  <si>
    <t>03.04.202</t>
  </si>
  <si>
    <t>RILLY ANGGADITA INAYATULLAH</t>
  </si>
  <si>
    <t>03.04.203</t>
  </si>
  <si>
    <t>FREDY</t>
  </si>
  <si>
    <t>03.04.204</t>
  </si>
  <si>
    <t>03.04.205</t>
  </si>
  <si>
    <t>EDDY JUNAIDY</t>
  </si>
  <si>
    <t>03.04.206</t>
  </si>
  <si>
    <t>FIRSYA EDWIS</t>
  </si>
  <si>
    <t>03.04.207</t>
  </si>
  <si>
    <t>03.04.208</t>
  </si>
  <si>
    <t>ZAKY ALFIKRI FATAH</t>
  </si>
  <si>
    <t>03.04.209</t>
  </si>
  <si>
    <t>MISRAH</t>
  </si>
  <si>
    <t>03.04.210</t>
  </si>
  <si>
    <t>HAYATI TUHAREA</t>
  </si>
  <si>
    <t>03.04.211</t>
  </si>
  <si>
    <t>FICKA MEIGA PUSPITASARI</t>
  </si>
  <si>
    <t>03.04.212</t>
  </si>
  <si>
    <t>SAMPIRIONO</t>
  </si>
  <si>
    <t>03.04.213</t>
  </si>
  <si>
    <t>ABDULLAH ALAYDRUS</t>
  </si>
  <si>
    <t>03.04.214</t>
  </si>
  <si>
    <t>THERTIUS WAKERKWA</t>
  </si>
  <si>
    <t>03.04.215</t>
  </si>
  <si>
    <t>TOPAN MUJAHID</t>
  </si>
  <si>
    <t>03.04.216</t>
  </si>
  <si>
    <t>03.04.217</t>
  </si>
  <si>
    <t>03.04.218</t>
  </si>
  <si>
    <t>03.04.219</t>
  </si>
  <si>
    <t>CUCU SUHENDAR</t>
  </si>
  <si>
    <t>03.04.220</t>
  </si>
  <si>
    <t>IRWAN FUJIAWAN</t>
  </si>
  <si>
    <t>03.04.221</t>
  </si>
  <si>
    <t>MR. KOMARUDING JEHNI</t>
  </si>
  <si>
    <t>03.04.222</t>
  </si>
  <si>
    <t>INDAH KUSHARINI</t>
  </si>
  <si>
    <t>03.04.223</t>
  </si>
  <si>
    <t>IKRAAM GUNAWAN</t>
  </si>
  <si>
    <t>03.04.224</t>
  </si>
  <si>
    <t>FADILLAH APRIAN DANY</t>
  </si>
  <si>
    <t>03.04.225</t>
  </si>
  <si>
    <t>03.04.226</t>
  </si>
  <si>
    <t>DUDUN JAENUDIN</t>
  </si>
  <si>
    <t>03.04.227</t>
  </si>
  <si>
    <t>MR. RUSLAN KAHONG</t>
  </si>
  <si>
    <t>03.04.228</t>
  </si>
  <si>
    <t>ARIS PRASETYA</t>
  </si>
  <si>
    <t>03.04.229</t>
  </si>
  <si>
    <t>MR SAMSUDING AWAE</t>
  </si>
  <si>
    <t>03.04.230</t>
  </si>
  <si>
    <t>03.04.231</t>
  </si>
  <si>
    <t>03.04.232</t>
  </si>
  <si>
    <t>AGUNG FAHLEVI</t>
  </si>
  <si>
    <t>03.04.233</t>
  </si>
  <si>
    <t>ISKA ROSMALA</t>
  </si>
  <si>
    <t>03.04.234</t>
  </si>
  <si>
    <t>TUTI NURHAYATI</t>
  </si>
  <si>
    <t>03.04.235</t>
  </si>
  <si>
    <t>AGUNG PURNOMO</t>
  </si>
  <si>
    <t>03.04.236</t>
  </si>
  <si>
    <t>ACEP SURAPUTRA ZAKARIA</t>
  </si>
  <si>
    <t>03.04.237</t>
  </si>
  <si>
    <t>RONI KESDIANTO</t>
  </si>
  <si>
    <t>03.04.238</t>
  </si>
  <si>
    <t>LINA RATINI</t>
  </si>
  <si>
    <t>03.04.239</t>
  </si>
  <si>
    <t>REZA RIZKIKA</t>
  </si>
  <si>
    <t>03.04.240</t>
  </si>
  <si>
    <t>RANGGA KUNTARA</t>
  </si>
  <si>
    <t>03.04.241</t>
  </si>
  <si>
    <t>03.04.242</t>
  </si>
  <si>
    <t>MUHAMMAD BONIH</t>
  </si>
  <si>
    <t>03.004.001</t>
  </si>
  <si>
    <t>TRI RIARSIH</t>
  </si>
  <si>
    <t>DEBY JUWITANTI</t>
  </si>
  <si>
    <t>DILLA KRISTINA</t>
  </si>
  <si>
    <t>REGY ALSELA RAMA ASTRID</t>
  </si>
  <si>
    <t>ACEP DEDE WAHYUDIN PRIADININGRUM</t>
  </si>
  <si>
    <t>SALUKI</t>
  </si>
  <si>
    <t>FATMAWATI BEDDURAHIM</t>
  </si>
  <si>
    <t>IIS FARIDAH ADILAH</t>
  </si>
  <si>
    <t>JAMALUDIN NOBISA</t>
  </si>
  <si>
    <t>MARDANI</t>
  </si>
  <si>
    <t>IWAN NOVIAR</t>
  </si>
  <si>
    <t>IRVAN  NUGRAHA</t>
  </si>
  <si>
    <t>YUDHA PERKASA SETIAWAN BAHAR</t>
  </si>
  <si>
    <t>ARIF SETIADI</t>
  </si>
  <si>
    <t>MR. NIPA ALEE</t>
  </si>
  <si>
    <t>YUNITA PUSPITA SARI S.</t>
  </si>
  <si>
    <t>NUR AYIN TUNA</t>
  </si>
  <si>
    <t>MEIZORA</t>
  </si>
  <si>
    <t>BRISKAWATY ANTULI</t>
  </si>
  <si>
    <t>MEYSKE WALANGADI</t>
  </si>
  <si>
    <t>YUTIN BELA</t>
  </si>
  <si>
    <t>ICE MARICE ADELAIDA TAKU BESSI</t>
  </si>
  <si>
    <t>NUR LAILA LAMATENGGO</t>
  </si>
  <si>
    <t>NANDAR SUHENDAR</t>
  </si>
  <si>
    <t>EDI THIO</t>
  </si>
  <si>
    <t>AGUS ROSID</t>
  </si>
  <si>
    <t>BUDI SANTOSO</t>
  </si>
  <si>
    <t>RIO DENY WIDODO</t>
  </si>
  <si>
    <t>WAHYUDI</t>
  </si>
  <si>
    <t>CECEP SUPIATNA</t>
  </si>
  <si>
    <t>ABDULLAHTIP SLAMAT</t>
  </si>
  <si>
    <t>WATAM</t>
  </si>
  <si>
    <t>YAI</t>
  </si>
  <si>
    <t>SUKARYAN</t>
  </si>
  <si>
    <t>HARI SETIADI</t>
  </si>
  <si>
    <t>MULYANTO</t>
  </si>
  <si>
    <t>BONDAN YULIANTO</t>
  </si>
  <si>
    <t>MURSIDI</t>
  </si>
  <si>
    <t>AJUI</t>
  </si>
  <si>
    <t>PAULUS JEREMIAS</t>
  </si>
  <si>
    <t>ASEP TAUFIK HIDAYAT</t>
  </si>
  <si>
    <t>MOCHAMAD KUSMURHADI</t>
  </si>
  <si>
    <t>HENDRI PATTIPELOHY</t>
  </si>
  <si>
    <t>ZAIRUL</t>
  </si>
  <si>
    <t>ANTHON HERRY PRAYITNO</t>
  </si>
  <si>
    <t>WAHIDIN</t>
  </si>
  <si>
    <t>HENDRIANTO</t>
  </si>
  <si>
    <t>MUH RUSMAN IS RASID</t>
  </si>
  <si>
    <t>ERHAN</t>
  </si>
  <si>
    <t>SOLEMAN WOMSIWOR</t>
  </si>
  <si>
    <t>JERRY JUNIUS TULA</t>
  </si>
  <si>
    <t>ABDUL SUHUD</t>
  </si>
  <si>
    <t>HERMAN GEBSE</t>
  </si>
  <si>
    <t>NANANG MASRANI</t>
  </si>
  <si>
    <t>SUPRIADI</t>
  </si>
  <si>
    <t>BASRI KOROMPOT</t>
  </si>
  <si>
    <t>SUTANTO</t>
  </si>
  <si>
    <t>SAFRUDIN ANSORI</t>
  </si>
  <si>
    <t>LELI RAHMAN SOULISA</t>
  </si>
  <si>
    <t>SUHARNA</t>
  </si>
  <si>
    <t>MUSLIM ANSORI</t>
  </si>
  <si>
    <t>M. RASULLUDIN</t>
  </si>
  <si>
    <t>JASRUL AKMAL</t>
  </si>
  <si>
    <t>WAWAN HERMAWAN</t>
  </si>
  <si>
    <t>ARIF SYAEFUDDIN</t>
  </si>
  <si>
    <t>MOHAMAD IRIANTO</t>
  </si>
  <si>
    <t>MUHAMAD YUSUF</t>
  </si>
  <si>
    <t>MOHAMMAD RIFAI</t>
  </si>
  <si>
    <t>SUDARTO</t>
  </si>
  <si>
    <t>WAGIMAN</t>
  </si>
  <si>
    <t>RADEN IWAN SURYAWAN</t>
  </si>
  <si>
    <t>YUNUS</t>
  </si>
  <si>
    <t>BILLY HANDI MEILANO</t>
  </si>
  <si>
    <t>GALIH PURNAMA</t>
  </si>
  <si>
    <t>KRISTEN</t>
  </si>
  <si>
    <t>SEPTIAN RAHAYU N.</t>
  </si>
  <si>
    <t>MULYADI</t>
  </si>
  <si>
    <t>M. TAOFIK RAHMAT</t>
  </si>
  <si>
    <t>JAMPUE BARRU</t>
  </si>
  <si>
    <t>CATHARINA MARIA TOBAN</t>
  </si>
  <si>
    <t>AGUS ZAFAR HERMAWAN</t>
  </si>
  <si>
    <t>YONAS JARFI</t>
  </si>
  <si>
    <t>RAHMAT FIRDAUS. HS</t>
  </si>
  <si>
    <t>FADLAN EFENDI</t>
  </si>
  <si>
    <t>ANTHON WATTILETE</t>
  </si>
  <si>
    <t>SILSILIA AFRIYANI DARMAYANTI</t>
  </si>
  <si>
    <t>ELVIRA DWI YANTI SARAGIH</t>
  </si>
  <si>
    <t xml:space="preserve">YASINTA KARMILA CINGLY CIAN </t>
  </si>
  <si>
    <t>FRENGKI DAMANIK</t>
  </si>
  <si>
    <t>JOSEPH MARTHEN SINAGA</t>
  </si>
  <si>
    <t>YOSEF FREINADEMETZ CONSTANTINO LAKU</t>
  </si>
  <si>
    <t>DERTARIO RONALDO QUIKO</t>
  </si>
  <si>
    <t xml:space="preserve">ADI B. TALAN </t>
  </si>
  <si>
    <t>VANI SISWANDI SAMOSIR</t>
  </si>
  <si>
    <t>CANDRA IRIANTONO</t>
  </si>
  <si>
    <t>R. BOBBY RACHMANSYAH</t>
  </si>
  <si>
    <t>10.04.187</t>
  </si>
  <si>
    <t>RIZKY FAUZIAH AHMAD</t>
  </si>
  <si>
    <t>12.04.001</t>
  </si>
  <si>
    <t>12.04.002</t>
  </si>
  <si>
    <t>12.04.003</t>
  </si>
  <si>
    <t>12.04.004</t>
  </si>
  <si>
    <t>12.04.005</t>
  </si>
  <si>
    <t>12.04.006</t>
  </si>
  <si>
    <t>12.04.007</t>
  </si>
  <si>
    <t>12.04.008</t>
  </si>
  <si>
    <t>12.04.009</t>
  </si>
  <si>
    <t>12.04.010</t>
  </si>
  <si>
    <t>12.04.011</t>
  </si>
  <si>
    <t>12.04.012</t>
  </si>
  <si>
    <t>12.04.013</t>
  </si>
  <si>
    <t>12.04.014</t>
  </si>
  <si>
    <t>12.04.015</t>
  </si>
  <si>
    <t>12.04.016</t>
  </si>
  <si>
    <t>12.04.017</t>
  </si>
  <si>
    <t>12.04.018</t>
  </si>
  <si>
    <t>12.04.019</t>
  </si>
  <si>
    <t>12.04.020</t>
  </si>
  <si>
    <t>12.04.021</t>
  </si>
  <si>
    <t>12.04.022</t>
  </si>
  <si>
    <t>12.04.023</t>
  </si>
  <si>
    <t>12.04.024</t>
  </si>
  <si>
    <t>12.04.025</t>
  </si>
  <si>
    <t>12.04.026</t>
  </si>
  <si>
    <t>12.04.027</t>
  </si>
  <si>
    <t>12.04.028</t>
  </si>
  <si>
    <t>12.04.029</t>
  </si>
  <si>
    <t>12.04.030</t>
  </si>
  <si>
    <t>12.04.031</t>
  </si>
  <si>
    <t>12.04.032</t>
  </si>
  <si>
    <t>12.04.033</t>
  </si>
  <si>
    <t>12.04.034</t>
  </si>
  <si>
    <t>12.04.035</t>
  </si>
  <si>
    <t>12.04.036</t>
  </si>
  <si>
    <t>12.04.037</t>
  </si>
  <si>
    <t>12.04.038</t>
  </si>
  <si>
    <t>12.04.039</t>
  </si>
  <si>
    <t>12.04.040</t>
  </si>
  <si>
    <t>12.04.041</t>
  </si>
  <si>
    <t>12.04.042</t>
  </si>
  <si>
    <t>12.04.043</t>
  </si>
  <si>
    <t>12.04.044</t>
  </si>
  <si>
    <t>12.04.045</t>
  </si>
  <si>
    <t>12.04.046</t>
  </si>
  <si>
    <t>12.04.047</t>
  </si>
  <si>
    <t>12.04.048</t>
  </si>
  <si>
    <t>12.04.049</t>
  </si>
  <si>
    <t>12.04.050</t>
  </si>
  <si>
    <t>12.04.051</t>
  </si>
  <si>
    <t>12.04.052</t>
  </si>
  <si>
    <t>12.04.053</t>
  </si>
  <si>
    <t>12.04.054</t>
  </si>
  <si>
    <t>12.04.055</t>
  </si>
  <si>
    <t>12.04.056</t>
  </si>
  <si>
    <t>12.04.057</t>
  </si>
  <si>
    <t>12.04.058</t>
  </si>
  <si>
    <t>12.04.059</t>
  </si>
  <si>
    <t>12.04.060</t>
  </si>
  <si>
    <t>12.04.061</t>
  </si>
  <si>
    <t>12.04.062</t>
  </si>
  <si>
    <t>12.04.063</t>
  </si>
  <si>
    <t>12.04.064</t>
  </si>
  <si>
    <t>12.04.065</t>
  </si>
  <si>
    <t>12.04.066</t>
  </si>
  <si>
    <t>12.04.067</t>
  </si>
  <si>
    <t>12.04.068</t>
  </si>
  <si>
    <t>12.04.069</t>
  </si>
  <si>
    <t>12.04.070</t>
  </si>
  <si>
    <t>12.04.071</t>
  </si>
  <si>
    <t>12.04.072</t>
  </si>
  <si>
    <t>12.04.073</t>
  </si>
  <si>
    <t>12.04.074</t>
  </si>
  <si>
    <t>12.04.075</t>
  </si>
  <si>
    <t>12.04.076</t>
  </si>
  <si>
    <t>12.04.077</t>
  </si>
  <si>
    <t>12.04.078</t>
  </si>
  <si>
    <t>12.04.079</t>
  </si>
  <si>
    <t>12.04.080</t>
  </si>
  <si>
    <t>12.04.081</t>
  </si>
  <si>
    <t>12.04.082</t>
  </si>
  <si>
    <t>12.04.083</t>
  </si>
  <si>
    <t>12.04.084</t>
  </si>
  <si>
    <t>12.04.085</t>
  </si>
  <si>
    <t>12.04.086</t>
  </si>
  <si>
    <t>12.04.087</t>
  </si>
  <si>
    <t>12.04.088</t>
  </si>
  <si>
    <t>12.04.089</t>
  </si>
  <si>
    <t>12.04.090</t>
  </si>
  <si>
    <t>12.04.091</t>
  </si>
  <si>
    <t>12.04.092</t>
  </si>
  <si>
    <t>12.04.093</t>
  </si>
  <si>
    <t>12.04.094</t>
  </si>
  <si>
    <t>12.04.095</t>
  </si>
  <si>
    <t>12.04.096</t>
  </si>
  <si>
    <t>12.04.097</t>
  </si>
  <si>
    <t>12.04.098</t>
  </si>
  <si>
    <t>12.04.099</t>
  </si>
  <si>
    <t>12.04.100</t>
  </si>
  <si>
    <t>12.04.101</t>
  </si>
  <si>
    <t>12.04.102</t>
  </si>
  <si>
    <t>12.04.103</t>
  </si>
  <si>
    <t>12.04.104</t>
  </si>
  <si>
    <t>12.04.105</t>
  </si>
  <si>
    <t>12.04.106</t>
  </si>
  <si>
    <t>12.04.107</t>
  </si>
  <si>
    <t>12.04.108</t>
  </si>
  <si>
    <t>12.04.109</t>
  </si>
  <si>
    <t>12.04.110</t>
  </si>
  <si>
    <t>12.04.111</t>
  </si>
  <si>
    <t>12.04.112</t>
  </si>
  <si>
    <t>12.04.113</t>
  </si>
  <si>
    <t>12.04.114</t>
  </si>
  <si>
    <t>12.04.115</t>
  </si>
  <si>
    <t>12.04.116</t>
  </si>
  <si>
    <t>12.04.117</t>
  </si>
  <si>
    <t>12.04.118</t>
  </si>
  <si>
    <t>12.04.119</t>
  </si>
  <si>
    <t>12.04.120</t>
  </si>
  <si>
    <t>12.04.121</t>
  </si>
  <si>
    <t>12.04.122</t>
  </si>
  <si>
    <t>12.04.123</t>
  </si>
  <si>
    <t>12.04.124</t>
  </si>
  <si>
    <t>12.04.125</t>
  </si>
  <si>
    <t>12.04.126</t>
  </si>
  <si>
    <t>12.04.127</t>
  </si>
  <si>
    <t>12.04.128</t>
  </si>
  <si>
    <t>12.04.129</t>
  </si>
  <si>
    <t>12.04.130</t>
  </si>
  <si>
    <t>12.04.131</t>
  </si>
  <si>
    <t>12.04.132</t>
  </si>
  <si>
    <t>12.04.133</t>
  </si>
  <si>
    <t>12.04.134</t>
  </si>
  <si>
    <t>12.04.135</t>
  </si>
  <si>
    <t>12.04.136</t>
  </si>
  <si>
    <t>12.04.137</t>
  </si>
  <si>
    <t>12.04.138</t>
  </si>
  <si>
    <t>12.04.139</t>
  </si>
  <si>
    <t>12.04.140</t>
  </si>
  <si>
    <t>12.04.141</t>
  </si>
  <si>
    <t>12.04.142</t>
  </si>
  <si>
    <t>12.04.143</t>
  </si>
  <si>
    <t>12.04.144</t>
  </si>
  <si>
    <t>12.04.145</t>
  </si>
  <si>
    <t>12.04.146</t>
  </si>
  <si>
    <t>12.04.147</t>
  </si>
  <si>
    <t>12.04.148</t>
  </si>
  <si>
    <t>12.04.149</t>
  </si>
  <si>
    <t>12.04.150</t>
  </si>
  <si>
    <t>12.04.151</t>
  </si>
  <si>
    <t>12.04.152</t>
  </si>
  <si>
    <t>12.04.153</t>
  </si>
  <si>
    <t>12.04.154</t>
  </si>
  <si>
    <t>12.04.155</t>
  </si>
  <si>
    <t>12.04.156</t>
  </si>
  <si>
    <t>12.04.157</t>
  </si>
  <si>
    <t>12.04.158</t>
  </si>
  <si>
    <t>12.04.159</t>
  </si>
  <si>
    <t>12.04.160</t>
  </si>
  <si>
    <t>12.04.161</t>
  </si>
  <si>
    <t>12.04.162</t>
  </si>
  <si>
    <t>12.04.163</t>
  </si>
  <si>
    <t>12.04.164</t>
  </si>
  <si>
    <t>12.04.165</t>
  </si>
  <si>
    <t>12.04.166</t>
  </si>
  <si>
    <t>12.04.167</t>
  </si>
  <si>
    <t>12.04.168</t>
  </si>
  <si>
    <t>12.04.169</t>
  </si>
  <si>
    <t>12.04.170</t>
  </si>
  <si>
    <t>12.04.171</t>
  </si>
  <si>
    <t>12.04.172</t>
  </si>
  <si>
    <t>12.04.173</t>
  </si>
  <si>
    <t>12.04.174</t>
  </si>
  <si>
    <t>12.04.175</t>
  </si>
  <si>
    <t>12.04.176</t>
  </si>
  <si>
    <t>12.04.177</t>
  </si>
  <si>
    <t>12.04.178</t>
  </si>
  <si>
    <t>12.04.179</t>
  </si>
  <si>
    <t>12.04.180</t>
  </si>
  <si>
    <t>12.04.181</t>
  </si>
  <si>
    <t>12.04.182</t>
  </si>
  <si>
    <t>12.04.183</t>
  </si>
  <si>
    <t>12.04.184</t>
  </si>
  <si>
    <t>12.04.185</t>
  </si>
  <si>
    <t>12.04.186</t>
  </si>
  <si>
    <t>12.04.187</t>
  </si>
  <si>
    <t>12.04.188</t>
  </si>
  <si>
    <t>12.04.189</t>
  </si>
  <si>
    <t>12.04.190</t>
  </si>
  <si>
    <t>12.04.191</t>
  </si>
  <si>
    <t>12.04.192</t>
  </si>
  <si>
    <t>12.04.193</t>
  </si>
  <si>
    <t>12.04.194</t>
  </si>
  <si>
    <t>12.04.195</t>
  </si>
  <si>
    <t>12.04.196</t>
  </si>
  <si>
    <t>12.04.197</t>
  </si>
  <si>
    <t>12.04.198</t>
  </si>
  <si>
    <t>12.04.199</t>
  </si>
  <si>
    <t>12.04.200</t>
  </si>
  <si>
    <t>12.04.201</t>
  </si>
  <si>
    <t>12.04.202</t>
  </si>
  <si>
    <t>12.04.203</t>
  </si>
  <si>
    <t>12.04.204</t>
  </si>
  <si>
    <t>12.04.205</t>
  </si>
  <si>
    <t>12.04.206</t>
  </si>
  <si>
    <t>12.04.207</t>
  </si>
  <si>
    <t>12.04.208</t>
  </si>
  <si>
    <t>12.04.209</t>
  </si>
  <si>
    <t>12.04.210</t>
  </si>
  <si>
    <t>12.04.211</t>
  </si>
  <si>
    <t>12.04.212</t>
  </si>
  <si>
    <t>12.04.213</t>
  </si>
  <si>
    <t>12.04.214</t>
  </si>
  <si>
    <t>12.04.215</t>
  </si>
  <si>
    <t>12.04.216</t>
  </si>
  <si>
    <t>12.04.217</t>
  </si>
  <si>
    <t>12.04.218</t>
  </si>
  <si>
    <t>12.04.219</t>
  </si>
  <si>
    <t>12.04.220</t>
  </si>
  <si>
    <t>12.04.221</t>
  </si>
  <si>
    <t>12.04.222</t>
  </si>
  <si>
    <t>12.04.223</t>
  </si>
  <si>
    <t>12.04.224</t>
  </si>
  <si>
    <t>12.04.225</t>
  </si>
  <si>
    <t>12.04.226</t>
  </si>
  <si>
    <t>12.04.227</t>
  </si>
  <si>
    <t>12.04.228</t>
  </si>
  <si>
    <t>12.04.229</t>
  </si>
  <si>
    <t>12.04.230</t>
  </si>
  <si>
    <t>12.04.231</t>
  </si>
  <si>
    <t>12.04.232</t>
  </si>
  <si>
    <t>12.04.233</t>
  </si>
  <si>
    <t>12.04.234</t>
  </si>
  <si>
    <t>12.04.235</t>
  </si>
  <si>
    <t>12.04.236</t>
  </si>
  <si>
    <t>12.04.237</t>
  </si>
  <si>
    <t>12.04.238</t>
  </si>
  <si>
    <t>12.04.239</t>
  </si>
  <si>
    <t>12.04.240</t>
  </si>
  <si>
    <t>12.04.241</t>
  </si>
  <si>
    <t>12.04.242</t>
  </si>
  <si>
    <t>12.04.243</t>
  </si>
  <si>
    <t>12.04.244</t>
  </si>
  <si>
    <t>12.04.245</t>
  </si>
  <si>
    <t>12.04.246</t>
  </si>
  <si>
    <t>12.04.247</t>
  </si>
  <si>
    <t>12.04.248</t>
  </si>
  <si>
    <t>12.04.249</t>
  </si>
  <si>
    <t>12.04.250</t>
  </si>
  <si>
    <t>12.04.251</t>
  </si>
  <si>
    <t>12.04.252</t>
  </si>
  <si>
    <t>12.04.253</t>
  </si>
  <si>
    <t>12.04.254</t>
  </si>
  <si>
    <t>12.04.255</t>
  </si>
  <si>
    <t>12.04.256</t>
  </si>
  <si>
    <t>12.04.257</t>
  </si>
  <si>
    <t>12.04.258</t>
  </si>
  <si>
    <t>12.04.259</t>
  </si>
  <si>
    <t>12.04.260</t>
  </si>
  <si>
    <t>12.04.261</t>
  </si>
  <si>
    <t>12.04.262</t>
  </si>
  <si>
    <t>12.04.263</t>
  </si>
  <si>
    <t>12.04.264</t>
  </si>
  <si>
    <t>12.04.265</t>
  </si>
  <si>
    <t>12.04.266</t>
  </si>
  <si>
    <t>12.04.267</t>
  </si>
  <si>
    <t>12.04.268</t>
  </si>
  <si>
    <t>12.04.269</t>
  </si>
  <si>
    <t>12.04.270</t>
  </si>
  <si>
    <t>12.04.271</t>
  </si>
  <si>
    <t>12.04.272</t>
  </si>
  <si>
    <t>12.04.273</t>
  </si>
  <si>
    <t>12.04.274</t>
  </si>
  <si>
    <t>12.04.275</t>
  </si>
  <si>
    <t>12.04.276</t>
  </si>
  <si>
    <t>12.04.277</t>
  </si>
  <si>
    <t>12.04.278</t>
  </si>
  <si>
    <t>12.04.279</t>
  </si>
  <si>
    <t>12.04.280</t>
  </si>
  <si>
    <t>12.04.281</t>
  </si>
  <si>
    <t>12.04.282</t>
  </si>
  <si>
    <t>12.04.283</t>
  </si>
  <si>
    <t>12.04.284</t>
  </si>
  <si>
    <t>12.04.285</t>
  </si>
  <si>
    <t>12.04.286</t>
  </si>
  <si>
    <t>12.04.287</t>
  </si>
  <si>
    <t>12.04.288</t>
  </si>
  <si>
    <t>12.04.289</t>
  </si>
  <si>
    <t>12.04.290</t>
  </si>
  <si>
    <t>12.04.291</t>
  </si>
  <si>
    <t>12.04.292</t>
  </si>
  <si>
    <t>12.04.293</t>
  </si>
  <si>
    <t>12.04.294</t>
  </si>
  <si>
    <t>12.04.295</t>
  </si>
  <si>
    <t>12.04.296</t>
  </si>
  <si>
    <t>12.04.297</t>
  </si>
  <si>
    <t>12.04.298</t>
  </si>
  <si>
    <t>12.04.299</t>
  </si>
  <si>
    <t>12.04.300</t>
  </si>
  <si>
    <t>12.04.301</t>
  </si>
  <si>
    <t>12.04.302</t>
  </si>
  <si>
    <t>12.04.303</t>
  </si>
  <si>
    <t>12.04.304</t>
  </si>
  <si>
    <t>12.04.305</t>
  </si>
  <si>
    <t>12.04.306</t>
  </si>
  <si>
    <t>12.04.307</t>
  </si>
  <si>
    <t>12.04.308</t>
  </si>
  <si>
    <t>PRIMA DESTA APRIALDY</t>
  </si>
  <si>
    <t>ARYANTI NURDIN</t>
  </si>
  <si>
    <t>SITTI RIA ASTRIYANI</t>
  </si>
  <si>
    <t>ANDHI NUGRAHA</t>
  </si>
  <si>
    <t>RESTI EKA FITRIANA</t>
  </si>
  <si>
    <t>EFRAIM WINDESI</t>
  </si>
  <si>
    <t>SALMON OTNIEL PATARUNDI</t>
  </si>
  <si>
    <t>IDA PURWASTUTY</t>
  </si>
  <si>
    <t>MULVIANTI</t>
  </si>
  <si>
    <t>DEWI FEBRIYANA</t>
  </si>
  <si>
    <t>NOTATEMA LASE</t>
  </si>
  <si>
    <t>FERLISMAN JAYA TELAUMBANUA</t>
  </si>
  <si>
    <t>RESTU JAYA ZEBUA</t>
  </si>
  <si>
    <t>HERMON KAREL EDISON LAMBAY</t>
  </si>
  <si>
    <t>SEPTIA MURNI LAOLI</t>
  </si>
  <si>
    <t>SUDIRMAN DURU</t>
  </si>
  <si>
    <t>SIPRIANUS LASE</t>
  </si>
  <si>
    <t>ALBERT FEMONAHATI GEA</t>
  </si>
  <si>
    <t>HERRY PASARANI MENDROFA</t>
  </si>
  <si>
    <t>PUTRA UMBU SINEMA ZEBUA</t>
  </si>
  <si>
    <t>AHMAD ALANNUARI HAREFA</t>
  </si>
  <si>
    <t>RESNA MENTARA HAREFA</t>
  </si>
  <si>
    <t>HERDIWAN SIREGAR</t>
  </si>
  <si>
    <t>CHAIDIR FADHIL LATIF</t>
  </si>
  <si>
    <t>DENY IRAWAN</t>
  </si>
  <si>
    <t>RESKIYANTI KASAU</t>
  </si>
  <si>
    <t>RIZKA SURYA ANANDA</t>
  </si>
  <si>
    <t>DYAH AYU ROKHMATUL NISA</t>
  </si>
  <si>
    <t>FADLI ABDUL AZIZ</t>
  </si>
  <si>
    <t>MUTHIA MAWARNI</t>
  </si>
  <si>
    <t>AULIA KARUNIATI RAMADHAN</t>
  </si>
  <si>
    <t>AKIRA BINTANG FITRA</t>
  </si>
  <si>
    <t>INDAH PRASETIA WIZA</t>
  </si>
  <si>
    <t>DENOK ANGGRAENI</t>
  </si>
  <si>
    <t>RETNO NURRUL MUTHMAINNAH</t>
  </si>
  <si>
    <t>AULIA GUSTINA</t>
  </si>
  <si>
    <t>OKY AGUSTA SURA PARUBAK</t>
  </si>
  <si>
    <t>ASHABUL FAHROZI MUJADDID</t>
  </si>
  <si>
    <t>ANDI FAJRIAN WIRA JULIAWAN</t>
  </si>
  <si>
    <t>FAISAL ARDIANTO</t>
  </si>
  <si>
    <t>MUHAMMAD RIZKI</t>
  </si>
  <si>
    <t>NOVRAN WIDYATAMA</t>
  </si>
  <si>
    <t>MUHAMAD NURDIN</t>
  </si>
  <si>
    <t>BERKAT M.E.M. PANDHU</t>
  </si>
  <si>
    <t>AGUNG BEKTI SAPUTRO</t>
  </si>
  <si>
    <t>TANTI RUKMAYANI ARDIYANTI</t>
  </si>
  <si>
    <t>BAIQ NANDYA DWI ANISSA</t>
  </si>
  <si>
    <t>DESTIRIA PERMATASARI WARUWU</t>
  </si>
  <si>
    <t>RUFTI RAGIL PAMUNGKAS</t>
  </si>
  <si>
    <t>ADITA FITRASARI</t>
  </si>
  <si>
    <t xml:space="preserve">BILLY GINANJAR </t>
  </si>
  <si>
    <t>FLORENSIA SEPTIANI HIA</t>
  </si>
  <si>
    <t>DWI SUBIYAKTO</t>
  </si>
  <si>
    <t>MAHA ATHIRAH</t>
  </si>
  <si>
    <t>MUHAMMAD IMAM SAPUTRA</t>
  </si>
  <si>
    <t>NOVIANTI CHRISTIANI MALORINGAN</t>
  </si>
  <si>
    <t>FITRI AGUSTIANI WARUWU</t>
  </si>
  <si>
    <t>QANITA MILLATINA AFIFAH</t>
  </si>
  <si>
    <t>EKA MURDIANTI</t>
  </si>
  <si>
    <t>NURUL ANGGRAINI PRATIWI</t>
  </si>
  <si>
    <t>NELIDITIA NURJANAH</t>
  </si>
  <si>
    <t>MARI ESTERILITA</t>
  </si>
  <si>
    <t>KRISATONO DAELI</t>
  </si>
  <si>
    <t>ESKARIANG MARDYANTI LASE</t>
  </si>
  <si>
    <t>DIONISIUS PETRO HIA</t>
  </si>
  <si>
    <t>SITI NURWAISYAH HASAN</t>
  </si>
  <si>
    <t>LARAS PURWANTI</t>
  </si>
  <si>
    <t xml:space="preserve">ASRI MELATI </t>
  </si>
  <si>
    <t>TRISANTIA</t>
  </si>
  <si>
    <t>NINA HERLINA UTAMA</t>
  </si>
  <si>
    <t>RENI IRJAYANTI</t>
  </si>
  <si>
    <t>ANNISA RESTI LESTARI</t>
  </si>
  <si>
    <t>RISNA ROSIDA</t>
  </si>
  <si>
    <t xml:space="preserve">DESI MUALIMAH </t>
  </si>
  <si>
    <t>ANNISA FIRDAUSIA</t>
  </si>
  <si>
    <t>PUSPA INDAH WULANDARI</t>
  </si>
  <si>
    <t>EVA APRILIA</t>
  </si>
  <si>
    <t>DINI NURCAHYANI</t>
  </si>
  <si>
    <t xml:space="preserve">SUMI FUJINDO </t>
  </si>
  <si>
    <t>GURUH HARDIANSYAH</t>
  </si>
  <si>
    <t>ANTHONIUS ARUMISORE</t>
  </si>
  <si>
    <t>HENDRIKA IMBURI</t>
  </si>
  <si>
    <t>RIZKY ARIFANY ARIEF</t>
  </si>
  <si>
    <t>AGUSTINUS MNUMUMES</t>
  </si>
  <si>
    <t>MUHAMMAD ADITYA NOORDIANSYAH</t>
  </si>
  <si>
    <t>BELLA ULFAH DINI SASONGKO</t>
  </si>
  <si>
    <t>ARIS AMAR SYETIAWAN</t>
  </si>
  <si>
    <t>PUTRA GEMA PITALOKA</t>
  </si>
  <si>
    <t>AGUSTINUS MARIANO HUREK MAKING</t>
  </si>
  <si>
    <t>DEWI NURANI</t>
  </si>
  <si>
    <t>WAHYU PRASETYO</t>
  </si>
  <si>
    <t>NOVANY PUTRI</t>
  </si>
  <si>
    <t>ANISAH PERTIWI SUWANDI</t>
  </si>
  <si>
    <t>VANIA SHAVINA SANTRI</t>
  </si>
  <si>
    <t>RACHMAT HERYONO</t>
  </si>
  <si>
    <t>DEVIE ERNAWATI ROSIYAH</t>
  </si>
  <si>
    <t>ANGGIE PRATAMA PUTRA</t>
  </si>
  <si>
    <t>MUHAMMAD AKBAR M. SERE</t>
  </si>
  <si>
    <t>RAHEL RIMA EPPANG</t>
  </si>
  <si>
    <t>RINA SUTRINAWATI</t>
  </si>
  <si>
    <t>SYAFA'AT MUHAMMAD</t>
  </si>
  <si>
    <t>SRI AMANAH NUR APRIYANTI</t>
  </si>
  <si>
    <t>BUNGA ANSELLA DEWI</t>
  </si>
  <si>
    <t>MUSDALIPA</t>
  </si>
  <si>
    <t>I NYOMAN ALIT SUTRISNA</t>
  </si>
  <si>
    <t>ASEP RIYADI</t>
  </si>
  <si>
    <t>REMIA HERMAYANTI</t>
  </si>
  <si>
    <t>VINCENTIA TOANUBUN</t>
  </si>
  <si>
    <t>HILDA KHOIRUNNISA</t>
  </si>
  <si>
    <t>TITIN ANISA</t>
  </si>
  <si>
    <t>YULIA RAHAYU</t>
  </si>
  <si>
    <t>EKAGRATA HENJA ANGORA</t>
  </si>
  <si>
    <t>NUR HASAN SIDIK SUJIANTO</t>
  </si>
  <si>
    <t>DIDIT NUGRAHA</t>
  </si>
  <si>
    <t>ANNISA NURBAETY</t>
  </si>
  <si>
    <t>AL MUARIF LAHAY</t>
  </si>
  <si>
    <t>AINUN RUFAIDAH</t>
  </si>
  <si>
    <t>IVAN YUDHATAMA</t>
  </si>
  <si>
    <t>TRESNA SARI</t>
  </si>
  <si>
    <t>NITA YUNITA SARI</t>
  </si>
  <si>
    <t>DIAN PUSPITA SARI</t>
  </si>
  <si>
    <t>NUR KHAMIDAH</t>
  </si>
  <si>
    <t>KURNIA</t>
  </si>
  <si>
    <t>EDITYA PUTRI</t>
  </si>
  <si>
    <t>PRIMA ALDI JUNIARTO</t>
  </si>
  <si>
    <t>DIMAS PURWADI SALIM</t>
  </si>
  <si>
    <t>ROSITA AHMAD</t>
  </si>
  <si>
    <t>DESY VIJAYANTI</t>
  </si>
  <si>
    <t>AILIA SIGGI JENY</t>
  </si>
  <si>
    <t>MUTIA NOVIANTY</t>
  </si>
  <si>
    <t xml:space="preserve">ALFROJEMS </t>
  </si>
  <si>
    <t>BAMBANG TRY SULAKSONO</t>
  </si>
  <si>
    <t>ILYAS I. RASYID</t>
  </si>
  <si>
    <t>RORI PEBREZKY</t>
  </si>
  <si>
    <t>ALNIATI DUHA</t>
  </si>
  <si>
    <t>HANS RENATA KURNIA SYAMSURI</t>
  </si>
  <si>
    <t>WILARNI GAURIFA</t>
  </si>
  <si>
    <t>BUDIMAN DAKHI</t>
  </si>
  <si>
    <t>YUDEA OKTHA ANUGERAH</t>
  </si>
  <si>
    <t>RUNANDI PUTRA SATRIA</t>
  </si>
  <si>
    <t>NOVA NOLITA BAGO</t>
  </si>
  <si>
    <t>YAZKY RAFSANZANI</t>
  </si>
  <si>
    <t>ANINDIA PINASTHIKA</t>
  </si>
  <si>
    <t>WILDAN SANI NUGROHO</t>
  </si>
  <si>
    <t>MUHAMMAD AFDHAL</t>
  </si>
  <si>
    <t>REZA MAULIAWAN</t>
  </si>
  <si>
    <t>DWY ANDINI</t>
  </si>
  <si>
    <t>GERHARD SINAGA</t>
  </si>
  <si>
    <t>ALDY RINALDY ALIMUDDIN</t>
  </si>
  <si>
    <t>SENA BONDARA</t>
  </si>
  <si>
    <t>MUHAMMAD WHISNU PRABOWO</t>
  </si>
  <si>
    <t>JEVLIN JURNITA TAMBOTTO</t>
  </si>
  <si>
    <t>MEYLAN SEPTIANI POLINGGAPO</t>
  </si>
  <si>
    <t>DIAN NURIKASARI ARIEF</t>
  </si>
  <si>
    <t>UGA PRATAMA GUNAWAN</t>
  </si>
  <si>
    <t>RAHMA PUJI ANGGRAENI</t>
  </si>
  <si>
    <t>FINA IFFATUL MAULA</t>
  </si>
  <si>
    <t>DIMAS PANUTO AJI</t>
  </si>
  <si>
    <t>YOGI YUDISTIRA</t>
  </si>
  <si>
    <t>AIDAH NURAFIFAH</t>
  </si>
  <si>
    <t>NOVIA ROSMALIANDANI</t>
  </si>
  <si>
    <t>RIFQI ADI PERMANA</t>
  </si>
  <si>
    <t>WIDARANTI DYAH SAVITRI</t>
  </si>
  <si>
    <t xml:space="preserve">HANI HAJARANI </t>
  </si>
  <si>
    <t>HANIFAH SYAHROEDDIN</t>
  </si>
  <si>
    <t>ASEP HUSNI MUBAROK</t>
  </si>
  <si>
    <t>SITI HALIMAH</t>
  </si>
  <si>
    <t>ELASA LAKSITA SWARI</t>
  </si>
  <si>
    <t>AKBAR RAMADHAN</t>
  </si>
  <si>
    <t>NISA TRI AGUSTINA ROSADI</t>
  </si>
  <si>
    <t>ANGGINI</t>
  </si>
  <si>
    <t>FARIZ ISMY SOFYANDI</t>
  </si>
  <si>
    <t>RINITA DESTIASARI</t>
  </si>
  <si>
    <t>DANI SYARIPUDIN</t>
  </si>
  <si>
    <t>MAHMUD DOROJATUN</t>
  </si>
  <si>
    <t>FENNY SRISEPTAYANA</t>
  </si>
  <si>
    <t>REZNOVDYA TIFFANY HAFIDHA</t>
  </si>
  <si>
    <t>ANDI ANNISA TENRI ANGKA ASRUL</t>
  </si>
  <si>
    <t>RIZAL MUHAMAD FAUZI</t>
  </si>
  <si>
    <t>OKI AFRIANTO</t>
  </si>
  <si>
    <t>RIDHO SAPTADI</t>
  </si>
  <si>
    <t>SHAFIERA MITA ANDYANI</t>
  </si>
  <si>
    <t xml:space="preserve">SUTANDI FERDIANSYAH </t>
  </si>
  <si>
    <t>HENI RAHMAWATI</t>
  </si>
  <si>
    <t>YULI OKTAVIANTI</t>
  </si>
  <si>
    <t>ERLINA RAHMA INDAH PUSPITA</t>
  </si>
  <si>
    <t>DIMAS AGRIAWAN RIDASTA</t>
  </si>
  <si>
    <t>ABI BAYU RIFA’I</t>
  </si>
  <si>
    <t>NELLA KURNIA ANGGRAHINI</t>
  </si>
  <si>
    <t>ACHMAD ALIF LUTFIAN FAHMI</t>
  </si>
  <si>
    <t>HILYATI ALMAS GHASSANI</t>
  </si>
  <si>
    <t>EVA SITI NURFAZRIYAH</t>
  </si>
  <si>
    <t>MUKHAMAD NOOR ULYA RAHMAN</t>
  </si>
  <si>
    <t>DHANU HARBIANTORO</t>
  </si>
  <si>
    <t>ERNAWATI</t>
  </si>
  <si>
    <t xml:space="preserve">EKA NUR HIDAYANTI </t>
  </si>
  <si>
    <t>SUGISTIA NINGRUM</t>
  </si>
  <si>
    <t>NIKE DIAH AYU SUSILOWATI</t>
  </si>
  <si>
    <t>NURIYANA AFIFAH</t>
  </si>
  <si>
    <t>ALDY DEVIANTY</t>
  </si>
  <si>
    <t>SULISTIYA NURUL HIDAYAH</t>
  </si>
  <si>
    <t>FARIDLATUL LATIFAH</t>
  </si>
  <si>
    <t>RYZA NUCIFERA</t>
  </si>
  <si>
    <t>UMAEROH NOVI SUSANTI</t>
  </si>
  <si>
    <t>EFRISKA PRATIWI</t>
  </si>
  <si>
    <t>DIAN FATMAWATI</t>
  </si>
  <si>
    <t>MUHAMAD NURUL HUDA</t>
  </si>
  <si>
    <t>DENDLY RAHTU SIHNANTO</t>
  </si>
  <si>
    <t>DANANG PARIKESIT</t>
  </si>
  <si>
    <t>BAITY NUR AZIZAH</t>
  </si>
  <si>
    <t>DINTY UMI HAIRY</t>
  </si>
  <si>
    <t>ARIANA MULYADI</t>
  </si>
  <si>
    <t>RISCHA PUSPANING TYAS</t>
  </si>
  <si>
    <t>TUTI WULANDARI</t>
  </si>
  <si>
    <t>ELA MARTA NURDITA</t>
  </si>
  <si>
    <t>HANUNG FITRI NUGROHO</t>
  </si>
  <si>
    <t>PONDONG PANGAYOMAN</t>
  </si>
  <si>
    <t>FATH’LAIL ARDHILA SWALAITA</t>
  </si>
  <si>
    <t>GILANG DODO PUTRA HUTAMA</t>
  </si>
  <si>
    <t>BUDI UTOMO</t>
  </si>
  <si>
    <t>NURIYATUDDIN KHOYRUN NISA'</t>
  </si>
  <si>
    <t>MUFLIKHUDDIN AS SYIHAB</t>
  </si>
  <si>
    <t>RIFQI  ALGAMAR</t>
  </si>
  <si>
    <t>GALIH SEPTIAN PERMANA</t>
  </si>
  <si>
    <t>MONICHA SILVIANA</t>
  </si>
  <si>
    <t>ZAENUL MUSTOFA</t>
  </si>
  <si>
    <t>FIKA ULIN AMILIA</t>
  </si>
  <si>
    <t>ANNISA FATHMALIA</t>
  </si>
  <si>
    <t>LALA MARETA DWI PAMUNGKAS SARI</t>
  </si>
  <si>
    <t>SARAH NURUL QOLBY</t>
  </si>
  <si>
    <t>LILIS TRIANTARI</t>
  </si>
  <si>
    <t>ADITYA TRI CAHYO</t>
  </si>
  <si>
    <t>AHMAD DAROJATUN KAROMALLOH</t>
  </si>
  <si>
    <t>IWAN SURYADI</t>
  </si>
  <si>
    <t>LANGIT SAE KHOIRUNNISA</t>
  </si>
  <si>
    <t>ADINDA RESTIANDIANI WIDIAPUTRI AHDAKA</t>
  </si>
  <si>
    <t>DENY RESTU WIDYANTO</t>
  </si>
  <si>
    <t>AHMAD NGAINUR ROFIQ</t>
  </si>
  <si>
    <t>ANINDRA KUSUMA JAYA</t>
  </si>
  <si>
    <t>TIARA PARAMITHA</t>
  </si>
  <si>
    <t>ACHMAD SYEICHU</t>
  </si>
  <si>
    <t>KANIA GANTINA</t>
  </si>
  <si>
    <t>MUHAMAD ABDOEL MALIK</t>
  </si>
  <si>
    <t>ERIKA WATI OMPUSUNGGU</t>
  </si>
  <si>
    <t>FAJAR DWIJAYANTO</t>
  </si>
  <si>
    <t>MAHENDRA DIKA SETIAWAN</t>
  </si>
  <si>
    <t>RYNDI DWI ZIVIANI</t>
  </si>
  <si>
    <t>RACHMADHANI BRIANTORO</t>
  </si>
  <si>
    <t>SHERLY MEIDA CAHYANTI</t>
  </si>
  <si>
    <t>WIDHA KUSUMANING AYU</t>
  </si>
  <si>
    <t xml:space="preserve">LIA WALIYAH </t>
  </si>
  <si>
    <t>DONI APRIANTO SYAPUTRA</t>
  </si>
  <si>
    <t>IQBAL PUTRA</t>
  </si>
  <si>
    <t>RIZKY SUGI RAMADHAN</t>
  </si>
  <si>
    <t>YODI SOLEHUDIN</t>
  </si>
  <si>
    <t>TANTRI SETYO ASIH</t>
  </si>
  <si>
    <t>CHRISTY INDAH SETYA RINI</t>
  </si>
  <si>
    <t>RIA PONIASTUTI</t>
  </si>
  <si>
    <t>MUTIARA HANDAYANI RAHMAN</t>
  </si>
  <si>
    <t>RESTU SUYUDI</t>
  </si>
  <si>
    <t>MUTIARA BADZLIAH</t>
  </si>
  <si>
    <t>EKI OKTAVIA</t>
  </si>
  <si>
    <t>CAROLUS TULAS ADI NUGROHO</t>
  </si>
  <si>
    <t>MOHAMMAD SEPTIAN ADHYNATA</t>
  </si>
  <si>
    <t>NANA AMALIA</t>
  </si>
  <si>
    <t>DESI CHRISTIN NATALIA</t>
  </si>
  <si>
    <t>ANGGITA SAVRIDA</t>
  </si>
  <si>
    <t>AZIZAH HERA ALFITASARI</t>
  </si>
  <si>
    <t>SUMARTONO</t>
  </si>
  <si>
    <t>HELENT SHENTIA RICKY</t>
  </si>
  <si>
    <t>RHEA DIVA CARISSA</t>
  </si>
  <si>
    <t>PIPIT AFRIANTI</t>
  </si>
  <si>
    <t>AFITA DWI SYUKRIYATI PURBANINGSIH</t>
  </si>
  <si>
    <t>KAMAL DWI PUTRA</t>
  </si>
  <si>
    <t>DIAN DWI YANUARSIH</t>
  </si>
  <si>
    <t>MUHAMMAD RIDHO</t>
  </si>
  <si>
    <t>ARIS TRISTANTO</t>
  </si>
  <si>
    <t>NAFI' GILANG HIKARI</t>
  </si>
  <si>
    <t>SRI OKTAVIYANI</t>
  </si>
  <si>
    <t>TRI SAKTI PRATIDINA</t>
  </si>
  <si>
    <t>M. ADITYA</t>
  </si>
  <si>
    <t>MONIKA HILDA FELA SAFITRI</t>
  </si>
  <si>
    <t>MOHAMMAD CHANDRA</t>
  </si>
  <si>
    <t>REVIANTI PRIMASTUTI</t>
  </si>
  <si>
    <t>SUGENG ESA SAPUTRO</t>
  </si>
  <si>
    <t>HASNA AZMI SALIMAH</t>
  </si>
  <si>
    <t>RIZKI AYUNDARI PUTRI</t>
  </si>
  <si>
    <t>SITI KARINA RENGGANIS</t>
  </si>
  <si>
    <t>GIOFALI MAHMUDIN KOEM</t>
  </si>
  <si>
    <t>AGNANTA MUTIA DARA</t>
  </si>
  <si>
    <t>HARSYA ANGGRHINOUE</t>
  </si>
  <si>
    <t>MOHAMAD SHUFYAN ROIS AL-MUBAROK</t>
  </si>
  <si>
    <t>SULAEMAN</t>
  </si>
  <si>
    <t>OKTA TRESNA MINDA PUTRA</t>
  </si>
  <si>
    <t>AHMAD ZANIAR FAUZI</t>
  </si>
  <si>
    <t xml:space="preserve">RENI ASTI AMALIA </t>
  </si>
  <si>
    <t>MUHAMMAD ASYRAQ AWWAL JAYA</t>
  </si>
  <si>
    <t>SHERLY NUARI SAID</t>
  </si>
  <si>
    <t>PB</t>
  </si>
  <si>
    <t>WELALA</t>
  </si>
  <si>
    <t>PONRE</t>
  </si>
  <si>
    <t>YEMBEKIRI</t>
  </si>
  <si>
    <t>RUTENG</t>
  </si>
  <si>
    <t>AHEDANO</t>
  </si>
  <si>
    <t>DIMA</t>
  </si>
  <si>
    <t>DULOLONG</t>
  </si>
  <si>
    <t>FODO</t>
  </si>
  <si>
    <t>LUBUR PAKAM</t>
  </si>
  <si>
    <t>SALEMBA</t>
  </si>
  <si>
    <t>MAMUJU</t>
  </si>
  <si>
    <t>BREBES</t>
  </si>
  <si>
    <t>NAGOYA JEPANG</t>
  </si>
  <si>
    <t>MUARA BUNGO</t>
  </si>
  <si>
    <t>BINJAI</t>
  </si>
  <si>
    <t>BARABAI</t>
  </si>
  <si>
    <t>KALABAH</t>
  </si>
  <si>
    <t>SUMBER HARAPAN</t>
  </si>
  <si>
    <t>BARU T.P.</t>
  </si>
  <si>
    <t>TOTALLANG</t>
  </si>
  <si>
    <t>SUNGAI PENUH</t>
  </si>
  <si>
    <t>KUALA TUNGKAL</t>
  </si>
  <si>
    <t>SILIMA'OMO</t>
  </si>
  <si>
    <t>MANGGAR</t>
  </si>
  <si>
    <t>WASIOR</t>
  </si>
  <si>
    <t>DUSNER</t>
  </si>
  <si>
    <t>TANJUNG PANDAN</t>
  </si>
  <si>
    <t>KOSALI</t>
  </si>
  <si>
    <t>TIANYAR</t>
  </si>
  <si>
    <t>AGATS</t>
  </si>
  <si>
    <t>SURAU LAUT</t>
  </si>
  <si>
    <t>KADING</t>
  </si>
  <si>
    <t>TIBAWA</t>
  </si>
  <si>
    <t>PANGKALANBUN</t>
  </si>
  <si>
    <t>HILIFALAGO</t>
  </si>
  <si>
    <t>HILISIMAETUNO</t>
  </si>
  <si>
    <t>PERTH, AUSTRALIA</t>
  </si>
  <si>
    <t>BELILIK</t>
  </si>
  <si>
    <t>BUKITTINGGI</t>
  </si>
  <si>
    <t>PEKALONGAN</t>
  </si>
  <si>
    <t>CAMPANG</t>
  </si>
  <si>
    <t>TUBAN</t>
  </si>
  <si>
    <t>BIMA</t>
  </si>
  <si>
    <t>PACITAN</t>
  </si>
  <si>
    <t>PROBOLINGGO</t>
  </si>
  <si>
    <t>BATUMARTA 1</t>
  </si>
  <si>
    <t>BATANG</t>
  </si>
  <si>
    <t>GUNUNGKIDUL</t>
  </si>
  <si>
    <t>SILADO</t>
  </si>
  <si>
    <t>LUMAJANG</t>
  </si>
  <si>
    <t>AMPANA</t>
  </si>
  <si>
    <t>PADANG PANJANG</t>
  </si>
  <si>
    <t>BARITO UTARA</t>
  </si>
  <si>
    <t>KOTAMOBAGU</t>
  </si>
  <si>
    <t>BANGGAE</t>
  </si>
  <si>
    <t>IQBAL PRIADI SIRAJUDDIN</t>
  </si>
  <si>
    <t>AHMAD FAUZI HARAHAP</t>
  </si>
  <si>
    <t>ZULFA ILMIAH SUNNI</t>
  </si>
  <si>
    <t>MHD. MIRSAL TISNA AULIA SITOMPUL</t>
  </si>
  <si>
    <t>M. AULIYA' AKBAR</t>
  </si>
  <si>
    <t>DURIAN RABUNG</t>
  </si>
  <si>
    <t>MOCHAMMAD SALMAN PRATAMA</t>
  </si>
  <si>
    <t>MIMIN KARTINI</t>
  </si>
  <si>
    <t>FATMAH NOVYANTI. M</t>
  </si>
  <si>
    <t>YOICE</t>
  </si>
  <si>
    <t>JUSRIADI. M</t>
  </si>
  <si>
    <t>MUH. IRFANDY ARIES PRATAMA AMRAN</t>
  </si>
  <si>
    <t>ANDI MUH. TAUFAN A.K.</t>
  </si>
  <si>
    <t>ANDI MUH. TAUFIK A.K.</t>
  </si>
  <si>
    <t>DESA KEUPOK</t>
  </si>
  <si>
    <t>EKY RACHMAWATI SETIYA PRAPTIWI</t>
  </si>
  <si>
    <t>A. ASTRID HAIRASANI MAKKARUMPA</t>
  </si>
  <si>
    <t>ASYURA EL BAROKAH PRAWOTO MANGKUSASMITO</t>
  </si>
  <si>
    <t>CIPARAY</t>
  </si>
  <si>
    <t>UUT HANAFI ROCHMAN</t>
  </si>
  <si>
    <t>FHAHIMAH ADNAN</t>
  </si>
  <si>
    <t>NOVA TIFFANY SOFYANDI</t>
  </si>
  <si>
    <t>MOH. DADAN GANIKUSUMAH</t>
  </si>
  <si>
    <t xml:space="preserve">KANDANGAN TEMANGGUNG </t>
  </si>
  <si>
    <t>MUTAQDIR RASUL</t>
  </si>
  <si>
    <t>AMRAN</t>
  </si>
  <si>
    <t>13.04.001</t>
  </si>
  <si>
    <t>IFAN ROHMAN ROHADI</t>
  </si>
  <si>
    <t>MM</t>
  </si>
  <si>
    <t>13.04.002</t>
  </si>
  <si>
    <t>LAELY DWI FITRIANI</t>
  </si>
  <si>
    <t>13.04.003</t>
  </si>
  <si>
    <t>MAYA KUSUMA PERMATA SARI</t>
  </si>
  <si>
    <t>13.04.004</t>
  </si>
  <si>
    <t>REZKI FITRIANINGSIH</t>
  </si>
  <si>
    <t>13.04.005</t>
  </si>
  <si>
    <t>BK</t>
  </si>
  <si>
    <t>SISOBAWINO</t>
  </si>
  <si>
    <t>13.04.006</t>
  </si>
  <si>
    <t>ARIESTA MAWARNI HIA</t>
  </si>
  <si>
    <t>13.04.007</t>
  </si>
  <si>
    <t>DENNISKA HALAWA</t>
  </si>
  <si>
    <t>13.04.008</t>
  </si>
  <si>
    <t>HERLIN NOVITA ZALUKHU</t>
  </si>
  <si>
    <t>13.04.009</t>
  </si>
  <si>
    <t>DESIANA NUR SETYANI</t>
  </si>
  <si>
    <t>BP</t>
  </si>
  <si>
    <t>13.04.010</t>
  </si>
  <si>
    <t>NOVAN SASTRA HULU</t>
  </si>
  <si>
    <t>13.04.011</t>
  </si>
  <si>
    <t>DEWI MASITOH</t>
  </si>
  <si>
    <t>13.04.012</t>
  </si>
  <si>
    <t>REZA KESUMA</t>
  </si>
  <si>
    <t>13.04.013</t>
  </si>
  <si>
    <t>MURNANTO PRABANDHANI</t>
  </si>
  <si>
    <t>13.04.014</t>
  </si>
  <si>
    <t>RICO HANDHIKA KURNIAWAN</t>
  </si>
  <si>
    <t>13.04.015</t>
  </si>
  <si>
    <t>DWI RETNO LESTARI</t>
  </si>
  <si>
    <t>13.04.016</t>
  </si>
  <si>
    <t>FEBRIARUM ROHMATUL HASANAH</t>
  </si>
  <si>
    <t>13.04.017</t>
  </si>
  <si>
    <t>SRI SYARAT UTAMA TELAUMBANUA</t>
  </si>
  <si>
    <t>13.04.018</t>
  </si>
  <si>
    <t>SANDI SETIAWAN LASE</t>
  </si>
  <si>
    <t>13.04.019</t>
  </si>
  <si>
    <t>JAGAPATI</t>
  </si>
  <si>
    <t>13.04.020</t>
  </si>
  <si>
    <t>RIZKY SEPTIAWAN</t>
  </si>
  <si>
    <t>DENPASAR</t>
  </si>
  <si>
    <t>13.04.021</t>
  </si>
  <si>
    <t>NATALIA CHRISTIANI MALORINGAN</t>
  </si>
  <si>
    <t>13.04.022</t>
  </si>
  <si>
    <t>DEA PUTRIYANA</t>
  </si>
  <si>
    <t>13.04.023</t>
  </si>
  <si>
    <t>EDITHYA DIO FAHRI</t>
  </si>
  <si>
    <t>13.04.024</t>
  </si>
  <si>
    <t>NURFARIATI NAYATULAH NORZI</t>
  </si>
  <si>
    <t>13.04.025</t>
  </si>
  <si>
    <t>FITRIA APRILIANI</t>
  </si>
  <si>
    <t>13.04.026</t>
  </si>
  <si>
    <t>RISDA ROMULIA BR MARBUN</t>
  </si>
  <si>
    <t>13.04.027</t>
  </si>
  <si>
    <t>BAYU ANGGRAINI</t>
  </si>
  <si>
    <t>DELITUA</t>
  </si>
  <si>
    <t>13.04.028</t>
  </si>
  <si>
    <t>KHAULAH TAZKIYYATI</t>
  </si>
  <si>
    <t>13.04.029</t>
  </si>
  <si>
    <t>NURWANA</t>
  </si>
  <si>
    <t>13.04.030</t>
  </si>
  <si>
    <t>FAJAR ALAMSYAH YUNARTO</t>
  </si>
  <si>
    <t>13.04.031</t>
  </si>
  <si>
    <t>LISA UTAMI</t>
  </si>
  <si>
    <t>13.04.032</t>
  </si>
  <si>
    <t>HERIKA</t>
  </si>
  <si>
    <t>13.04.033</t>
  </si>
  <si>
    <t>RIRIN RAHAYU NENSI</t>
  </si>
  <si>
    <t>OLO-OLOHO</t>
  </si>
  <si>
    <t>13.04.034</t>
  </si>
  <si>
    <t>EFIRRA INKA RAHESTI</t>
  </si>
  <si>
    <t>TRENGGALEK</t>
  </si>
  <si>
    <t>13.04.035</t>
  </si>
  <si>
    <t>IRFIANA TUNJUNGSARI</t>
  </si>
  <si>
    <t>13.04.036</t>
  </si>
  <si>
    <t>ADINTA KUSUMAWATI</t>
  </si>
  <si>
    <t>13.04.037</t>
  </si>
  <si>
    <t>MUHAMMAD NAUFAL AL AZIZ</t>
  </si>
  <si>
    <t>13.04.038</t>
  </si>
  <si>
    <t>YUDHA ADI NUGRAHA</t>
  </si>
  <si>
    <t>13.04.039</t>
  </si>
  <si>
    <t>IMASTI INGGRIT DHYNAKA SARI</t>
  </si>
  <si>
    <t>13.04.040</t>
  </si>
  <si>
    <t>RAHLI SADRI</t>
  </si>
  <si>
    <t>13.04.041</t>
  </si>
  <si>
    <t>BELA TRI UTAMI</t>
  </si>
  <si>
    <t>13.04.042</t>
  </si>
  <si>
    <t>FANDY FAHRI</t>
  </si>
  <si>
    <t>13.04.043</t>
  </si>
  <si>
    <t>SRI YULIANTI DAI</t>
  </si>
  <si>
    <t>TBP</t>
  </si>
  <si>
    <t>13.04.044</t>
  </si>
  <si>
    <t>MARIANI</t>
  </si>
  <si>
    <t>PALATTAE</t>
  </si>
  <si>
    <t>13.04.045</t>
  </si>
  <si>
    <t>13.04.046</t>
  </si>
  <si>
    <t>DEA DESAULIA MARLIN</t>
  </si>
  <si>
    <t>13.04.047</t>
  </si>
  <si>
    <t>ADRIL</t>
  </si>
  <si>
    <t>13.04.048</t>
  </si>
  <si>
    <t>AFRYADI</t>
  </si>
  <si>
    <t>13.04.049</t>
  </si>
  <si>
    <t>SYPHA FITRIANI ZAHWA</t>
  </si>
  <si>
    <t>13.04.050</t>
  </si>
  <si>
    <t>MUHAMAD IKBAL</t>
  </si>
  <si>
    <t>13.04.051</t>
  </si>
  <si>
    <t>YENNI YULIANTI</t>
  </si>
  <si>
    <t>RATE-RATE</t>
  </si>
  <si>
    <t>13.04.052</t>
  </si>
  <si>
    <t>DEVI HARFIZA</t>
  </si>
  <si>
    <t>13.04.053</t>
  </si>
  <si>
    <t>JAJANG KURNIAWAN</t>
  </si>
  <si>
    <t>LADONGI</t>
  </si>
  <si>
    <t>13.04.054</t>
  </si>
  <si>
    <t>SAFITRI</t>
  </si>
  <si>
    <t>13.04.055</t>
  </si>
  <si>
    <t>DIELA LOKA</t>
  </si>
  <si>
    <t>PENYAK</t>
  </si>
  <si>
    <t>13.04.056</t>
  </si>
  <si>
    <t>URFI MUTI HAMIDA</t>
  </si>
  <si>
    <t>13.04.057</t>
  </si>
  <si>
    <t>SAFIRA KUSHARYANTI</t>
  </si>
  <si>
    <t>13.04.058</t>
  </si>
  <si>
    <t>PAWESTRI NASTITI</t>
  </si>
  <si>
    <t>13.04.059</t>
  </si>
  <si>
    <t>ANGGIA LARAS TIA</t>
  </si>
  <si>
    <t>13.04.060</t>
  </si>
  <si>
    <t>REZA ROSADI</t>
  </si>
  <si>
    <t>13.04.061</t>
  </si>
  <si>
    <t>13.04.062</t>
  </si>
  <si>
    <t>DEVI RIZKI OKTAVIANI</t>
  </si>
  <si>
    <t>13.04.063</t>
  </si>
  <si>
    <t>MONICA SUNDAWATI SUSANTO</t>
  </si>
  <si>
    <t>13.04.064</t>
  </si>
  <si>
    <t>GUSTIA NOR LAILA</t>
  </si>
  <si>
    <t>13.04.065</t>
  </si>
  <si>
    <t>FADHILA RAHMA</t>
  </si>
  <si>
    <t>13.04.066</t>
  </si>
  <si>
    <t>PRIMA DIGITA</t>
  </si>
  <si>
    <t>13.04.067</t>
  </si>
  <si>
    <t>JUAF TIKA</t>
  </si>
  <si>
    <t>13.04.068</t>
  </si>
  <si>
    <t>IQRA SAHIBU ANDI BASO KANNA</t>
  </si>
  <si>
    <t>13.04.069</t>
  </si>
  <si>
    <t>PATMAWATI SETYO UTAMI</t>
  </si>
  <si>
    <t>13.04.070</t>
  </si>
  <si>
    <t>ABDAN SYAKURO</t>
  </si>
  <si>
    <t>13.04.071</t>
  </si>
  <si>
    <t>ERVIN SETIYANINGRUM</t>
  </si>
  <si>
    <t>13.04.072</t>
  </si>
  <si>
    <t>BEDI ABDUL ROHMAN</t>
  </si>
  <si>
    <t>TEGALSARI</t>
  </si>
  <si>
    <t>13.04.073</t>
  </si>
  <si>
    <t>MUQODDAM</t>
  </si>
  <si>
    <t>PENUMANGAN BARU</t>
  </si>
  <si>
    <t>13.04.074</t>
  </si>
  <si>
    <t>LK</t>
  </si>
  <si>
    <t>13.04.075</t>
  </si>
  <si>
    <t>MUHAMAD SILMI</t>
  </si>
  <si>
    <t>13.04.076</t>
  </si>
  <si>
    <t>VANY CHRISDAYANTI</t>
  </si>
  <si>
    <t>13.04.077</t>
  </si>
  <si>
    <t>HARDITA WAHYUNI</t>
  </si>
  <si>
    <t>TAKALAR</t>
  </si>
  <si>
    <t>13.04.078</t>
  </si>
  <si>
    <t>EKA DEWI KUMALASARI</t>
  </si>
  <si>
    <t>13.04.079</t>
  </si>
  <si>
    <t>RISKI PRAYOGA</t>
  </si>
  <si>
    <t>13.04.080</t>
  </si>
  <si>
    <t>WIANDITHA ANDYANI</t>
  </si>
  <si>
    <t>13.04.081</t>
  </si>
  <si>
    <t>FRADITYA LUKASSABET</t>
  </si>
  <si>
    <t>13.04.082</t>
  </si>
  <si>
    <t>INGGY APRILIA NURHAKIM</t>
  </si>
  <si>
    <t>13.04.083</t>
  </si>
  <si>
    <t>ROBBY MOELYADI</t>
  </si>
  <si>
    <t>13.04.084</t>
  </si>
  <si>
    <t>KAMPUNG PARANG</t>
  </si>
  <si>
    <t>13.04.085</t>
  </si>
  <si>
    <t>FARID FARHAN RASYID</t>
  </si>
  <si>
    <t>13.04.086</t>
  </si>
  <si>
    <t>SRI MARISSA ELENORA SAMOSIR</t>
  </si>
  <si>
    <t>MESUJI</t>
  </si>
  <si>
    <t>13.04.087</t>
  </si>
  <si>
    <t>MOCHAMAD NUR FADILLAH</t>
  </si>
  <si>
    <t>13.04.088</t>
  </si>
  <si>
    <t>NUR KHAFIFAH ANDRYANI</t>
  </si>
  <si>
    <t>13.04.089</t>
  </si>
  <si>
    <t>TUMORI</t>
  </si>
  <si>
    <t>13.04.090</t>
  </si>
  <si>
    <t>ISHAK FADLURROHIM</t>
  </si>
  <si>
    <t>13.04.091</t>
  </si>
  <si>
    <t>WILLIAM TENDROMA LASE</t>
  </si>
  <si>
    <t>13.04.092</t>
  </si>
  <si>
    <t>ADAM KHALID SAPUTRA</t>
  </si>
  <si>
    <t>13.04.093</t>
  </si>
  <si>
    <t>MAULANA ARIF</t>
  </si>
  <si>
    <t>13.04.094</t>
  </si>
  <si>
    <t>INDAHWATI ISMAYA</t>
  </si>
  <si>
    <t>13.04.095</t>
  </si>
  <si>
    <t>SUKMA NUR AZIZAH</t>
  </si>
  <si>
    <t>13.04.096</t>
  </si>
  <si>
    <t>13.04.097</t>
  </si>
  <si>
    <t>REZA PRASETYA</t>
  </si>
  <si>
    <t>13.04.098</t>
  </si>
  <si>
    <t>TANTRI GALUH CARENA</t>
  </si>
  <si>
    <t>13.04.099</t>
  </si>
  <si>
    <t>13.04.100</t>
  </si>
  <si>
    <t>MOCHAMAD RIDWAN KUSTIADI</t>
  </si>
  <si>
    <t>13.04.101</t>
  </si>
  <si>
    <t>YOGA RIZKI PURNAMA</t>
  </si>
  <si>
    <t>13.04.102</t>
  </si>
  <si>
    <t>CICI ARUMSIH</t>
  </si>
  <si>
    <t>13.04.103</t>
  </si>
  <si>
    <t>ANTONIUS SARUMAHA</t>
  </si>
  <si>
    <t>13.04.104</t>
  </si>
  <si>
    <t>ZULFA NURFIKRIYYAH</t>
  </si>
  <si>
    <t>13.04.105</t>
  </si>
  <si>
    <t>TIMOTIUS DACHI</t>
  </si>
  <si>
    <t>HILISIMAETANO</t>
  </si>
  <si>
    <t>13.04.106</t>
  </si>
  <si>
    <t>YOSUA KRISTIYANTO</t>
  </si>
  <si>
    <t>13.04.107</t>
  </si>
  <si>
    <t>LISNAWATI</t>
  </si>
  <si>
    <t>13.04.108</t>
  </si>
  <si>
    <t>13.04.109</t>
  </si>
  <si>
    <t>SALMA FATHIA NADA</t>
  </si>
  <si>
    <t>13.04.110</t>
  </si>
  <si>
    <t>ANASTASYA DOHOLIO</t>
  </si>
  <si>
    <t>13.04.111</t>
  </si>
  <si>
    <t>CLARA POPI HATTU</t>
  </si>
  <si>
    <t>13.04.112</t>
  </si>
  <si>
    <t>LINDA THALIA PORMES</t>
  </si>
  <si>
    <t>13.04.113</t>
  </si>
  <si>
    <t>UMIYATI OHORENAN</t>
  </si>
  <si>
    <t>13.04.114</t>
  </si>
  <si>
    <t>EGYANA FAZA ASOKAWATI</t>
  </si>
  <si>
    <t>13.04.115</t>
  </si>
  <si>
    <t>RAHMATULLAH IKRAM MAKU</t>
  </si>
  <si>
    <t>13.04.116</t>
  </si>
  <si>
    <t>SEPTIYAN THAHIR MOHAMAD</t>
  </si>
  <si>
    <t>13.04.117</t>
  </si>
  <si>
    <t>13.04.118</t>
  </si>
  <si>
    <t>INDRYATY PERMATASARI UMAR</t>
  </si>
  <si>
    <t>13.04.119</t>
  </si>
  <si>
    <t>JUNITA CLAUDIA PAHRUN</t>
  </si>
  <si>
    <t>13.04.120</t>
  </si>
  <si>
    <t>MOHAMMAD RANDA NADJAMUDIN</t>
  </si>
  <si>
    <t>13.04.121</t>
  </si>
  <si>
    <t>KEVIN</t>
  </si>
  <si>
    <t>13.04.122</t>
  </si>
  <si>
    <t>MOCHAMMAD VEGGY PRATISA NURANSYAH</t>
  </si>
  <si>
    <t>13.04.123</t>
  </si>
  <si>
    <t>ASYUL MUSTAJIR PRATAMA</t>
  </si>
  <si>
    <t>13.04.124</t>
  </si>
  <si>
    <t>ANDI NOVRISAL</t>
  </si>
  <si>
    <t>13.04.125</t>
  </si>
  <si>
    <t>SYIFA DELA GANDARI</t>
  </si>
  <si>
    <t>13.04.126</t>
  </si>
  <si>
    <t>LUTHFI MAULANA</t>
  </si>
  <si>
    <t>BOJONEGORO</t>
  </si>
  <si>
    <t>13.04.127</t>
  </si>
  <si>
    <t>YOAN PITHA GLORY</t>
  </si>
  <si>
    <t>13.04.128</t>
  </si>
  <si>
    <t>LUTHFI PRATAMA PUTRA</t>
  </si>
  <si>
    <t>13.04.129</t>
  </si>
  <si>
    <t>AMANDA CYNTHIA PUTRI</t>
  </si>
  <si>
    <t>13.04.130</t>
  </si>
  <si>
    <t xml:space="preserve">IKHWANUL IHSAN ARMALID </t>
  </si>
  <si>
    <t>13.04.131</t>
  </si>
  <si>
    <t>MUHAMMAD ADAM ARIFIN</t>
  </si>
  <si>
    <t>13.04.132</t>
  </si>
  <si>
    <t>DEVI ARI SANTI</t>
  </si>
  <si>
    <t>13.04.133</t>
  </si>
  <si>
    <t>13.04.134</t>
  </si>
  <si>
    <t>13.04.135</t>
  </si>
  <si>
    <t>13.04.136</t>
  </si>
  <si>
    <t>AHMAD YUSRIL IKHZA</t>
  </si>
  <si>
    <t>13.04.137</t>
  </si>
  <si>
    <t>PRADITA HARDIANA</t>
  </si>
  <si>
    <t>13.04.138</t>
  </si>
  <si>
    <t>FIKRAM ZULFIKAR</t>
  </si>
  <si>
    <t>13.04.139</t>
  </si>
  <si>
    <t>SURYO ALI PRATAMA</t>
  </si>
  <si>
    <t>13.04.140</t>
  </si>
  <si>
    <t>FAJAR PUTRA NUR RAHMAN</t>
  </si>
  <si>
    <t>13.04.141</t>
  </si>
  <si>
    <t>13.04.142</t>
  </si>
  <si>
    <t>THEOFILUS MAZMUR TARIGAN</t>
  </si>
  <si>
    <t>13.04.143</t>
  </si>
  <si>
    <t>EGIA MIRANDA</t>
  </si>
  <si>
    <t>13.04.144</t>
  </si>
  <si>
    <t>ARBI HABIBI HAMZAH</t>
  </si>
  <si>
    <t>13.04.145</t>
  </si>
  <si>
    <t>KASIH LESTARI</t>
  </si>
  <si>
    <t>13.04.146</t>
  </si>
  <si>
    <t>HEPPY CHRISTIAN GEA</t>
  </si>
  <si>
    <t>13.04.147</t>
  </si>
  <si>
    <t>LUSYANI BRAILLAHI WAHYUNINGRUM</t>
  </si>
  <si>
    <t>13.04.148</t>
  </si>
  <si>
    <t>VERSI OKTAVIANI HARITA</t>
  </si>
  <si>
    <t>13.04.149</t>
  </si>
  <si>
    <t>ALIYANDRY RINALDY</t>
  </si>
  <si>
    <t>13.04.150</t>
  </si>
  <si>
    <t>I PUTU GEDE BUDI KURNIAWAN</t>
  </si>
  <si>
    <t>MENGWITANI</t>
  </si>
  <si>
    <t>13.04.151</t>
  </si>
  <si>
    <t>DIAN ANGRENI PRATIWI</t>
  </si>
  <si>
    <t>13.04.152</t>
  </si>
  <si>
    <t>LULU AULIAUR RAHIM</t>
  </si>
  <si>
    <t>13.04.153</t>
  </si>
  <si>
    <t>MAULANA YUSUF</t>
  </si>
  <si>
    <t>13.04.154</t>
  </si>
  <si>
    <t>RIFAN RAMADHAN</t>
  </si>
  <si>
    <t>13.04.155</t>
  </si>
  <si>
    <t>RIA RONAULI</t>
  </si>
  <si>
    <t>13.04.156</t>
  </si>
  <si>
    <t>HESANEARGO</t>
  </si>
  <si>
    <t>13.04.157</t>
  </si>
  <si>
    <t>MUH VII ABDILLAH</t>
  </si>
  <si>
    <t>KAPU</t>
  </si>
  <si>
    <t>13.04.158</t>
  </si>
  <si>
    <t>13.04.159</t>
  </si>
  <si>
    <t>MOCHAMAD AGUNG HIDAYAT</t>
  </si>
  <si>
    <t>13.04.160</t>
  </si>
  <si>
    <t>GUSTI MUHAMMAD ARYA PUTRA</t>
  </si>
  <si>
    <t>13.04.161</t>
  </si>
  <si>
    <t>DARNO OTNIELMAN DAKHI</t>
  </si>
  <si>
    <t>13.04.162</t>
  </si>
  <si>
    <t>13.04.163</t>
  </si>
  <si>
    <t>MOZA SAPHIRA SYARIF</t>
  </si>
  <si>
    <t>13.04.164</t>
  </si>
  <si>
    <t>VISIALTON WAU</t>
  </si>
  <si>
    <t>13.04.165</t>
  </si>
  <si>
    <t>DORTHY GUS BERTA ZEBUA</t>
  </si>
  <si>
    <t>13.04.166</t>
  </si>
  <si>
    <t>13.04.167</t>
  </si>
  <si>
    <t>NOVITUTI HANDAYANITULO DUHA</t>
  </si>
  <si>
    <t>13.04.168</t>
  </si>
  <si>
    <t>13.04.169</t>
  </si>
  <si>
    <t>ANDHIKA MUHAMMAD IRFAN</t>
  </si>
  <si>
    <t>13.04.170</t>
  </si>
  <si>
    <t>CITRA AYU SAHPUTRI</t>
  </si>
  <si>
    <t>13.04.171</t>
  </si>
  <si>
    <t>SYAIPUL ROHMAN</t>
  </si>
  <si>
    <t>13.04.172</t>
  </si>
  <si>
    <t>BAYU ADITYA</t>
  </si>
  <si>
    <t>13.04.173</t>
  </si>
  <si>
    <t>ANDIKA FOORQONA PRATAMAL</t>
  </si>
  <si>
    <t>13.04.174</t>
  </si>
  <si>
    <t>KOSEGERAN FRENALDO MICHAEL ANTHONY</t>
  </si>
  <si>
    <t>13.04.175</t>
  </si>
  <si>
    <t>LUTHFI SYAHRUL HIDAYAT</t>
  </si>
  <si>
    <t>13.04.176</t>
  </si>
  <si>
    <t>ARYA MARWANDA SETIAWAN</t>
  </si>
  <si>
    <t>13.04.177</t>
  </si>
  <si>
    <t>13.04.178</t>
  </si>
  <si>
    <t>13.04.179</t>
  </si>
  <si>
    <t>RIZAL MUTTAQIEN RUSMAWAN</t>
  </si>
  <si>
    <t>13.04.180</t>
  </si>
  <si>
    <t>WISNU DWI PUTRA</t>
  </si>
  <si>
    <t>13.04.181</t>
  </si>
  <si>
    <t>REGINA PUTRI PERTIWI</t>
  </si>
  <si>
    <t>13.04.182</t>
  </si>
  <si>
    <t>CHARISTA FEBRIANDHANI PRATIWI</t>
  </si>
  <si>
    <t>13.04.183</t>
  </si>
  <si>
    <t>LIDA SITI NURZANNAH</t>
  </si>
  <si>
    <t>13.04.184</t>
  </si>
  <si>
    <t>13.04.185</t>
  </si>
  <si>
    <t>AQDAR BUNAYYA</t>
  </si>
  <si>
    <t>LHOKLSEUMAWE</t>
  </si>
  <si>
    <t>13.04.186</t>
  </si>
  <si>
    <t>LANGSA</t>
  </si>
  <si>
    <t>13.04.187</t>
  </si>
  <si>
    <t>13.04.188</t>
  </si>
  <si>
    <t>13.04.189</t>
  </si>
  <si>
    <t>HAZUMA RODRIANSYAH</t>
  </si>
  <si>
    <t>13.04.190</t>
  </si>
  <si>
    <t>INDRAWAN IMAM SANTOSO</t>
  </si>
  <si>
    <t>13.04.191</t>
  </si>
  <si>
    <t>NURUL FATIKHAH</t>
  </si>
  <si>
    <t>13.04.192</t>
  </si>
  <si>
    <t>LUKMAN PRIASMORO</t>
  </si>
  <si>
    <t>13.04.193</t>
  </si>
  <si>
    <t>NANDA SHAKTIA PRADANA</t>
  </si>
  <si>
    <t>13.04.194</t>
  </si>
  <si>
    <t>RIANA ROSADAH</t>
  </si>
  <si>
    <t>13.04.195</t>
  </si>
  <si>
    <t>YUNI ERNAWATI</t>
  </si>
  <si>
    <t>13.04.196</t>
  </si>
  <si>
    <t>DESI DAMAYANTI</t>
  </si>
  <si>
    <t>13.04.197</t>
  </si>
  <si>
    <t>INDRA CHUSTIONO WIBOWO</t>
  </si>
  <si>
    <t>13.04.198</t>
  </si>
  <si>
    <t>SINTA PRIMA DANI</t>
  </si>
  <si>
    <t>13.04.199</t>
  </si>
  <si>
    <t>SUKISNO</t>
  </si>
  <si>
    <t>13.04.200</t>
  </si>
  <si>
    <t>VERRA MELINDA AFIFAH</t>
  </si>
  <si>
    <t>13.04.201</t>
  </si>
  <si>
    <t>FIRLIANDHANI ADAWIAH</t>
  </si>
  <si>
    <t>13.04.202</t>
  </si>
  <si>
    <t>INAYATUL MAULA</t>
  </si>
  <si>
    <t>13.04.203</t>
  </si>
  <si>
    <t>PINKY AGNIA SEPTIANI</t>
  </si>
  <si>
    <t>13.04.204</t>
  </si>
  <si>
    <t>13.04.205</t>
  </si>
  <si>
    <t>KALSUM DWI SARI</t>
  </si>
  <si>
    <t>13.04.206</t>
  </si>
  <si>
    <t>DINA AYU FEBRIYANI</t>
  </si>
  <si>
    <t>13.04.207</t>
  </si>
  <si>
    <t>RINA OPRISA PAMUNGKAS SARI</t>
  </si>
  <si>
    <t>13.04.208</t>
  </si>
  <si>
    <t>NUR HANNAH QHOLILAH RAHIM</t>
  </si>
  <si>
    <t>13.04.209</t>
  </si>
  <si>
    <t>YOLANDIKA ARSYAD</t>
  </si>
  <si>
    <t>13.04.210</t>
  </si>
  <si>
    <t>13.04.211</t>
  </si>
  <si>
    <t>APWINA CHINTIA</t>
  </si>
  <si>
    <t>13.04.212</t>
  </si>
  <si>
    <t>JUSTIVA RESY MUZDALIFAH</t>
  </si>
  <si>
    <t>13.04.213</t>
  </si>
  <si>
    <t>AMALIA EKA SARI PAKAYA</t>
  </si>
  <si>
    <t>13.04.214</t>
  </si>
  <si>
    <t>FARHAN</t>
  </si>
  <si>
    <t>13.04.215</t>
  </si>
  <si>
    <t>13.04.216</t>
  </si>
  <si>
    <t>MAHARDHIKA ARIA DWI PAMUNGKAS</t>
  </si>
  <si>
    <t>13.04.217</t>
  </si>
  <si>
    <t>ANNISA AULI RAFAH NUR KHOLIK</t>
  </si>
  <si>
    <t>13.04.218</t>
  </si>
  <si>
    <t>ANISAH</t>
  </si>
  <si>
    <t>13.04.219</t>
  </si>
  <si>
    <t>13.04.220</t>
  </si>
  <si>
    <t>AULIA SYAHRYANI</t>
  </si>
  <si>
    <t>13.04.221</t>
  </si>
  <si>
    <t>MIRA SUSTAMI</t>
  </si>
  <si>
    <t>13.04.222</t>
  </si>
  <si>
    <t>YUNIARTI HATIBIE</t>
  </si>
  <si>
    <t>13.04.223</t>
  </si>
  <si>
    <t>RAMONA TIARA VALENTIN</t>
  </si>
  <si>
    <t>13.04.224</t>
  </si>
  <si>
    <t>ANTI AGUSTIN</t>
  </si>
  <si>
    <t>13.04.225</t>
  </si>
  <si>
    <t>DIANDRA MIRSHA ADRIANA</t>
  </si>
  <si>
    <t>13.04.226</t>
  </si>
  <si>
    <t>13.04.227</t>
  </si>
  <si>
    <t>13.04.228</t>
  </si>
  <si>
    <t>RIZKI WILDAN FAUZI</t>
  </si>
  <si>
    <t>13.04.229</t>
  </si>
  <si>
    <t>NAUFAL ARIF PRABOWO</t>
  </si>
  <si>
    <t>13.04.230</t>
  </si>
  <si>
    <t>HANDRIANUS GIONI GUSTAV ARINTO</t>
  </si>
  <si>
    <t>13.04.231</t>
  </si>
  <si>
    <t>13.04.232</t>
  </si>
  <si>
    <t>FAKHRY AKMAL ALY YASFIN</t>
  </si>
  <si>
    <t>13.04.233</t>
  </si>
  <si>
    <t>DENA SUNDARI ALIEF</t>
  </si>
  <si>
    <t>13.04.234</t>
  </si>
  <si>
    <t>WIDDY ANGGIA RAHMAWATI</t>
  </si>
  <si>
    <t>BAGAN BATU</t>
  </si>
  <si>
    <t>13.04.235</t>
  </si>
  <si>
    <t>LIGUINA MEGA PUTRI</t>
  </si>
  <si>
    <t>13.04.236</t>
  </si>
  <si>
    <t>RACHMA MEGA MEILINDA</t>
  </si>
  <si>
    <t>13.04.237</t>
  </si>
  <si>
    <t>MURITYA SEKAR UTAMI</t>
  </si>
  <si>
    <t>13.04.238</t>
  </si>
  <si>
    <t>MIA SHIFA RAHMATIKA</t>
  </si>
  <si>
    <t>13.04.239</t>
  </si>
  <si>
    <t>MUHAMMAD HASANUDDIN YAJID</t>
  </si>
  <si>
    <t>13.04.240</t>
  </si>
  <si>
    <t>INDAH AULIA RACHMAWATI</t>
  </si>
  <si>
    <t>13.04.241</t>
  </si>
  <si>
    <t>DAMARIS SIANIPAR</t>
  </si>
  <si>
    <t>13.04.242</t>
  </si>
  <si>
    <t>TAPANULI</t>
  </si>
  <si>
    <t>13.04.243</t>
  </si>
  <si>
    <t>ODHA WIGARINGTYAS</t>
  </si>
  <si>
    <t>13.04.244</t>
  </si>
  <si>
    <t>FITRIA ISMAYANTI</t>
  </si>
  <si>
    <t>13.04.245</t>
  </si>
  <si>
    <t>CHUSNUN FAIZAH</t>
  </si>
  <si>
    <t>13.04.246</t>
  </si>
  <si>
    <t>HANI FATIMAH</t>
  </si>
  <si>
    <t>13.04.247</t>
  </si>
  <si>
    <t>AMANAH EMASARI</t>
  </si>
  <si>
    <t>13.04.248</t>
  </si>
  <si>
    <t>YANA ARMARETHA PINAYUNGAN</t>
  </si>
  <si>
    <t>KUALA SIMPANG</t>
  </si>
  <si>
    <t>13.04.249</t>
  </si>
  <si>
    <t>SYAPUTRA FAHLEVI</t>
  </si>
  <si>
    <t>13.04.250</t>
  </si>
  <si>
    <t>AMALIA KURNIA SARI</t>
  </si>
  <si>
    <t>13.04.251</t>
  </si>
  <si>
    <t>ELLA HANDAYANI PRATIWI</t>
  </si>
  <si>
    <t>13.04.252</t>
  </si>
  <si>
    <t>RAMADHONA TRY LAKSANA</t>
  </si>
  <si>
    <t>13.04.253</t>
  </si>
  <si>
    <t>BAYU PRADIPTA SP</t>
  </si>
  <si>
    <t>13.04.254</t>
  </si>
  <si>
    <t>TINA NOVIANA</t>
  </si>
  <si>
    <t>13.04.255</t>
  </si>
  <si>
    <t>13.04.256</t>
  </si>
  <si>
    <t>IMAM FAUZI</t>
  </si>
  <si>
    <t>13.04.257</t>
  </si>
  <si>
    <t>KARINA ANSI APRILLIA</t>
  </si>
  <si>
    <t>13.04.258</t>
  </si>
  <si>
    <t>PUTRI BESTARI PRASETYA</t>
  </si>
  <si>
    <t>13.04.259</t>
  </si>
  <si>
    <t>ENJELIKA TIARA GUNUR</t>
  </si>
  <si>
    <t>13.04.260</t>
  </si>
  <si>
    <t>JUARIAH MARWAH DIKIYAH</t>
  </si>
  <si>
    <t>13.04.261</t>
  </si>
  <si>
    <t>13.04.262</t>
  </si>
  <si>
    <t>SEPTYAN ADHI PUTRA</t>
  </si>
  <si>
    <t>13.04.263</t>
  </si>
  <si>
    <t>TUTUS HIDAYAH</t>
  </si>
  <si>
    <t>13.04.264</t>
  </si>
  <si>
    <t>PRASETYO WAHYU CAHYONO</t>
  </si>
  <si>
    <t>13.04.265</t>
  </si>
  <si>
    <t>13.04.266</t>
  </si>
  <si>
    <t>ALAN SUPRIATNA</t>
  </si>
  <si>
    <t>13.04.267</t>
  </si>
  <si>
    <t>SARSA UMI HAJAR</t>
  </si>
  <si>
    <t>13.04.268</t>
  </si>
  <si>
    <t>IIS LUTMAWATI</t>
  </si>
  <si>
    <t>13.04.269</t>
  </si>
  <si>
    <t>13.04.270</t>
  </si>
  <si>
    <t>ZAHROH QURROTAAINI</t>
  </si>
  <si>
    <t>13.04.271</t>
  </si>
  <si>
    <t>NAILAL MUNA</t>
  </si>
  <si>
    <t>13.04.272</t>
  </si>
  <si>
    <t>VIONA YOMEDA PURBA</t>
  </si>
  <si>
    <t>13.04.273</t>
  </si>
  <si>
    <t>ANNISSA VARIANTI PUTRI</t>
  </si>
  <si>
    <t>13.04.274</t>
  </si>
  <si>
    <t>DESTIVA BELLINDA AULI SONI</t>
  </si>
  <si>
    <t>13.04.275</t>
  </si>
  <si>
    <t>SITI NUR AISYAH</t>
  </si>
  <si>
    <t>13.04.276</t>
  </si>
  <si>
    <t>MUHAMAD SEPTA MAULUDI</t>
  </si>
  <si>
    <t>TASIK MALAYA</t>
  </si>
  <si>
    <t>13.04.277</t>
  </si>
  <si>
    <t>AYUZHA TIDAR FARADILLA</t>
  </si>
  <si>
    <t>13.04.278</t>
  </si>
  <si>
    <t>I PUTU GEDE ADI WISNAWAN</t>
  </si>
  <si>
    <t>13.04.279</t>
  </si>
  <si>
    <t>BAGUS DEWANTARA</t>
  </si>
  <si>
    <t>13.04.280</t>
  </si>
  <si>
    <t>RIZKY BAGUS ARSA</t>
  </si>
  <si>
    <t>13.04.281</t>
  </si>
  <si>
    <t>PRAMEITIA SAVITRI</t>
  </si>
  <si>
    <t>SIDOARJO</t>
  </si>
  <si>
    <t>13.04.282</t>
  </si>
  <si>
    <t>FARIS MAULANA QAIS ALMAHDI</t>
  </si>
  <si>
    <t>13.04.283</t>
  </si>
  <si>
    <t>MOHAMMAD AN NUR NARENDERA UTAMA</t>
  </si>
  <si>
    <t>13.04.284</t>
  </si>
  <si>
    <t>JAMUS ANISA KOLBUN RAHMANI</t>
  </si>
  <si>
    <t>13.04.285</t>
  </si>
  <si>
    <t>PRISTIWATI NINGSIH</t>
  </si>
  <si>
    <t>13.04.286</t>
  </si>
  <si>
    <t>PUTRI YELSI RAMADHANI</t>
  </si>
  <si>
    <t>13.04.287</t>
  </si>
  <si>
    <t>PURWANTI</t>
  </si>
  <si>
    <t>13.04.288</t>
  </si>
  <si>
    <t>SETYA ADHI NUGROHO</t>
  </si>
  <si>
    <t>13.04.289</t>
  </si>
  <si>
    <t>REINALDO BUDI JAYA NGOLONG</t>
  </si>
  <si>
    <t>13.04.290</t>
  </si>
  <si>
    <t>FADLI SHANTOSO</t>
  </si>
  <si>
    <t>13.04.291</t>
  </si>
  <si>
    <t>EKA AGUSTINA PRATIWI</t>
  </si>
  <si>
    <t>13.04.292</t>
  </si>
  <si>
    <t>13.04.293</t>
  </si>
  <si>
    <t>ARIE FERDIAN EKI SAPUTRO</t>
  </si>
  <si>
    <t>GOMBONG</t>
  </si>
  <si>
    <t>13.04.294</t>
  </si>
  <si>
    <t>13.04.295</t>
  </si>
  <si>
    <t>13.04.296</t>
  </si>
  <si>
    <t>KSATRIA RATU DEWA</t>
  </si>
  <si>
    <t>13.04.297</t>
  </si>
  <si>
    <t>13.04.298</t>
  </si>
  <si>
    <t>SONYA MARGARETHA USUMAN</t>
  </si>
  <si>
    <t>13.04.299</t>
  </si>
  <si>
    <t>RENIDDYA ARKANI</t>
  </si>
  <si>
    <t>13.04.300</t>
  </si>
  <si>
    <t>FIFIH ROFFIQOH</t>
  </si>
  <si>
    <t>13.04.301</t>
  </si>
  <si>
    <t>RADITYA PURWA PANGERSA</t>
  </si>
  <si>
    <t>13.04.302</t>
  </si>
  <si>
    <t>13.04.303</t>
  </si>
  <si>
    <t>MUHAMMAD SHOLEH CAHYO PURNAMASIDIQ</t>
  </si>
  <si>
    <t>13.04.304</t>
  </si>
  <si>
    <t>AIRLANGGA JATI KUSUMA</t>
  </si>
  <si>
    <t>13.04.305</t>
  </si>
  <si>
    <t>HUDAYBY PALMIRA TIARNINDA</t>
  </si>
  <si>
    <t>13.04.306</t>
  </si>
  <si>
    <t>DIMAS BAGUS RISWANDA</t>
  </si>
  <si>
    <t>13.04.307</t>
  </si>
  <si>
    <t>SULTHAN IQBAL SYAHREZA RAJA NUSANTARA</t>
  </si>
  <si>
    <t>13.04.308</t>
  </si>
  <si>
    <t>RESTY WAHYUNI</t>
  </si>
  <si>
    <t>13.04.309</t>
  </si>
  <si>
    <t>13.04.310</t>
  </si>
  <si>
    <t>RESKY RESPATI</t>
  </si>
  <si>
    <t>13.04.311</t>
  </si>
  <si>
    <t>ENDAH MURNI WIJAYANTI</t>
  </si>
  <si>
    <t>TBK</t>
  </si>
  <si>
    <t>CILACAP</t>
  </si>
  <si>
    <t>13.04.312</t>
  </si>
  <si>
    <t>NURMAN WICAKSONO</t>
  </si>
  <si>
    <t>13.04.313</t>
  </si>
  <si>
    <t>KHALIL ABDI</t>
  </si>
  <si>
    <t>13.04.314</t>
  </si>
  <si>
    <t>ANANDRI NOVAN PRATAMA</t>
  </si>
  <si>
    <t>13.04.315</t>
  </si>
  <si>
    <t>ARISMA</t>
  </si>
  <si>
    <t>13.04.316</t>
  </si>
  <si>
    <t>ANDIKA PRASETYO</t>
  </si>
  <si>
    <t>13.04.317</t>
  </si>
  <si>
    <t>NGENYAN ASA</t>
  </si>
  <si>
    <t>13.04.318</t>
  </si>
  <si>
    <t>YOYO FERNANDO</t>
  </si>
  <si>
    <t>SELOLAQ DARAT</t>
  </si>
  <si>
    <t>13.04.319</t>
  </si>
  <si>
    <t>13.04.320</t>
  </si>
  <si>
    <t>SEI PINANG</t>
  </si>
  <si>
    <t>13.04.321</t>
  </si>
  <si>
    <t>ALBERTUS DANIEL PASARIBU</t>
  </si>
  <si>
    <t>MELAK</t>
  </si>
  <si>
    <t>13.04.322</t>
  </si>
  <si>
    <t>AGISZA SAVITRI</t>
  </si>
  <si>
    <t>13.04.323</t>
  </si>
  <si>
    <t>ANNISA SUCI UTAMI</t>
  </si>
  <si>
    <t>13.04.324</t>
  </si>
  <si>
    <t>DEA PANDAM SARI</t>
  </si>
  <si>
    <t>13.04.325</t>
  </si>
  <si>
    <t>CHARLES UNU</t>
  </si>
  <si>
    <t>13.04.326</t>
  </si>
  <si>
    <t>DITYA INSANI UJI</t>
  </si>
  <si>
    <t>13.04.327</t>
  </si>
  <si>
    <t>HENDRA PRATAMA</t>
  </si>
  <si>
    <t>13.04.328</t>
  </si>
  <si>
    <t>HENDRA AJI KUSUMA</t>
  </si>
  <si>
    <t>AIKMEL</t>
  </si>
  <si>
    <t>13.04.329</t>
  </si>
  <si>
    <t>RESTU RIZKI MUBAROKAH</t>
  </si>
  <si>
    <t>13.04.330</t>
  </si>
  <si>
    <t>SHINDY FARANTIARA PANTOIYO</t>
  </si>
  <si>
    <t>13.04.331</t>
  </si>
  <si>
    <t>PRILY LIMOA</t>
  </si>
  <si>
    <t>13.04.332</t>
  </si>
  <si>
    <t>ASMAR HUSEIN</t>
  </si>
  <si>
    <t>SIHEPENG</t>
  </si>
  <si>
    <t>13.04.333</t>
  </si>
  <si>
    <t>AMALIA NUR WULANDARI ALPIAH</t>
  </si>
  <si>
    <t>13.04.334</t>
  </si>
  <si>
    <t>NUR SYAH FAJAR CANTIKA</t>
  </si>
  <si>
    <t>13.04.335</t>
  </si>
  <si>
    <t>HESTY PUTRI</t>
  </si>
  <si>
    <t>13.04.336</t>
  </si>
  <si>
    <t>13.04.337</t>
  </si>
  <si>
    <t>13.04.338</t>
  </si>
  <si>
    <t>ALEXANDER PATANDIANAN</t>
  </si>
  <si>
    <t>13.04.339</t>
  </si>
  <si>
    <t>NISFIA REZKI AMELIA</t>
  </si>
  <si>
    <t xml:space="preserve">BANJARBARU </t>
  </si>
  <si>
    <t>13.04.340</t>
  </si>
  <si>
    <t>YURIKA MAHA DIWANGSA</t>
  </si>
  <si>
    <t>13.04.341</t>
  </si>
  <si>
    <t>13.04.342</t>
  </si>
  <si>
    <t>RIZMAL HAMIDJUN</t>
  </si>
  <si>
    <t>13.04.343</t>
  </si>
  <si>
    <t>13.04.344</t>
  </si>
  <si>
    <t>ALFINA NUR</t>
  </si>
  <si>
    <t>13.04.345</t>
  </si>
  <si>
    <t>SALI MAGLENI</t>
  </si>
  <si>
    <t>13.04.346</t>
  </si>
  <si>
    <t>EKA WHISNU MAHARDHIKA</t>
  </si>
  <si>
    <t>13.04.347</t>
  </si>
  <si>
    <t>NADYA PRASTICA</t>
  </si>
  <si>
    <t>13.04.348</t>
  </si>
  <si>
    <t>PRISILIA DWI ISNAWATI</t>
  </si>
  <si>
    <t>13.04.349</t>
  </si>
  <si>
    <t>NISVI CHURNIAWATI</t>
  </si>
  <si>
    <t>13.04.350</t>
  </si>
  <si>
    <t>LESI MUTIKA LEWA</t>
  </si>
  <si>
    <t>13.04.351</t>
  </si>
  <si>
    <t>RATI ASTI MANJARI</t>
  </si>
  <si>
    <t>13.04.352</t>
  </si>
  <si>
    <t>CHRISTIAN VALENTINO PERANGINANGIN</t>
  </si>
  <si>
    <t>13.04.353</t>
  </si>
  <si>
    <t>KRISNA BAGUS HERLAMBANG</t>
  </si>
  <si>
    <t>13.04.354</t>
  </si>
  <si>
    <t>DINI PANGESTI</t>
  </si>
  <si>
    <t>13.04.355</t>
  </si>
  <si>
    <t>FARADILA RENA HAPSARI</t>
  </si>
  <si>
    <t>13.04.356</t>
  </si>
  <si>
    <t xml:space="preserve">KATERINA APRILIA HERDIANA </t>
  </si>
  <si>
    <t>13.04.357</t>
  </si>
  <si>
    <t>GALIH SUSENO</t>
  </si>
  <si>
    <t>13.04.358</t>
  </si>
  <si>
    <t>HAFIDH SHOLIHAN RYAN ANOVA</t>
  </si>
  <si>
    <t>13.04.359</t>
  </si>
  <si>
    <t>TRI LESTIANA</t>
  </si>
  <si>
    <t>13.04.360</t>
  </si>
  <si>
    <t>AINIL MARDHYYA</t>
  </si>
  <si>
    <t>13.04.361</t>
  </si>
  <si>
    <t>EKA WIDIAWATI</t>
  </si>
  <si>
    <t>13.04.362</t>
  </si>
  <si>
    <t>13.04.363</t>
  </si>
  <si>
    <t>13.04.364</t>
  </si>
  <si>
    <t>SISKA DWI ASTUTI</t>
  </si>
  <si>
    <t>13.04.365</t>
  </si>
  <si>
    <t>FIKRI NAUFAL PRATAMA</t>
  </si>
  <si>
    <t>13.04.366</t>
  </si>
  <si>
    <t>RIJALUL IHSAN</t>
  </si>
  <si>
    <t>13.04.367</t>
  </si>
  <si>
    <t>DICKY ALHAPI</t>
  </si>
  <si>
    <t>BANJAR</t>
  </si>
  <si>
    <t>13.04.368</t>
  </si>
  <si>
    <t>NENENG TANTY AGUSTINE SUKMARA</t>
  </si>
  <si>
    <t>13.04.369</t>
  </si>
  <si>
    <t>MARINA SITI AISYAH</t>
  </si>
  <si>
    <t>13.04.370</t>
  </si>
  <si>
    <t>ABDUL MAHMUD A SUNE</t>
  </si>
  <si>
    <t>MARISA</t>
  </si>
  <si>
    <t>13.04.371</t>
  </si>
  <si>
    <t>FAUZI IHSAN JABIR</t>
  </si>
  <si>
    <t>13.04.372</t>
  </si>
  <si>
    <t>SULISTIA HASANAH</t>
  </si>
  <si>
    <t>13.04.373</t>
  </si>
  <si>
    <t>FAJAR ZULKARNAEN ASSIDIQ</t>
  </si>
  <si>
    <t>13.04.374</t>
  </si>
  <si>
    <t>DIMAS PRASETIO</t>
  </si>
  <si>
    <t>13.04.375</t>
  </si>
  <si>
    <t>MOHAMMAD AULIA GIFFARI HASSAN</t>
  </si>
  <si>
    <t>13.04.376</t>
  </si>
  <si>
    <t>WINESTRI ASRINING ARUM</t>
  </si>
  <si>
    <t>13.04.377</t>
  </si>
  <si>
    <t>13.04.378</t>
  </si>
  <si>
    <t>13.04.379</t>
  </si>
  <si>
    <t>NURFITRIANI FIRDAUSYI</t>
  </si>
  <si>
    <t>13.04.380</t>
  </si>
  <si>
    <t>HERNI NURHAYATI</t>
  </si>
  <si>
    <t>SEPUTIH BANYAK</t>
  </si>
  <si>
    <t>13.04.381</t>
  </si>
  <si>
    <t>ELMI AIDAH</t>
  </si>
  <si>
    <t>13.04.382</t>
  </si>
  <si>
    <t>RISNA RISTIANA</t>
  </si>
  <si>
    <t>13.04.383</t>
  </si>
  <si>
    <t>MOHAMAD IHSAN SANDIKA</t>
  </si>
  <si>
    <t>13.04.384</t>
  </si>
  <si>
    <t>RETNO RITASARI</t>
  </si>
  <si>
    <t>13.04.385</t>
  </si>
  <si>
    <t>KANIA DEWI</t>
  </si>
  <si>
    <t>13.04.386</t>
  </si>
  <si>
    <t>KURNIAWAN EKO SEPTIANTO</t>
  </si>
  <si>
    <t>13.04.387</t>
  </si>
  <si>
    <t>YETI WIJI RAHAYU</t>
  </si>
  <si>
    <t>13.04.388</t>
  </si>
  <si>
    <t>ARYA ENDANG PURNAMA</t>
  </si>
  <si>
    <t>13.04.389</t>
  </si>
  <si>
    <t>DEBBY LUTHFIYA DJUHARI</t>
  </si>
  <si>
    <t>13.04.390</t>
  </si>
  <si>
    <t>SAFALAYA SUCI</t>
  </si>
  <si>
    <t>13.04.391</t>
  </si>
  <si>
    <t>13.04.392</t>
  </si>
  <si>
    <t>AGUSTINA FARIANI</t>
  </si>
  <si>
    <t>13.04.393</t>
  </si>
  <si>
    <t>DINA MAYANGSARI</t>
  </si>
  <si>
    <t>13.04.394</t>
  </si>
  <si>
    <t>ADITYA MOCH RAMDAN</t>
  </si>
  <si>
    <t>13.04.395</t>
  </si>
  <si>
    <t>ADE SYAHRUL HIDAYAH</t>
  </si>
  <si>
    <t>13.04.396</t>
  </si>
  <si>
    <t>MOLIBAGU</t>
  </si>
  <si>
    <t>13.04.397</t>
  </si>
  <si>
    <t>13.04.398</t>
  </si>
  <si>
    <t>13.04.399</t>
  </si>
  <si>
    <t>NINDI PUTRI ALIFA</t>
  </si>
  <si>
    <t>13.04.400</t>
  </si>
  <si>
    <t>AVIRA PRADIPTA PURI</t>
  </si>
  <si>
    <t>13.04.401</t>
  </si>
  <si>
    <t>VIVI TIFFANI SIJABAT</t>
  </si>
  <si>
    <t>13.04.402</t>
  </si>
  <si>
    <t>FARHAN FATHUR RAHMAN RAMADHAN</t>
  </si>
  <si>
    <t>13.04.403</t>
  </si>
  <si>
    <t>FAIZAL MUCHSINUN NAJIB</t>
  </si>
  <si>
    <t>13.04.404</t>
  </si>
  <si>
    <t>NINA INTANNIA</t>
  </si>
  <si>
    <t>13.04.405</t>
  </si>
  <si>
    <t>13.04.406</t>
  </si>
  <si>
    <t>PANGKY ADELIO MACHMUD</t>
  </si>
  <si>
    <t>13.04.407</t>
  </si>
  <si>
    <t>NABELA OCTARI</t>
  </si>
  <si>
    <t>13.04.408</t>
  </si>
  <si>
    <t>ELIZABETH RADYTA AYU NUGROHO</t>
  </si>
  <si>
    <t>13.04.409</t>
  </si>
  <si>
    <t>13.04.410</t>
  </si>
  <si>
    <t>NURROHMAN AWALUDIN JOYOATMOJO</t>
  </si>
  <si>
    <t>13.04.411</t>
  </si>
  <si>
    <t>WAHYU INDRA SURYANA</t>
  </si>
  <si>
    <t>13.04.412</t>
  </si>
  <si>
    <t>ARINA ULIL FAHMI</t>
  </si>
  <si>
    <t>13.04.413</t>
  </si>
  <si>
    <t>AUNUL MAHBUB HAIRI</t>
  </si>
  <si>
    <t>MANTANG</t>
  </si>
  <si>
    <t>13.04.414</t>
  </si>
  <si>
    <t>RIZKI IKA FIANTI</t>
  </si>
  <si>
    <t>13.04.415</t>
  </si>
  <si>
    <t>DAFFALDI AKBAR ZULFIKA</t>
  </si>
  <si>
    <t>13.04.416</t>
  </si>
  <si>
    <t>CHRISTINE ROSMAWATI SITUMEANG</t>
  </si>
  <si>
    <t>13.04.417</t>
  </si>
  <si>
    <t>PUTRI FAJAR KURNIAN</t>
  </si>
  <si>
    <t>13.04.418</t>
  </si>
  <si>
    <t>13.04.419</t>
  </si>
  <si>
    <t>ANGGI RIZQIKA EKAPUTRI</t>
  </si>
  <si>
    <t>MASAMBA</t>
  </si>
  <si>
    <t>SEPTTY KUSUMASTUTI</t>
  </si>
  <si>
    <t>WA ODE CZAHAYA ZHERAFARI ANJANI PUTRI</t>
  </si>
  <si>
    <t>ANDI FADHILAH TENRIPADA ARIFIN</t>
  </si>
  <si>
    <t>HENY RAHAYUWIRANITA</t>
  </si>
  <si>
    <t>UMMU AFIAH ABDULLAH</t>
  </si>
  <si>
    <t>SARAH SICILIA</t>
  </si>
  <si>
    <t>CINTIA LAXMIETA DEVI</t>
  </si>
  <si>
    <t>DWI JUHERLIN SEKAR WANGI</t>
  </si>
  <si>
    <t>PANDU SETYO NUGROHO</t>
  </si>
  <si>
    <t>NURHADI NUGROHO</t>
  </si>
  <si>
    <t>RENA ANGGRAENI</t>
  </si>
  <si>
    <t>ERIS LISDINA</t>
  </si>
  <si>
    <t>SANTIKA DWI RACHMAWATI</t>
  </si>
  <si>
    <t>ASHIJAR</t>
  </si>
  <si>
    <t>MOHAMAD AZNAN Z. LIHU</t>
  </si>
  <si>
    <t>ALIF RAHMAN</t>
  </si>
  <si>
    <t>PLEDO</t>
  </si>
  <si>
    <t>Rd. ZAKY MIFTAHUL FASA</t>
  </si>
  <si>
    <t>ANDI RACHMAT IKHWAN</t>
  </si>
  <si>
    <t>MARIA FATIMA BRIA SEO</t>
  </si>
  <si>
    <t>DEVI NOPIARTI</t>
  </si>
  <si>
    <t>GIA ANDHYKA SETIABUDHY</t>
  </si>
  <si>
    <t>KURNIA TRI SEPTIADY</t>
  </si>
  <si>
    <t>SUGIARTO</t>
  </si>
  <si>
    <t>ELWIN AL FARISI</t>
  </si>
  <si>
    <t>NINDYA PUSPANINGTIYAS</t>
  </si>
  <si>
    <t>NIOLA</t>
  </si>
  <si>
    <t>YURI RIZKI</t>
  </si>
  <si>
    <t>11.04.137 (Anvulen 95.04.237)</t>
  </si>
  <si>
    <t>JERUKLEGI - CILACAP</t>
  </si>
  <si>
    <t>M. RUSDIYANSYAH</t>
  </si>
  <si>
    <t>SUSIYANI</t>
  </si>
  <si>
    <t>MUHAMMAD ILHAM AGUSHARI. G</t>
  </si>
  <si>
    <t>EKO RIZQI PURWO WIDODO</t>
  </si>
  <si>
    <t>PBPd</t>
  </si>
  <si>
    <t>D-IV PEKSOS</t>
  </si>
  <si>
    <t>RAHMATAN LIL ALAMIN</t>
  </si>
  <si>
    <t>SRI FATONAH NATIQOH</t>
  </si>
  <si>
    <t>RIA INDRIANTI PUSPITA</t>
  </si>
  <si>
    <t>CILIMUS - KUNINGAN</t>
  </si>
  <si>
    <t>A. JENETTA PUTRI ARJANTI ASRUL</t>
  </si>
  <si>
    <t>ARI KRISTANTO</t>
  </si>
  <si>
    <t>BULALO</t>
  </si>
  <si>
    <t>FELINDA ARADITHA</t>
  </si>
  <si>
    <t>BENI PUSPITANINGSIH</t>
  </si>
  <si>
    <t>FELSI</t>
  </si>
  <si>
    <t>DEME I</t>
  </si>
  <si>
    <t>LUKMAN EFFENDI</t>
  </si>
  <si>
    <t>FAISHAL ADDINULHAKIM SYAHID AS'ARI</t>
  </si>
  <si>
    <t>GINONG PRATIKINA</t>
  </si>
  <si>
    <t>A. RIFKHA ADITYA ARDILLA</t>
  </si>
  <si>
    <t>ADRIANI</t>
  </si>
  <si>
    <t>MUHAMMAD KHUSNA ANDIKA</t>
  </si>
  <si>
    <t xml:space="preserve">RABANGODU - BIMA </t>
  </si>
  <si>
    <t>FARINDA CHOLILA HANDAYANI</t>
  </si>
  <si>
    <t>DENI ROCHMANUDIN KURNIAWAN</t>
  </si>
  <si>
    <t>MULTI SADDAM WANGSA</t>
  </si>
  <si>
    <t>RAEMANDANIF A. PASINRINGI</t>
  </si>
  <si>
    <t>A. FAHROSI RUMPANG MEGGA NASRUN</t>
  </si>
  <si>
    <t>ANGGIA RAMDHANSYAH</t>
  </si>
  <si>
    <t>ADNAN TASYRIK LUTFI</t>
  </si>
  <si>
    <t>FADLI ALHAMID</t>
  </si>
  <si>
    <t>ZULKHAIDIR ABBAS</t>
  </si>
  <si>
    <t>ZULFAHMI TANJUNG</t>
  </si>
  <si>
    <t>MUHAMMAD RIO AFRIANSYAH AKBAR</t>
  </si>
  <si>
    <t>NATSAI</t>
  </si>
  <si>
    <t>ILHAM MUHAMMAD</t>
  </si>
  <si>
    <t>JANWAR PRATAMA SETIAWAN</t>
  </si>
  <si>
    <t>INDZAR</t>
  </si>
  <si>
    <t>SARTIKA</t>
  </si>
  <si>
    <t>MOHAMMAD ZUHRI MARASABESSY</t>
  </si>
  <si>
    <t>ANDI MUHAMMAD RUM MALLOMBASANG</t>
  </si>
  <si>
    <t>LUTFIANA NUR AZIZAH</t>
  </si>
  <si>
    <t>ERNI NURAENI PURWANTI</t>
  </si>
  <si>
    <t>MUHAMMAD ADWIN LUTHFIAN NOOR</t>
  </si>
  <si>
    <t>CINDY AULIA</t>
  </si>
  <si>
    <t>YAUMI ULFA</t>
  </si>
  <si>
    <t>DHEA RIZKY MAHARANI</t>
  </si>
  <si>
    <t>DEWI RARA ANIYATI</t>
  </si>
  <si>
    <t>NUR LAILI CHANDRA YULIANA</t>
  </si>
  <si>
    <t>DIAN LESTARI GULO</t>
  </si>
  <si>
    <t>Status Gasal 
2013/2014</t>
  </si>
  <si>
    <t>Status Genap 
2013/2014</t>
  </si>
  <si>
    <t>Status Gasal 
2014/2015</t>
  </si>
  <si>
    <t>Status Genap 
2014/2015</t>
  </si>
  <si>
    <t>Status Gasal
2012/2013</t>
  </si>
  <si>
    <t>Status Genap
2012/2013</t>
  </si>
  <si>
    <t>Tadinya IB, jadi ID, menggantikan 11.04.360</t>
  </si>
  <si>
    <t>MUH. JAKHRIADI</t>
  </si>
  <si>
    <t>MUH. ARIEF SETIAWAN ABDI RAHMAN</t>
  </si>
  <si>
    <t>DIAMIRA RAHMADANI</t>
  </si>
  <si>
    <t>14.04.001</t>
  </si>
  <si>
    <t>ASRUL ASRI</t>
  </si>
  <si>
    <t>14.04.002</t>
  </si>
  <si>
    <t>MUHAERANI SR</t>
  </si>
  <si>
    <t>14.04.003</t>
  </si>
  <si>
    <t>PUTRI RAHAYU</t>
  </si>
  <si>
    <t>14.04.004</t>
  </si>
  <si>
    <t>KHOIRUN NISSA AFIFAH</t>
  </si>
  <si>
    <t>14.04.005</t>
  </si>
  <si>
    <t>BAGUS SETYAWAN RIDHANI</t>
  </si>
  <si>
    <t>14.04.006</t>
  </si>
  <si>
    <t>ARSITA PEBRINA</t>
  </si>
  <si>
    <t>14.04.007</t>
  </si>
  <si>
    <t>RONA SEKAR AJENG</t>
  </si>
  <si>
    <t>14.04.008</t>
  </si>
  <si>
    <t>IDA ROKHYATI</t>
  </si>
  <si>
    <t>14.04.009</t>
  </si>
  <si>
    <t>DIRGANTARA DWI NUGRAHA</t>
  </si>
  <si>
    <t>14.04.010</t>
  </si>
  <si>
    <t>JULISYA MUSLY</t>
  </si>
  <si>
    <t>14.04.011</t>
  </si>
  <si>
    <t>BRAEMS WATTIMENA</t>
  </si>
  <si>
    <t>14.04.012</t>
  </si>
  <si>
    <t>ATTI DARMA KADTABAL</t>
  </si>
  <si>
    <t>14.04.013</t>
  </si>
  <si>
    <t>IZMI NAFIS IMTIKHANI</t>
  </si>
  <si>
    <t>14.04.014</t>
  </si>
  <si>
    <t>BADRIUL MALIK KARIM AMARULLAH</t>
  </si>
  <si>
    <t>14.04.015</t>
  </si>
  <si>
    <t>ABDUL FARIDZ MARO</t>
  </si>
  <si>
    <t>14.04.016</t>
  </si>
  <si>
    <t>ANDREAS BIMA KURNIAWAN</t>
  </si>
  <si>
    <t>14.04.017</t>
  </si>
  <si>
    <t>ASTRID AULIA NURJANNAH AHMAD</t>
  </si>
  <si>
    <t>14.04.018</t>
  </si>
  <si>
    <t>IMAM IRMAWAN</t>
  </si>
  <si>
    <t>14.04.019</t>
  </si>
  <si>
    <t>AKHBAR KURNIAWAN</t>
  </si>
  <si>
    <t>14.04.020</t>
  </si>
  <si>
    <t>SATRIA MUHAMAD NAWAWI</t>
  </si>
  <si>
    <t>14.04.021</t>
  </si>
  <si>
    <t>AMMAR FADHILLAH</t>
  </si>
  <si>
    <t>14.04.022</t>
  </si>
  <si>
    <t>MOHAMMAD REZA DWI ARDIANSYAH</t>
  </si>
  <si>
    <t>14.04.023</t>
  </si>
  <si>
    <t>AMELIA PUSPITARINI</t>
  </si>
  <si>
    <t>14.04.024</t>
  </si>
  <si>
    <t>YOGI PRASTIYO</t>
  </si>
  <si>
    <t>14.04.025</t>
  </si>
  <si>
    <t>FATMAWATI PAKAYA</t>
  </si>
  <si>
    <t>14.04.026</t>
  </si>
  <si>
    <t>SULISTIA HARUN</t>
  </si>
  <si>
    <t>14.04.027</t>
  </si>
  <si>
    <t>BENEDIKTA ORIDESTA ROSSA WAU</t>
  </si>
  <si>
    <t>14.04.028</t>
  </si>
  <si>
    <t>ALLIN ZULFAA CAHYANINGRUM</t>
  </si>
  <si>
    <t>14.04.029</t>
  </si>
  <si>
    <t>MAYA KARTIKA</t>
  </si>
  <si>
    <t>14.04.030</t>
  </si>
  <si>
    <t>INTAN DWIYANI ASRINI</t>
  </si>
  <si>
    <t>14.04.031</t>
  </si>
  <si>
    <t>WISNU ROBBY DWI PRASETYO</t>
  </si>
  <si>
    <t>14.04.032</t>
  </si>
  <si>
    <t>AZIS WAHYONO</t>
  </si>
  <si>
    <t>14.04.033</t>
  </si>
  <si>
    <t>TETY PRATIWI</t>
  </si>
  <si>
    <t>14.04.034</t>
  </si>
  <si>
    <t>SULISTYO BUDI</t>
  </si>
  <si>
    <t>14.04.035</t>
  </si>
  <si>
    <t>JAKA RAMDANI</t>
  </si>
  <si>
    <t>14.04.036</t>
  </si>
  <si>
    <t>ENPI IZZA PRIDATAMA</t>
  </si>
  <si>
    <t>14.04.037</t>
  </si>
  <si>
    <t>DYAH AYU SHAFFIRA PRADANA</t>
  </si>
  <si>
    <t>14.04.038</t>
  </si>
  <si>
    <t>AMALIA RIZKI YUNIAR</t>
  </si>
  <si>
    <t>14.04.039</t>
  </si>
  <si>
    <t>SEKAR PUTRI PEMBAYUN</t>
  </si>
  <si>
    <t>14.04.040</t>
  </si>
  <si>
    <t>REKMA FITRIANA</t>
  </si>
  <si>
    <t>14.04.041</t>
  </si>
  <si>
    <t>AGNES NABILLA MAULUDINA</t>
  </si>
  <si>
    <t>14.04.042</t>
  </si>
  <si>
    <t>NOOR REZKYAH RAMADHANA</t>
  </si>
  <si>
    <t>14.04.043</t>
  </si>
  <si>
    <t>ALSYAH NUR ARIFIN</t>
  </si>
  <si>
    <t>14.04.044</t>
  </si>
  <si>
    <t>SEPTIANA SAPUTRI</t>
  </si>
  <si>
    <t>14.04.045</t>
  </si>
  <si>
    <t>REZKI NUR SAFITRI</t>
  </si>
  <si>
    <t>14.04.046</t>
  </si>
  <si>
    <t>ADRIANTI</t>
  </si>
  <si>
    <t>14.04.047</t>
  </si>
  <si>
    <t>MUHAMMAD NARIFAL</t>
  </si>
  <si>
    <t>14.04.048</t>
  </si>
  <si>
    <t>ENDAH WAHYU KUSUMADEWI</t>
  </si>
  <si>
    <t>14.04.049</t>
  </si>
  <si>
    <t>DELLA JUWITA SARI</t>
  </si>
  <si>
    <t>14.04.050</t>
  </si>
  <si>
    <t>NEVIS TALENSIA ZAI</t>
  </si>
  <si>
    <t>14.04.051</t>
  </si>
  <si>
    <t>SILVIA MEGARIA TAMPUBOLON</t>
  </si>
  <si>
    <t>14.04.052</t>
  </si>
  <si>
    <t>FEBRIANI GULO</t>
  </si>
  <si>
    <t>14.04.053</t>
  </si>
  <si>
    <t>CHARLES VERSARMAN GULO</t>
  </si>
  <si>
    <t>14.04.054</t>
  </si>
  <si>
    <t>BANI NASRANI ZENDRATO</t>
  </si>
  <si>
    <t>14.04.055</t>
  </si>
  <si>
    <t>ADE RIO WATARI</t>
  </si>
  <si>
    <t>14.04.056</t>
  </si>
  <si>
    <t>BUKTI FAITH GULO</t>
  </si>
  <si>
    <t>14.04.057</t>
  </si>
  <si>
    <t>EFRAIM ERHARD F. DAELI</t>
  </si>
  <si>
    <t>14.04.058</t>
  </si>
  <si>
    <t>ABDIEL BELVA YASARO ZEBUA</t>
  </si>
  <si>
    <t>14.04.059</t>
  </si>
  <si>
    <t>ZULIA FATMA</t>
  </si>
  <si>
    <t>14.04.060</t>
  </si>
  <si>
    <t>DERINA FUJIYANTI</t>
  </si>
  <si>
    <t>14.04.061</t>
  </si>
  <si>
    <t>OKY TRIATMOKO</t>
  </si>
  <si>
    <t>14.04.062</t>
  </si>
  <si>
    <t>RIA APRILIANI PRATAMA PUTRI</t>
  </si>
  <si>
    <t>14.04.063</t>
  </si>
  <si>
    <t>ELMA PURNADEKA</t>
  </si>
  <si>
    <t>14.04.064</t>
  </si>
  <si>
    <t>GHINA GERIMIS BENING</t>
  </si>
  <si>
    <t>14.04.065</t>
  </si>
  <si>
    <t>RAHMI TAHIR</t>
  </si>
  <si>
    <t>14.04.066</t>
  </si>
  <si>
    <t>SITI SARAH SETIANINGSIH EKA PUTRI</t>
  </si>
  <si>
    <t>14.04.067</t>
  </si>
  <si>
    <t>PRAHAYU CHINTYA SIDIKI</t>
  </si>
  <si>
    <t>14.04.068</t>
  </si>
  <si>
    <t>RADITYO BIMO KARTIKO AJI</t>
  </si>
  <si>
    <t>14.04.069</t>
  </si>
  <si>
    <t>IRHAM ILYAS</t>
  </si>
  <si>
    <t>14.04.070</t>
  </si>
  <si>
    <t>SURITA TRIYA WAHYUNI</t>
  </si>
  <si>
    <t>14.04.071</t>
  </si>
  <si>
    <t>AHMAD HIDAYAT</t>
  </si>
  <si>
    <t>14.04.072</t>
  </si>
  <si>
    <t>ROHIMATUL HANIFAH</t>
  </si>
  <si>
    <t>14.04.073</t>
  </si>
  <si>
    <t>NUNGKI MARETHA NUGRAHANI</t>
  </si>
  <si>
    <t>14.04.074</t>
  </si>
  <si>
    <t>DITA AYU AMANDA</t>
  </si>
  <si>
    <t>14.04.075</t>
  </si>
  <si>
    <t>WESMIASIH WIDHYA NUGROHO</t>
  </si>
  <si>
    <t>14.04.076</t>
  </si>
  <si>
    <t>IMAM FADCHURROZI</t>
  </si>
  <si>
    <t>14.04.077</t>
  </si>
  <si>
    <t>DICKY NUGRAHA</t>
  </si>
  <si>
    <t>14.04.078</t>
  </si>
  <si>
    <t>RAPSHODYAN SEKAR TUNGGA</t>
  </si>
  <si>
    <t>14.04.079</t>
  </si>
  <si>
    <t>RENDI MARK SOWAHA DUHA</t>
  </si>
  <si>
    <t>14.04.080</t>
  </si>
  <si>
    <t>ELSA PUTRI UTAMI</t>
  </si>
  <si>
    <t>14.04.081</t>
  </si>
  <si>
    <t>STEVEN LETSON LAIA</t>
  </si>
  <si>
    <t>14.04.082</t>
  </si>
  <si>
    <t>SAFRUDIN</t>
  </si>
  <si>
    <t>14.04.083</t>
  </si>
  <si>
    <t>WAHYU TRI NINGSIH</t>
  </si>
  <si>
    <t>14.04.084</t>
  </si>
  <si>
    <t>DITA NUR LATIFAH</t>
  </si>
  <si>
    <t>14.04.085</t>
  </si>
  <si>
    <t>DINI ADRIANI</t>
  </si>
  <si>
    <t>14.04.086</t>
  </si>
  <si>
    <t>ATIKAH NURUL FITRI</t>
  </si>
  <si>
    <t>14.04.087</t>
  </si>
  <si>
    <t>MADE BAGUS PRADNYANA</t>
  </si>
  <si>
    <t>14.04.088</t>
  </si>
  <si>
    <t>INES ARIFANI</t>
  </si>
  <si>
    <t>14.04.089</t>
  </si>
  <si>
    <t>SAHNIZ FIERA FADHILLAH</t>
  </si>
  <si>
    <t>14.04.090</t>
  </si>
  <si>
    <t>RIZKA SITI ADISTYANTO PUTRI</t>
  </si>
  <si>
    <t>14.04.091</t>
  </si>
  <si>
    <t>MUHAMMAD SURYADI BAYU KUSWARA</t>
  </si>
  <si>
    <t>14.04.092</t>
  </si>
  <si>
    <t>RESTU SUGIYONO</t>
  </si>
  <si>
    <t>14.04.093</t>
  </si>
  <si>
    <t>RAFI AMANULLAH KHAIRI</t>
  </si>
  <si>
    <t>14.04.094</t>
  </si>
  <si>
    <t>SOFYAN SYARIFUDIN</t>
  </si>
  <si>
    <t>14.04.095</t>
  </si>
  <si>
    <t>RAKA ABDILLAH FIRDAUST</t>
  </si>
  <si>
    <t>14.04.096</t>
  </si>
  <si>
    <t>HERLINA NOVA PUSPASARI</t>
  </si>
  <si>
    <t>14.04.097</t>
  </si>
  <si>
    <t>LILIS SUGIARTI</t>
  </si>
  <si>
    <t>14.04.098</t>
  </si>
  <si>
    <t>MUHAMMAD NIZAR HELMY</t>
  </si>
  <si>
    <t>14.04.099</t>
  </si>
  <si>
    <t>IFA KHAIRUNNISA</t>
  </si>
  <si>
    <t>14.04.100</t>
  </si>
  <si>
    <t>PAWIT RAHAYU</t>
  </si>
  <si>
    <t>14.04.101</t>
  </si>
  <si>
    <t>RONA YUNITA NUGRAHENI</t>
  </si>
  <si>
    <t>14.04.102</t>
  </si>
  <si>
    <t>INDAH TRISNA INSANI</t>
  </si>
  <si>
    <t>14.04.103</t>
  </si>
  <si>
    <t>DESCA ARSELA</t>
  </si>
  <si>
    <t>14.04.104</t>
  </si>
  <si>
    <t>HANNY GASANI</t>
  </si>
  <si>
    <t>14.04.105</t>
  </si>
  <si>
    <t>PRAJNA PARAMITHA PRAMESWARI</t>
  </si>
  <si>
    <t>14.04.106</t>
  </si>
  <si>
    <t>JANITRA UMI FADILAH</t>
  </si>
  <si>
    <t>14.04.107</t>
  </si>
  <si>
    <t>HANUM ROKHMAWATI</t>
  </si>
  <si>
    <t>14.04.108</t>
  </si>
  <si>
    <t>WASKITO NUGROHO</t>
  </si>
  <si>
    <t>14.04.109</t>
  </si>
  <si>
    <t>BAGUS KURNIAWAN PRATIKTO</t>
  </si>
  <si>
    <t>14.04.110</t>
  </si>
  <si>
    <t>VIKA DAWIN NI'MA</t>
  </si>
  <si>
    <t>14.04.111</t>
  </si>
  <si>
    <t>AGUNG WILANT</t>
  </si>
  <si>
    <t>14.04.112</t>
  </si>
  <si>
    <t>MUHAMAD AHSAN KHOLID</t>
  </si>
  <si>
    <t>14.04.113</t>
  </si>
  <si>
    <t>PELANGI PANGESTIKA DWI</t>
  </si>
  <si>
    <t>14.04.114</t>
  </si>
  <si>
    <t>BAIQ NOVI CAHYANI FAJRIATI</t>
  </si>
  <si>
    <t>14.04.115</t>
  </si>
  <si>
    <t>BERTHA MALDA WISUDARATRI</t>
  </si>
  <si>
    <t>14.04.116</t>
  </si>
  <si>
    <t>NOVIKA RINENDAH SARI</t>
  </si>
  <si>
    <t>14.04.117</t>
  </si>
  <si>
    <t>AHMAD ZULFA STYABUDI</t>
  </si>
  <si>
    <t>14.04.118</t>
  </si>
  <si>
    <t>KRISNA ULANDARI</t>
  </si>
  <si>
    <t>14.04.119</t>
  </si>
  <si>
    <t>MUHAMAD FAHRI MALIKI</t>
  </si>
  <si>
    <t>14.04.120</t>
  </si>
  <si>
    <t>DIKI RIYANTO ULOLI</t>
  </si>
  <si>
    <t>14.04.121</t>
  </si>
  <si>
    <t>MELISSA FLAMENA</t>
  </si>
  <si>
    <t>14.04.122</t>
  </si>
  <si>
    <t>MOHAMMAD FAHRI KURNIYAWAN</t>
  </si>
  <si>
    <t>14.04.123</t>
  </si>
  <si>
    <t>NOER RAHMAD SABRI ABD. HAMID</t>
  </si>
  <si>
    <t>14.04.124</t>
  </si>
  <si>
    <t>YOLANDA MEITHAMARA</t>
  </si>
  <si>
    <t>14.04.125</t>
  </si>
  <si>
    <t>DITA NOVIANA</t>
  </si>
  <si>
    <t>14.04.126</t>
  </si>
  <si>
    <t>NURUL EKA YULIANA</t>
  </si>
  <si>
    <t>14.04.127</t>
  </si>
  <si>
    <t>SELVIA DEVI FARISTA</t>
  </si>
  <si>
    <t>14.04.128</t>
  </si>
  <si>
    <t>ULFAH FAUZI ABDUL GHONI</t>
  </si>
  <si>
    <t>14.04.129</t>
  </si>
  <si>
    <t>ALINDA ALFIYANI</t>
  </si>
  <si>
    <t>14.04.130</t>
  </si>
  <si>
    <t>RENI RIYAN SEPTIANIZI</t>
  </si>
  <si>
    <t>14.04.131</t>
  </si>
  <si>
    <t>SIGIT WARTABONE</t>
  </si>
  <si>
    <t>14.04.132</t>
  </si>
  <si>
    <t>CICI DEWI PRAMESTI</t>
  </si>
  <si>
    <t>14.04.133</t>
  </si>
  <si>
    <t>ANANDA AYU SHAFIRA</t>
  </si>
  <si>
    <t>14.04.134</t>
  </si>
  <si>
    <t>TRIANA ARIEF RAKHMAN</t>
  </si>
  <si>
    <t>14.04.135</t>
  </si>
  <si>
    <t>GIA TRESNA SUJANA SUHARTONO</t>
  </si>
  <si>
    <t>14.04.136</t>
  </si>
  <si>
    <t>HUSNA FARIH NABILA</t>
  </si>
  <si>
    <t>14.04.137</t>
  </si>
  <si>
    <t>SANDY KARANA</t>
  </si>
  <si>
    <t>14.04.138</t>
  </si>
  <si>
    <t>RATICHA INTAN SALSABILA</t>
  </si>
  <si>
    <t>14.04.139</t>
  </si>
  <si>
    <t>OKY NUR ARISTA</t>
  </si>
  <si>
    <t>14.04.140</t>
  </si>
  <si>
    <t>M.ILHAM FAHMI</t>
  </si>
  <si>
    <t>14.04.141</t>
  </si>
  <si>
    <t>AGAN PRADANA PUTRA</t>
  </si>
  <si>
    <t>14.04.142</t>
  </si>
  <si>
    <t>ZIQRINA GALIH AULIA</t>
  </si>
  <si>
    <t>14.04.143</t>
  </si>
  <si>
    <t>MONICA LEZA</t>
  </si>
  <si>
    <t>14.04.144</t>
  </si>
  <si>
    <t>PUTRI MAISAROH</t>
  </si>
  <si>
    <t>14.04.145</t>
  </si>
  <si>
    <t>AFIDA SAIDATUL FUADIA</t>
  </si>
  <si>
    <t>14.04.146</t>
  </si>
  <si>
    <t>ANNISA CHYKA AULIA</t>
  </si>
  <si>
    <t>14.04.147</t>
  </si>
  <si>
    <t>APRILIA</t>
  </si>
  <si>
    <t>14.04.148</t>
  </si>
  <si>
    <t>MELAWATI YUSA AULIYA</t>
  </si>
  <si>
    <t>14.04.149</t>
  </si>
  <si>
    <t>ZAQLA ATASYA</t>
  </si>
  <si>
    <t>14.04.150</t>
  </si>
  <si>
    <t>RISKA HINAYAH</t>
  </si>
  <si>
    <t>14.04.151</t>
  </si>
  <si>
    <t>AGASTYA PUTRA ARKHIO JUSTICA</t>
  </si>
  <si>
    <t>14.04.152</t>
  </si>
  <si>
    <t>SAPTANINGRUM HIDAYAH</t>
  </si>
  <si>
    <t>14.04.153</t>
  </si>
  <si>
    <t>FARIZKA IRFADILAH</t>
  </si>
  <si>
    <t>14.04.154</t>
  </si>
  <si>
    <t>LUTHFIHANA RAHMAWATI</t>
  </si>
  <si>
    <t>14.04.155</t>
  </si>
  <si>
    <t>ADISTI KHOIROTIN</t>
  </si>
  <si>
    <t>14.04.156</t>
  </si>
  <si>
    <t>ANING AMALIA</t>
  </si>
  <si>
    <t>14.04.157</t>
  </si>
  <si>
    <t>RYAN HEPRIYANSAH</t>
  </si>
  <si>
    <t>14.04.158</t>
  </si>
  <si>
    <t>RIYO MAULANA SARDIANSYAH</t>
  </si>
  <si>
    <t>14.04.159</t>
  </si>
  <si>
    <t>LUQMAN GHOZALLI</t>
  </si>
  <si>
    <t>14.04.160</t>
  </si>
  <si>
    <t>MUHTAR AFANDI</t>
  </si>
  <si>
    <t>14.04.161</t>
  </si>
  <si>
    <t>RADEN JAKA RAHADIAN</t>
  </si>
  <si>
    <t>14.04.162</t>
  </si>
  <si>
    <t>SANDY KURNIAWAN</t>
  </si>
  <si>
    <t>14.04.163</t>
  </si>
  <si>
    <t>ERNA RIZKIANI</t>
  </si>
  <si>
    <t>14.04.164</t>
  </si>
  <si>
    <t>SEPTIAN RAHARDI</t>
  </si>
  <si>
    <t>14.04.165</t>
  </si>
  <si>
    <t>VINA NOER ANISA</t>
  </si>
  <si>
    <t>14.04.166</t>
  </si>
  <si>
    <t>DESI WIJAYANTI</t>
  </si>
  <si>
    <t>14.04.167</t>
  </si>
  <si>
    <t>MAWADDIAR FISHOBAKH</t>
  </si>
  <si>
    <t>14.04.168</t>
  </si>
  <si>
    <t>AGUS PRADIPTA BAGASKARA</t>
  </si>
  <si>
    <t>14.04.169</t>
  </si>
  <si>
    <t>NOVI REPIANTI</t>
  </si>
  <si>
    <t>14.04.170</t>
  </si>
  <si>
    <t>FATIH IMADUDDIN</t>
  </si>
  <si>
    <t>14.04.171</t>
  </si>
  <si>
    <t>ZAKIYAH UMAMI</t>
  </si>
  <si>
    <t>14.04.172</t>
  </si>
  <si>
    <t>OSTUNIVE YONA AZHARA</t>
  </si>
  <si>
    <t>14.04.173</t>
  </si>
  <si>
    <t>MOCHAMAD GERRY SEPTIAN</t>
  </si>
  <si>
    <t>14.04.174</t>
  </si>
  <si>
    <t>SITI MIDA ISNAINI</t>
  </si>
  <si>
    <t>14.04.175</t>
  </si>
  <si>
    <t>ULFA PURNAMASARI</t>
  </si>
  <si>
    <t>14.04.176</t>
  </si>
  <si>
    <t>KEVIN JORDAN</t>
  </si>
  <si>
    <t>14.04.177</t>
  </si>
  <si>
    <t>JULIUS BAGAS TRIATMOKO</t>
  </si>
  <si>
    <t>14.04.178</t>
  </si>
  <si>
    <t>NAYUNDHA MAHARANI AMMARSYAH PUTRI</t>
  </si>
  <si>
    <t>14.04.179</t>
  </si>
  <si>
    <t>BAYU NURSETYO AJI</t>
  </si>
  <si>
    <t>14.04.180</t>
  </si>
  <si>
    <t>KURNIA AINI</t>
  </si>
  <si>
    <t>14.04.181</t>
  </si>
  <si>
    <t>SINTO ANDINI</t>
  </si>
  <si>
    <t>14.04.182</t>
  </si>
  <si>
    <t>RIA FAISYAHRIL</t>
  </si>
  <si>
    <t>14.04.183</t>
  </si>
  <si>
    <t>AHMAD ZULKHAIDIR</t>
  </si>
  <si>
    <t>14.04.184</t>
  </si>
  <si>
    <t>ANNISA RIZKI YOVITA</t>
  </si>
  <si>
    <t>14.04.185</t>
  </si>
  <si>
    <t>PRIHHANTINI LARASATI</t>
  </si>
  <si>
    <t>14.04.186</t>
  </si>
  <si>
    <t>ASTRIA NURFATTANI</t>
  </si>
  <si>
    <t>14.04.187</t>
  </si>
  <si>
    <t>NITYA ABHIRAMA</t>
  </si>
  <si>
    <t>14.04.188</t>
  </si>
  <si>
    <t>SARAYA NACINDA</t>
  </si>
  <si>
    <t>14.04.189</t>
  </si>
  <si>
    <t>RENDY OCKTARIANSYAH</t>
  </si>
  <si>
    <t>14.04.190</t>
  </si>
  <si>
    <t>IRENE HINSA CLAUDIA</t>
  </si>
  <si>
    <t>14.04.191</t>
  </si>
  <si>
    <t>WARDATUN NUHAIR</t>
  </si>
  <si>
    <t>14.04.192</t>
  </si>
  <si>
    <t>QISTHI ARIEFAH</t>
  </si>
  <si>
    <t>14.04.193</t>
  </si>
  <si>
    <t>AYU AMALIAH</t>
  </si>
  <si>
    <t>14.04.194</t>
  </si>
  <si>
    <t>MEGA ALIFIA</t>
  </si>
  <si>
    <t>14.04.195</t>
  </si>
  <si>
    <t>TANU WIJAYA</t>
  </si>
  <si>
    <t>14.04.196</t>
  </si>
  <si>
    <t>ELVA FIDELA RACHMA</t>
  </si>
  <si>
    <t>14.04.197</t>
  </si>
  <si>
    <t>DWI CAHYO PURNOMO</t>
  </si>
  <si>
    <t>14.04.198</t>
  </si>
  <si>
    <t>SYNTIA YUNITA SARI</t>
  </si>
  <si>
    <t>14.04.199</t>
  </si>
  <si>
    <t>ANDREW CANDRA KUSUMA</t>
  </si>
  <si>
    <t>14.04.200</t>
  </si>
  <si>
    <t>M. ANWAR HASAN</t>
  </si>
  <si>
    <t>14.04.201</t>
  </si>
  <si>
    <t>SANTY ANGGRAENI</t>
  </si>
  <si>
    <t>14.04.202</t>
  </si>
  <si>
    <t>WEWEN DESTIANI</t>
  </si>
  <si>
    <t>14.04.203</t>
  </si>
  <si>
    <t>RIZKI MAULANA ISKANDAR</t>
  </si>
  <si>
    <t>14.04.204</t>
  </si>
  <si>
    <t>HEBEN BILLY ARMANTA GINTING</t>
  </si>
  <si>
    <t>14.04.205</t>
  </si>
  <si>
    <t>GALIH LIBDO WIGATI</t>
  </si>
  <si>
    <t>14.04.206</t>
  </si>
  <si>
    <t>INDAH KUSUMANING WHINI PERMATASARI</t>
  </si>
  <si>
    <t>14.04.207</t>
  </si>
  <si>
    <t>FILDZAH FOURESKA</t>
  </si>
  <si>
    <t>14.04.208</t>
  </si>
  <si>
    <t>DEWI ANA SOFIANA</t>
  </si>
  <si>
    <t>14.04.209</t>
  </si>
  <si>
    <t>SHIFANA MAULIDYA</t>
  </si>
  <si>
    <t>14.04.210</t>
  </si>
  <si>
    <t>ROSALINA M TAMBUN</t>
  </si>
  <si>
    <t>14.04.211</t>
  </si>
  <si>
    <t>KAREL MUHAMMAD DHARMA</t>
  </si>
  <si>
    <t>14.04.212</t>
  </si>
  <si>
    <t>AZIZAH RAHMAH FAJRIATI</t>
  </si>
  <si>
    <t>14.04.213</t>
  </si>
  <si>
    <t>PUTRI ANGGRAENI</t>
  </si>
  <si>
    <t>14.04.214</t>
  </si>
  <si>
    <t>RIYANI BUDI UTAMI</t>
  </si>
  <si>
    <t>14.04.215</t>
  </si>
  <si>
    <t>TAMARA SENADA ISLAMI</t>
  </si>
  <si>
    <t>14.04.216</t>
  </si>
  <si>
    <t>HANA SOFI DANIA</t>
  </si>
  <si>
    <t>14.04.217</t>
  </si>
  <si>
    <t>REZA LUTFI ARIZKY</t>
  </si>
  <si>
    <t>14.04.218</t>
  </si>
  <si>
    <t>MEYRINA DEWI PARAMITA</t>
  </si>
  <si>
    <t>14.04.219</t>
  </si>
  <si>
    <t>LINTANG ASTARI</t>
  </si>
  <si>
    <t>14.04.220</t>
  </si>
  <si>
    <t>IMAS MARGITA RIAS DONI</t>
  </si>
  <si>
    <t>14.04.221</t>
  </si>
  <si>
    <t>EKI DINAR SEPTIYANI</t>
  </si>
  <si>
    <t>14.04.222</t>
  </si>
  <si>
    <t>DEWI MUSTIKA FANI</t>
  </si>
  <si>
    <t>14.04.223</t>
  </si>
  <si>
    <t>SEPTI MIRANDA PUTRI</t>
  </si>
  <si>
    <t>14.04.224</t>
  </si>
  <si>
    <t>HEMAS AYU HAPSARI</t>
  </si>
  <si>
    <t>14.04.225</t>
  </si>
  <si>
    <t>NUR CHAFLATUL NGAENI</t>
  </si>
  <si>
    <t>14.04.226</t>
  </si>
  <si>
    <t>APRILIA NUR AVITASARI</t>
  </si>
  <si>
    <t>14.04.227</t>
  </si>
  <si>
    <t>ALDILLA PUTRI SUBANDI</t>
  </si>
  <si>
    <t>14.04.228</t>
  </si>
  <si>
    <t>DINDA SUCI RAMDHANI</t>
  </si>
  <si>
    <t>14.04.229</t>
  </si>
  <si>
    <t>VELA FEBYA</t>
  </si>
  <si>
    <t>14.04.230</t>
  </si>
  <si>
    <t>MUHAMMAD RAY FADILLAH</t>
  </si>
  <si>
    <t>14.04.231</t>
  </si>
  <si>
    <t>NITA IRAWAN ANUGERAH PRATAMA</t>
  </si>
  <si>
    <t>14.04.232</t>
  </si>
  <si>
    <t>RINA DEWI NUR PITRIANI</t>
  </si>
  <si>
    <t>14.04.233</t>
  </si>
  <si>
    <t>ZENI VIRDIANI</t>
  </si>
  <si>
    <t>14.04.234</t>
  </si>
  <si>
    <t>AHMAD FADHLURROHMAN</t>
  </si>
  <si>
    <t>14.04.235</t>
  </si>
  <si>
    <t>MUHAMMAD RIJAL AL-GHAZALI</t>
  </si>
  <si>
    <t>14.04.236</t>
  </si>
  <si>
    <t>MELISA AYU RAHMAWATI</t>
  </si>
  <si>
    <t>14.04.237</t>
  </si>
  <si>
    <t>M.AULIA AGUSTINUL HAQ</t>
  </si>
  <si>
    <t>14.04.238</t>
  </si>
  <si>
    <t>NUR MALITA SARI</t>
  </si>
  <si>
    <t>14.04.239</t>
  </si>
  <si>
    <t>ATUT HANDARINI</t>
  </si>
  <si>
    <t>14.04.240</t>
  </si>
  <si>
    <t>FAIRUZ AGNY DWI GHAZALAH</t>
  </si>
  <si>
    <t>14.04.241</t>
  </si>
  <si>
    <t>ARDANA NUR HUDA</t>
  </si>
  <si>
    <t>14.04.242</t>
  </si>
  <si>
    <t>ANGGA DWI SATRIO</t>
  </si>
  <si>
    <t>14.04.243</t>
  </si>
  <si>
    <t>ZAHRINA ADVANI</t>
  </si>
  <si>
    <t>14.04.244</t>
  </si>
  <si>
    <t>MIDA APRIANY SITORUS</t>
  </si>
  <si>
    <t>14.04.245</t>
  </si>
  <si>
    <t>SITI AISYAH</t>
  </si>
  <si>
    <t>14.04.246</t>
  </si>
  <si>
    <t>FAJAR CHARISMA</t>
  </si>
  <si>
    <t>14.04.247</t>
  </si>
  <si>
    <t>FARIDA KUSUMAWARDHANI</t>
  </si>
  <si>
    <t>14.04.248</t>
  </si>
  <si>
    <t>HERU CAHYO ROMADHON</t>
  </si>
  <si>
    <t>14.04.249</t>
  </si>
  <si>
    <t>DIFA AYUNINGTYAS RUMAINA</t>
  </si>
  <si>
    <t>14.04.250</t>
  </si>
  <si>
    <t>TIAN HENDI FITRIANA KURNIADIN</t>
  </si>
  <si>
    <t>14.04.251</t>
  </si>
  <si>
    <t>YOSHI SAPUTRA PANGGABEAN</t>
  </si>
  <si>
    <t>14.04.252</t>
  </si>
  <si>
    <t>SEPTY FRANSISCA</t>
  </si>
  <si>
    <t>14.04.253</t>
  </si>
  <si>
    <t>SUCI ARDIYANTI AENIFAH</t>
  </si>
  <si>
    <t>14.04.254</t>
  </si>
  <si>
    <t>PUSPITA ANGGRAENI</t>
  </si>
  <si>
    <t>14.04.255</t>
  </si>
  <si>
    <t>BUDHI NIRMALAJATI</t>
  </si>
  <si>
    <t>14.04.256</t>
  </si>
  <si>
    <t>RANGGA SHOHIBUL 'ARIF</t>
  </si>
  <si>
    <t>14.04.257</t>
  </si>
  <si>
    <t>CAHYO BUDI WIBOWO</t>
  </si>
  <si>
    <t>14.04.258</t>
  </si>
  <si>
    <t>NATALIA KRISTINA PAKPAHAN</t>
  </si>
  <si>
    <t>14.04.259</t>
  </si>
  <si>
    <t>ESTI RAHAYU</t>
  </si>
  <si>
    <t>14.04.260</t>
  </si>
  <si>
    <t>TAJUDDIN ZAIN SUHARTONO</t>
  </si>
  <si>
    <t>14.04.261</t>
  </si>
  <si>
    <t>RINI NOOR VIKA PUTRI</t>
  </si>
  <si>
    <t>14.04.262</t>
  </si>
  <si>
    <t>FITRIA KHASANAH</t>
  </si>
  <si>
    <t>14.04.263</t>
  </si>
  <si>
    <t>RESTI</t>
  </si>
  <si>
    <t>14.04.264</t>
  </si>
  <si>
    <t>DIMAS PRABU KURNIAWAN</t>
  </si>
  <si>
    <t>14.04.265</t>
  </si>
  <si>
    <t>MUHAMMAD SYAROFI</t>
  </si>
  <si>
    <t>14.04.266</t>
  </si>
  <si>
    <t>MUHAMMAD WACHID APRIUDIN</t>
  </si>
  <si>
    <t>14.04.267</t>
  </si>
  <si>
    <t>EYUN SETIAN</t>
  </si>
  <si>
    <t>14.04.268</t>
  </si>
  <si>
    <t>GABRIELLA TAMBAITO SIHOMBING</t>
  </si>
  <si>
    <t>14.04.269</t>
  </si>
  <si>
    <t>MIGA RANTY PUTRI MUNGGARAN</t>
  </si>
  <si>
    <t>14.04.270</t>
  </si>
  <si>
    <t>MIFTAH ALFIRDAUS</t>
  </si>
  <si>
    <t>14.04.271</t>
  </si>
  <si>
    <t>LALA MIR'ATUL KHAIRANI</t>
  </si>
  <si>
    <t>14.04.272</t>
  </si>
  <si>
    <t>EKA ROSALINA HARDIANTI</t>
  </si>
  <si>
    <t>14.04.273</t>
  </si>
  <si>
    <t>JUAN ENRICHO HIDAYATULLAH</t>
  </si>
  <si>
    <t>14.04.274</t>
  </si>
  <si>
    <t>MARYAM SEPRINA GEMUR SARI</t>
  </si>
  <si>
    <t>14.04.275</t>
  </si>
  <si>
    <t>NOVEMI IKAYANTI</t>
  </si>
  <si>
    <t>14.04.276</t>
  </si>
  <si>
    <t>KARTIKA OCKY ARDIANA</t>
  </si>
  <si>
    <t>14.04.277</t>
  </si>
  <si>
    <t>META SEPTIYANA PRATIWI</t>
  </si>
  <si>
    <t>14.04.278</t>
  </si>
  <si>
    <t>NURUL KHAIRUNNISA</t>
  </si>
  <si>
    <t>14.04.279</t>
  </si>
  <si>
    <t>OKY TRI KRISTIANTI</t>
  </si>
  <si>
    <t>14.04.280</t>
  </si>
  <si>
    <t>FATHI AHDINI RAHMAT</t>
  </si>
  <si>
    <t>14.04.281</t>
  </si>
  <si>
    <t>FATIMAH RAHMAN</t>
  </si>
  <si>
    <t>14.04.282</t>
  </si>
  <si>
    <t>MUHAMMAD YUSUF LAZUARDI</t>
  </si>
  <si>
    <t>14.04.283</t>
  </si>
  <si>
    <t>PUTRI SINTIA LAURENSA SAGALA</t>
  </si>
  <si>
    <t>14.04.284</t>
  </si>
  <si>
    <t>MINARJENI HERASTUTI</t>
  </si>
  <si>
    <t>14.04.285</t>
  </si>
  <si>
    <t>SILMI NUR ANNISA</t>
  </si>
  <si>
    <t>14.04.286</t>
  </si>
  <si>
    <t>MUHAMMAD KHOSSY ANANTA YASTIAN</t>
  </si>
  <si>
    <t>14.04.287</t>
  </si>
  <si>
    <t>YOGA BRILIAN ANDHANA</t>
  </si>
  <si>
    <t>14.04.288</t>
  </si>
  <si>
    <t>OCTANIA AYU HARDIYANTI</t>
  </si>
  <si>
    <t>14.04.289</t>
  </si>
  <si>
    <t>RIZQY RAMADHANI ARAFAT</t>
  </si>
  <si>
    <t>14.04.290</t>
  </si>
  <si>
    <t>INDAH BUDIATI</t>
  </si>
  <si>
    <t>14.04.291</t>
  </si>
  <si>
    <t>FAJAR KHOIROTUNNISA</t>
  </si>
  <si>
    <t>14.04.292</t>
  </si>
  <si>
    <t>FIRMAN HIDAYAH KHOLBI</t>
  </si>
  <si>
    <t>14.04.293</t>
  </si>
  <si>
    <t>NURULLOH RINWI S PUTRA</t>
  </si>
  <si>
    <t>14.04.294</t>
  </si>
  <si>
    <t>IBRAHIM SUDIYO UTOMO</t>
  </si>
  <si>
    <t>14.04.295</t>
  </si>
  <si>
    <t>WIDYA AULIA PRATIWI</t>
  </si>
  <si>
    <t>14.04.296</t>
  </si>
  <si>
    <t>AHMAD SAALIK HUDAN ALFARIZ</t>
  </si>
  <si>
    <t>14.04.297</t>
  </si>
  <si>
    <t>TRISNA JULIANTO</t>
  </si>
  <si>
    <t>14.04.298</t>
  </si>
  <si>
    <t>FIQRAN GREA KUSNAIDAR</t>
  </si>
  <si>
    <t>14.04.299</t>
  </si>
  <si>
    <t>MUHAMMAD MANDALA</t>
  </si>
  <si>
    <t>14.04.300</t>
  </si>
  <si>
    <t>ANUGRAH DWI CAHYA PRAKASA</t>
  </si>
  <si>
    <t>14.04.301</t>
  </si>
  <si>
    <t>MAULIDA HAYNA TASYA</t>
  </si>
  <si>
    <t>14.04.302</t>
  </si>
  <si>
    <t>IKA TITA SAFIRA</t>
  </si>
  <si>
    <t>14.04.303</t>
  </si>
  <si>
    <t>NIEMAS HANATHA BUMI</t>
  </si>
  <si>
    <t>14.04.304</t>
  </si>
  <si>
    <t>BACHTIAR MUSLIM</t>
  </si>
  <si>
    <t>14.04.305</t>
  </si>
  <si>
    <t>ARISTA ARMA BINTARI</t>
  </si>
  <si>
    <t>14.04.306</t>
  </si>
  <si>
    <t>BELLA NOVIANA GRESA PUTRI</t>
  </si>
  <si>
    <t>14.04.307</t>
  </si>
  <si>
    <t>MEGA PUTRI IRATIANTI</t>
  </si>
  <si>
    <t>14.04.308</t>
  </si>
  <si>
    <t>MILLA SUSTIKA DEWI</t>
  </si>
  <si>
    <t>14.04.309</t>
  </si>
  <si>
    <t>ANISA FADILLA</t>
  </si>
  <si>
    <t>14.04.310</t>
  </si>
  <si>
    <t>MAUDYTA ANGGIA RAHAYU SUARTA PUTRI</t>
  </si>
  <si>
    <t>14.04.311</t>
  </si>
  <si>
    <t>YOHANES WAHYU KENDY PRATAMA</t>
  </si>
  <si>
    <t>14.04.312</t>
  </si>
  <si>
    <t>ANAS BANU AJI</t>
  </si>
  <si>
    <t>14.04.313</t>
  </si>
  <si>
    <t>MARIA ULFAH</t>
  </si>
  <si>
    <t>14.04.314</t>
  </si>
  <si>
    <t>WULAN WIDIANURILMI</t>
  </si>
  <si>
    <t>14.04.315</t>
  </si>
  <si>
    <t>AYU ARITONANG</t>
  </si>
  <si>
    <t>14.04.316</t>
  </si>
  <si>
    <t>FITRI SUKMAWATI</t>
  </si>
  <si>
    <t>14.04.317</t>
  </si>
  <si>
    <t>FALZA PRATAMA ZAHRAN</t>
  </si>
  <si>
    <t>14.04.318</t>
  </si>
  <si>
    <t>ANNISA NUR ANDINI</t>
  </si>
  <si>
    <t>14.04.319</t>
  </si>
  <si>
    <t>FATIHA RACHMI</t>
  </si>
  <si>
    <t>14.04.320</t>
  </si>
  <si>
    <t>MEGA OKTAVIANI</t>
  </si>
  <si>
    <t>14.04.321</t>
  </si>
  <si>
    <t>SANDI SANTIKA</t>
  </si>
  <si>
    <t>14.04.322</t>
  </si>
  <si>
    <t>NURUL SYIFA FUADAH AHMAD</t>
  </si>
  <si>
    <t>14.04.323</t>
  </si>
  <si>
    <t>WITA FARIZKA RAMASYA</t>
  </si>
  <si>
    <t>14.04.324</t>
  </si>
  <si>
    <t>DIKA ADHIANSYAH</t>
  </si>
  <si>
    <t>14.04.325</t>
  </si>
  <si>
    <t>RAYNALDY RIZKI PUTRAMA</t>
  </si>
  <si>
    <t>14.04.326</t>
  </si>
  <si>
    <t>14.04.327</t>
  </si>
  <si>
    <t>ALYUNZIRA WARDANI</t>
  </si>
  <si>
    <t>14.04.328</t>
  </si>
  <si>
    <t>DINA VEBIOLA SARASWATI KUNTARDI</t>
  </si>
  <si>
    <t>14.04.329</t>
  </si>
  <si>
    <t>TITIK NURJANAH</t>
  </si>
  <si>
    <t>14.04.330</t>
  </si>
  <si>
    <t>ANADIA RIESTY ALDELLA</t>
  </si>
  <si>
    <t>14.04.331</t>
  </si>
  <si>
    <t>MUHAMMAD ROFI ARROZAQI</t>
  </si>
  <si>
    <t>14.04.332</t>
  </si>
  <si>
    <t>RIFDAN PATURROHMAN</t>
  </si>
  <si>
    <t>14.04.333</t>
  </si>
  <si>
    <t>A'FIYAH ROHADATUL A'ISY</t>
  </si>
  <si>
    <t>14.04.334</t>
  </si>
  <si>
    <t>SARASWATI NUR UMMI SETIYANI</t>
  </si>
  <si>
    <t>14.04.335</t>
  </si>
  <si>
    <t>DINI MUSLIMAH</t>
  </si>
  <si>
    <t>14.04.336</t>
  </si>
  <si>
    <t>LARAS IFFAH MARDRIATAMA</t>
  </si>
  <si>
    <t>14.04.337</t>
  </si>
  <si>
    <t>JENNIFER CLARISSA T S OLIVEIRA</t>
  </si>
  <si>
    <t>14.04.338</t>
  </si>
  <si>
    <t>ITSMI FATHYA</t>
  </si>
  <si>
    <t>14.04.339</t>
  </si>
  <si>
    <t>WIRAWAN ADI PRABOWO</t>
  </si>
  <si>
    <t>14.04.340</t>
  </si>
  <si>
    <t>MUHAMMAD RIZDHAN YOKA</t>
  </si>
  <si>
    <t>14.04.341</t>
  </si>
  <si>
    <t>HANIF JAYANTI INTAN EDITYA</t>
  </si>
  <si>
    <t>14.04.342</t>
  </si>
  <si>
    <t>FARHAN AHMAD FAUZI</t>
  </si>
  <si>
    <t>14.04.343</t>
  </si>
  <si>
    <t>NISA AFINA RAHMANI</t>
  </si>
  <si>
    <t>14.04.344</t>
  </si>
  <si>
    <t>FAUZIA HASYILASESIANA ARUNI HARIANTO</t>
  </si>
  <si>
    <t>14.04.345</t>
  </si>
  <si>
    <t>MEYTIYA PUTRI PAMUNGKAS</t>
  </si>
  <si>
    <t>14.04.346</t>
  </si>
  <si>
    <t>SAPTO HADI MUSTAQIM</t>
  </si>
  <si>
    <t>14.04.347</t>
  </si>
  <si>
    <t>REZA FARDIANSYAH PUTRA DINATA</t>
  </si>
  <si>
    <t>14.04.348</t>
  </si>
  <si>
    <t>ANGGA DWIKI ARIFIANTO</t>
  </si>
  <si>
    <t>14.04.349</t>
  </si>
  <si>
    <t>SYAHIDAH NURAINI HARAHAP</t>
  </si>
  <si>
    <t>14.04.350</t>
  </si>
  <si>
    <t>SITI ZAHARA</t>
  </si>
  <si>
    <t>14.04.351</t>
  </si>
  <si>
    <t>DEVY TYARA AGRESTIANI</t>
  </si>
  <si>
    <t>14.04.352</t>
  </si>
  <si>
    <t>RISNALDY IKHSANUL MUSLIM</t>
  </si>
  <si>
    <t>14.04.353</t>
  </si>
  <si>
    <t>MUHAMMAD DWI FIRMANO</t>
  </si>
  <si>
    <t>14.04.354</t>
  </si>
  <si>
    <t>DIGIT DWI PERMANA SUKMA</t>
  </si>
  <si>
    <t>14.04.355</t>
  </si>
  <si>
    <t>LINGGA ELISA MANGILILO</t>
  </si>
  <si>
    <t>14.04.356</t>
  </si>
  <si>
    <t>ARFAN ROFIUDIN</t>
  </si>
  <si>
    <t>14.04.357</t>
  </si>
  <si>
    <t>RAHADYAN RANGGA PERMANA</t>
  </si>
  <si>
    <t>14.04.358</t>
  </si>
  <si>
    <t>MARCHELLA ANGRENI S</t>
  </si>
  <si>
    <t>14.04.359</t>
  </si>
  <si>
    <t>THALITA HAYU MAHARSANI</t>
  </si>
  <si>
    <t>14.04.360</t>
  </si>
  <si>
    <t>ANDRE JEFRY</t>
  </si>
  <si>
    <t>14.04.361</t>
  </si>
  <si>
    <t>FLORENTINA ANI</t>
  </si>
  <si>
    <t>14.04.362</t>
  </si>
  <si>
    <t>MUH. DHIYA'UDDIN ROBBANI</t>
  </si>
  <si>
    <t>14.04.363</t>
  </si>
  <si>
    <t>ISNI KHOIRUNNISA</t>
  </si>
  <si>
    <t>14.04.364</t>
  </si>
  <si>
    <t>ANASTASIA KRISTI</t>
  </si>
  <si>
    <t>14.04.365</t>
  </si>
  <si>
    <t>ARYANTI SITUMORANG</t>
  </si>
  <si>
    <t>14.04.366</t>
  </si>
  <si>
    <t>ABDUL LATIEF RUCHBAN</t>
  </si>
  <si>
    <t>14.04.367</t>
  </si>
  <si>
    <t>NUNIK DITA PRAMITASARI</t>
  </si>
  <si>
    <t>14.04.368</t>
  </si>
  <si>
    <t>SYAHRAN KHAMARUL AKBAR</t>
  </si>
  <si>
    <t>14.04.369</t>
  </si>
  <si>
    <t>ELIN SITI NURAENI</t>
  </si>
  <si>
    <t>14.04.370</t>
  </si>
  <si>
    <t>MEGA TRI WULANDARI</t>
  </si>
  <si>
    <t>14.04.371</t>
  </si>
  <si>
    <t>MARLINA EKA NURCAHYANTI</t>
  </si>
  <si>
    <t>14.04.372</t>
  </si>
  <si>
    <t>FATIN HAYYU MADTYAS</t>
  </si>
  <si>
    <t>14.04.373</t>
  </si>
  <si>
    <t>MOH. MIFTAHURROHMAN</t>
  </si>
  <si>
    <t>14.04.374</t>
  </si>
  <si>
    <t>SANG AYU KETUT YUSTINA PUTRI</t>
  </si>
  <si>
    <t>14.04.375</t>
  </si>
  <si>
    <t>SHABRINA HUSNA</t>
  </si>
  <si>
    <t>14.04.376</t>
  </si>
  <si>
    <t>INES CATUR PRATIWI</t>
  </si>
  <si>
    <t>14.04.377</t>
  </si>
  <si>
    <t>ANGGI GUNAWAN</t>
  </si>
  <si>
    <t>14.04.378</t>
  </si>
  <si>
    <t>INDRA SURYA PERDANA KUSUMA</t>
  </si>
  <si>
    <t>14.04.379</t>
  </si>
  <si>
    <t>RACHMAH RIZAL RACHMAN</t>
  </si>
  <si>
    <t>14.04.380</t>
  </si>
  <si>
    <t>IVANA SITA SAFITRI</t>
  </si>
  <si>
    <t>14.04.381</t>
  </si>
  <si>
    <t>ENGGAR FEBRIA RAMADHANI</t>
  </si>
  <si>
    <t>14.04.382</t>
  </si>
  <si>
    <t>DINA SETIAWATI</t>
  </si>
  <si>
    <t>14.04.383</t>
  </si>
  <si>
    <t>WALIYAH LESTARI</t>
  </si>
  <si>
    <t>14.04.384</t>
  </si>
  <si>
    <t>LILIK NUR ROKHMAH</t>
  </si>
  <si>
    <t>14.04.385</t>
  </si>
  <si>
    <t>NADIA AULLIA YAFFI</t>
  </si>
  <si>
    <t>14.04.386</t>
  </si>
  <si>
    <t>MITHA SAFITRI</t>
  </si>
  <si>
    <t>14.04.387</t>
  </si>
  <si>
    <t>INTAN PUTRI</t>
  </si>
  <si>
    <t>14.04.388</t>
  </si>
  <si>
    <t>ARI YULIANTI</t>
  </si>
  <si>
    <t>14.04.389</t>
  </si>
  <si>
    <t>NABIELA NUR HANIEFA TAUFIQ</t>
  </si>
  <si>
    <t>14.04.390</t>
  </si>
  <si>
    <t>SITI HUMAIROH</t>
  </si>
  <si>
    <t>14.04.391</t>
  </si>
  <si>
    <t>TRIBUDI BAHARI SYAM</t>
  </si>
  <si>
    <t>14.04.392</t>
  </si>
  <si>
    <t>IBNU PRAKOSO</t>
  </si>
  <si>
    <t>14.04.393</t>
  </si>
  <si>
    <t>RIFQI NUR ALIM</t>
  </si>
  <si>
    <t>14.04.394</t>
  </si>
  <si>
    <t>SUGIANTORO</t>
  </si>
  <si>
    <t>14.04.395</t>
  </si>
  <si>
    <t>JATSIYANA DIENTY SARI</t>
  </si>
  <si>
    <t>14.04.396</t>
  </si>
  <si>
    <t>NURHIKMAH</t>
  </si>
  <si>
    <t>SUNGAI DANAU</t>
  </si>
  <si>
    <t>TUAL</t>
  </si>
  <si>
    <t>TANJUNG SABAR</t>
  </si>
  <si>
    <t>TANJUNG PINANG</t>
  </si>
  <si>
    <t>PERAWANG</t>
  </si>
  <si>
    <t>KAB GORONTALO</t>
  </si>
  <si>
    <t>TELUKDALAM, NIAS SELATAN</t>
  </si>
  <si>
    <t>BARITO KUALA</t>
  </si>
  <si>
    <t>SITUBONDO</t>
  </si>
  <si>
    <t>HILIWETO</t>
  </si>
  <si>
    <t>BAWODESOLO</t>
  </si>
  <si>
    <t>KURAU</t>
  </si>
  <si>
    <t>BONDOWOSO</t>
  </si>
  <si>
    <t>KABUPATEN SEMARANG</t>
  </si>
  <si>
    <t>BLAHKIUH</t>
  </si>
  <si>
    <t xml:space="preserve">MALANG </t>
  </si>
  <si>
    <t>KOBA</t>
  </si>
  <si>
    <t>LIMBOTO KAB. GORONTALO</t>
  </si>
  <si>
    <t>BANGKALAN</t>
  </si>
  <si>
    <t>KOTA PADANG</t>
  </si>
  <si>
    <t>TANJUNG ENIM</t>
  </si>
  <si>
    <t>MAJENE</t>
  </si>
  <si>
    <t>RAJA</t>
  </si>
  <si>
    <t>KALAMPA</t>
  </si>
  <si>
    <t>KEPAHIANG</t>
  </si>
  <si>
    <t>KATUMBANGAN</t>
  </si>
  <si>
    <t>MAGETAN</t>
  </si>
  <si>
    <t xml:space="preserve">BLITAR </t>
  </si>
  <si>
    <t>WAKUL</t>
  </si>
  <si>
    <t>PINTUOLOAN DOLOK</t>
  </si>
  <si>
    <t>SUKAMULYA</t>
  </si>
  <si>
    <t>MEULABOH</t>
  </si>
  <si>
    <t>KETAPANG, KALIMANTAN BARAT</t>
  </si>
  <si>
    <t>PERDAGANGAN</t>
  </si>
  <si>
    <t>NARMADA</t>
  </si>
  <si>
    <t>KUMAI</t>
  </si>
  <si>
    <t>KARANG ENDAH</t>
  </si>
  <si>
    <t>KARAWAMG</t>
  </si>
  <si>
    <t>P.SIANTAR</t>
  </si>
  <si>
    <t>TAMPAKSIRING</t>
  </si>
  <si>
    <t>KAB. SUKABUMI</t>
  </si>
  <si>
    <t>RIMBO BUJANG</t>
  </si>
  <si>
    <t>NIMBOKRANG</t>
  </si>
  <si>
    <t>PALU, SULAWESI TENGAH</t>
  </si>
  <si>
    <t>Status Gasal
2015/2016</t>
  </si>
  <si>
    <t>Status Genap
2015/2016</t>
  </si>
  <si>
    <t>Status Gasal
2016/2017</t>
  </si>
  <si>
    <t>Status Genap
2016/2017</t>
  </si>
  <si>
    <t>MUHAMMAD FARIZ WAJDI</t>
  </si>
  <si>
    <t>15.04.012</t>
  </si>
  <si>
    <t>PERTIWI HANDAYANI NONO</t>
  </si>
  <si>
    <t>15.04.020</t>
  </si>
  <si>
    <t>DETYO EKA C SALIM</t>
  </si>
  <si>
    <t>15.04.024</t>
  </si>
  <si>
    <t>SANUBARI SURURI</t>
  </si>
  <si>
    <t>15.04.025</t>
  </si>
  <si>
    <t>AHSIN ACHFAS</t>
  </si>
  <si>
    <t>15.04.043</t>
  </si>
  <si>
    <t>AYUDIA SEMI LILIANTI</t>
  </si>
  <si>
    <t>15.04.049</t>
  </si>
  <si>
    <t>HANI CAIRARUM DESVIRALIA</t>
  </si>
  <si>
    <t>15.04.057</t>
  </si>
  <si>
    <t>INDAH PUSPITASARI</t>
  </si>
  <si>
    <t>15.04.070</t>
  </si>
  <si>
    <t>VASCO BAKNAN ALFARAKHAN</t>
  </si>
  <si>
    <t>15.04.071</t>
  </si>
  <si>
    <t>LAILA DWI PRATIWI</t>
  </si>
  <si>
    <t>15.04.075</t>
  </si>
  <si>
    <t>MUTIARA SANTOSO</t>
  </si>
  <si>
    <t>15.04.093</t>
  </si>
  <si>
    <t>MUHAMMAD FAUZAN RAHIM</t>
  </si>
  <si>
    <t>15.04.107</t>
  </si>
  <si>
    <t>COKORDA ISTRI PRABASARI DWI ISWARA</t>
  </si>
  <si>
    <t>15.04.124</t>
  </si>
  <si>
    <t>ADY LAKSANA HARYANTO</t>
  </si>
  <si>
    <t>15.04.126</t>
  </si>
  <si>
    <t>NEGLA FAUZIAH</t>
  </si>
  <si>
    <t>15.04.127</t>
  </si>
  <si>
    <t>QONITAT HAFIZHOH</t>
  </si>
  <si>
    <t>15.04.134</t>
  </si>
  <si>
    <t>NADA FITRI FEBRIANA</t>
  </si>
  <si>
    <t>15.04.139</t>
  </si>
  <si>
    <t>MUHAMAD FAJRI ZULKIFAR</t>
  </si>
  <si>
    <t>15.04.153</t>
  </si>
  <si>
    <t>SILVIA RIZKI</t>
  </si>
  <si>
    <t>15.04.168</t>
  </si>
  <si>
    <t>ANANDYA WAHYUNINGTYAS</t>
  </si>
  <si>
    <t>15.04.170</t>
  </si>
  <si>
    <t>ULFAH CHOIRUNISA</t>
  </si>
  <si>
    <t>15.04.181</t>
  </si>
  <si>
    <t>FEBRY PUTRI WAFAHSYA</t>
  </si>
  <si>
    <t>15.04.205</t>
  </si>
  <si>
    <t>KURNIA RIZQI APRIANI</t>
  </si>
  <si>
    <t>15.04.211</t>
  </si>
  <si>
    <t>NARENDRA ARIF NOVANTO</t>
  </si>
  <si>
    <t>15.04.216</t>
  </si>
  <si>
    <t>RAMADHANI WIDYARINI</t>
  </si>
  <si>
    <t>15.04.219</t>
  </si>
  <si>
    <t>ADILA TRI GATIKA</t>
  </si>
  <si>
    <t>15.04.238</t>
  </si>
  <si>
    <t>SHINDIE ROSALIA TRIA SANDHI</t>
  </si>
  <si>
    <t>15.04.240</t>
  </si>
  <si>
    <t>ZONIA APRINNA DWI PUTRI</t>
  </si>
  <si>
    <t>15.04.245</t>
  </si>
  <si>
    <t>JANUAR AKBAR TOGA S</t>
  </si>
  <si>
    <t>15.04.249</t>
  </si>
  <si>
    <t>TRY ANDIANTI RACHMAN PUTRI</t>
  </si>
  <si>
    <t>15.04.282</t>
  </si>
  <si>
    <t>RUCITA PUTRI MARDIKA</t>
  </si>
  <si>
    <t>15.04.285</t>
  </si>
  <si>
    <t>IVY NADYRA</t>
  </si>
  <si>
    <t>15.04.299</t>
  </si>
  <si>
    <t>FARIKH AL BARROQ</t>
  </si>
  <si>
    <t>15.04.309</t>
  </si>
  <si>
    <t>IRFAN HUSNI ZEIN</t>
  </si>
  <si>
    <t>15.04.325</t>
  </si>
  <si>
    <t>NABILLA PUTERI YELSA</t>
  </si>
  <si>
    <t>15.04.338</t>
  </si>
  <si>
    <t>OCTA PRANATA</t>
  </si>
  <si>
    <t>15.04.339</t>
  </si>
  <si>
    <t>WIRDA PRATIWI</t>
  </si>
  <si>
    <t>15.04.356</t>
  </si>
  <si>
    <t>ASTI WIDYASTUTI</t>
  </si>
  <si>
    <t>15.04.369</t>
  </si>
  <si>
    <t>DESTI RAHAYU</t>
  </si>
  <si>
    <t>15.04.371</t>
  </si>
  <si>
    <t>FIRMAN KUSUMAPUTRA</t>
  </si>
  <si>
    <t>15.04.375</t>
  </si>
  <si>
    <t>TRI NUGRAENI AMBARWATI</t>
  </si>
  <si>
    <t>15.04.014</t>
  </si>
  <si>
    <t>VANYA DYAH PITALOKA M.A. C</t>
  </si>
  <si>
    <t>15.04.026</t>
  </si>
  <si>
    <t>ARDIAN WAHYU PRATAMA</t>
  </si>
  <si>
    <t>15.04.028</t>
  </si>
  <si>
    <t>ROSIDA NURUL KARIMAH</t>
  </si>
  <si>
    <t>15.04.037</t>
  </si>
  <si>
    <t>BILY YUNANDI</t>
  </si>
  <si>
    <t>15.04.044</t>
  </si>
  <si>
    <t>LU'LUATUL FUADIAH NASRUDIN</t>
  </si>
  <si>
    <t>15.04.051</t>
  </si>
  <si>
    <t>MUHAMAD JAENUL ABIDIN</t>
  </si>
  <si>
    <t>15.04.059</t>
  </si>
  <si>
    <t>ISMI CHASANAH</t>
  </si>
  <si>
    <t>15.04.060</t>
  </si>
  <si>
    <t>ZULFA ROSYIDA HAPSARI</t>
  </si>
  <si>
    <t>15.04.063</t>
  </si>
  <si>
    <t>ESTINING WAHYU KINASIH</t>
  </si>
  <si>
    <t>15.04.072</t>
  </si>
  <si>
    <t>KURNIASIH</t>
  </si>
  <si>
    <t>15.04.095</t>
  </si>
  <si>
    <t>EKO GERHANA</t>
  </si>
  <si>
    <t>15.04.098</t>
  </si>
  <si>
    <t>SATRIAWAN PANSURI</t>
  </si>
  <si>
    <t>15.04.135</t>
  </si>
  <si>
    <t>SARAH JASMINE RIZKI NABILLAH</t>
  </si>
  <si>
    <t>15.04.137</t>
  </si>
  <si>
    <t>MERLYN ROOS LYDIA</t>
  </si>
  <si>
    <t>15.04.141</t>
  </si>
  <si>
    <t>SEKAR PRAVITA SARI</t>
  </si>
  <si>
    <t>15.04.149</t>
  </si>
  <si>
    <t>HARYO IRFANSYAH CHATRA</t>
  </si>
  <si>
    <t>15.04.171</t>
  </si>
  <si>
    <t>MIZALATUL KHAIR</t>
  </si>
  <si>
    <t>15.04.172</t>
  </si>
  <si>
    <t>FRIDHA MARTINA ARDIANINGSIH</t>
  </si>
  <si>
    <t>15.04.173</t>
  </si>
  <si>
    <t>GITA RAHMAYANI</t>
  </si>
  <si>
    <t>15.04.185</t>
  </si>
  <si>
    <t>SINTIANA DEWI</t>
  </si>
  <si>
    <t>15.04.209</t>
  </si>
  <si>
    <t>RAFIKA NUR INTAN</t>
  </si>
  <si>
    <t>15.04.213</t>
  </si>
  <si>
    <t>ARRAYA SYANAZH YUDISTIRA</t>
  </si>
  <si>
    <t>15.04.222</t>
  </si>
  <si>
    <t>NENG FERA YUNIRA</t>
  </si>
  <si>
    <t>15.04.247</t>
  </si>
  <si>
    <t>CINDITA NURUL ISLAM</t>
  </si>
  <si>
    <t>15.04.248</t>
  </si>
  <si>
    <t>HUSNI ALFIAN</t>
  </si>
  <si>
    <t>15.04.250</t>
  </si>
  <si>
    <t>AYUNITA MELLY MARWAN</t>
  </si>
  <si>
    <t>15.04.258</t>
  </si>
  <si>
    <t>MU'ALIMATUS SHOLIHAH</t>
  </si>
  <si>
    <t>15.04.283</t>
  </si>
  <si>
    <t>NISA AULIA MUFTIHANI</t>
  </si>
  <si>
    <t>15.04.292</t>
  </si>
  <si>
    <t>LUCY HIMAYANTI MELIANA UTAMI</t>
  </si>
  <si>
    <t>15.04.303</t>
  </si>
  <si>
    <t>HENDRI PUTRA PERMADI</t>
  </si>
  <si>
    <t>15.04.311</t>
  </si>
  <si>
    <t>FAHMI ADRIAN MAULANA</t>
  </si>
  <si>
    <t>15.04.324</t>
  </si>
  <si>
    <t>HABIBAH MUTIARA TRIANO</t>
  </si>
  <si>
    <t>15.04.328</t>
  </si>
  <si>
    <t>RIDHA NUR ILLAHI FATIMAH</t>
  </si>
  <si>
    <t>15.04.341</t>
  </si>
  <si>
    <t>YOSA NURDIYA PUTRA</t>
  </si>
  <si>
    <t>15.04.342</t>
  </si>
  <si>
    <t>DALJEF KRISTOFAN GARY</t>
  </si>
  <si>
    <t>15.04.365</t>
  </si>
  <si>
    <t>LASTRI</t>
  </si>
  <si>
    <t>15.04.373</t>
  </si>
  <si>
    <t xml:space="preserve">RISHA PRATIWI KUSUMA DEWI </t>
  </si>
  <si>
    <t>15.04.385</t>
  </si>
  <si>
    <t>SYARAH KARTIKA SARI</t>
  </si>
  <si>
    <t>15.04.388</t>
  </si>
  <si>
    <t>SUFYAN MUHAMMAD</t>
  </si>
  <si>
    <t>15.04.017</t>
  </si>
  <si>
    <t>NOVIA NORMA YUNITA</t>
  </si>
  <si>
    <t>15.04.027</t>
  </si>
  <si>
    <t>DZUL FIKRI LIULIN NUHA</t>
  </si>
  <si>
    <t>15.04.029</t>
  </si>
  <si>
    <t>ATIKA TIASTUTI</t>
  </si>
  <si>
    <t>15.04.030</t>
  </si>
  <si>
    <t>AZKA HANIFAH</t>
  </si>
  <si>
    <t>15.04.038</t>
  </si>
  <si>
    <t>MUHAMMAD ADLI JAKAPRATAMA</t>
  </si>
  <si>
    <t>15.04.046</t>
  </si>
  <si>
    <t>DARAJATINI NUR FADHILAH</t>
  </si>
  <si>
    <t>15.04.061</t>
  </si>
  <si>
    <t>ANISSA HANIFATUN MUZDALIFA</t>
  </si>
  <si>
    <t>15.04.091</t>
  </si>
  <si>
    <t>GANANG MAULANA IBRAHIM</t>
  </si>
  <si>
    <t>15.04.105</t>
  </si>
  <si>
    <t>ALFIRA NARINDA ABIDIN</t>
  </si>
  <si>
    <t>15.04.113</t>
  </si>
  <si>
    <t>ANDINI FAUZIA TSALISA</t>
  </si>
  <si>
    <t>15.04.123</t>
  </si>
  <si>
    <t>DINI LESTARI</t>
  </si>
  <si>
    <t>15.04.136</t>
  </si>
  <si>
    <t>ALIFHA ANJANI</t>
  </si>
  <si>
    <t>15.04.140</t>
  </si>
  <si>
    <t>MOCHAMAD NOVI AYANTO</t>
  </si>
  <si>
    <t>15.04.147</t>
  </si>
  <si>
    <t>GALIH KHOIRIANTO PAMUNGKAS</t>
  </si>
  <si>
    <t>15.04.159</t>
  </si>
  <si>
    <t>DERI LIKANDRA TRIPUTRA</t>
  </si>
  <si>
    <t>15.04.179</t>
  </si>
  <si>
    <t>ARDHANA ISWARI</t>
  </si>
  <si>
    <t>15.04.182</t>
  </si>
  <si>
    <t>EKY VENTY PRICILLIA</t>
  </si>
  <si>
    <t>15.04.194</t>
  </si>
  <si>
    <t>R.A.ARDHINI WASKITA AYUNINGRUM</t>
  </si>
  <si>
    <t>15.04.212</t>
  </si>
  <si>
    <t>LIA MUTIARA</t>
  </si>
  <si>
    <t>15.04.215</t>
  </si>
  <si>
    <t>AOLANA PRATAMA</t>
  </si>
  <si>
    <t>15.04.229</t>
  </si>
  <si>
    <t>RISANI NOER KHOERUNISA ANSAR</t>
  </si>
  <si>
    <t>15.04.252</t>
  </si>
  <si>
    <t>JUAN NATHALIA</t>
  </si>
  <si>
    <t>15.04.253</t>
  </si>
  <si>
    <t>YULASTRI HERLIZA</t>
  </si>
  <si>
    <t>15.04.256</t>
  </si>
  <si>
    <t>RANA PRAMAYUDA</t>
  </si>
  <si>
    <t>15.04.259</t>
  </si>
  <si>
    <t>RINA FAJARWATI</t>
  </si>
  <si>
    <t>15.04.267</t>
  </si>
  <si>
    <t>GALUH MAULVA MUTIANJANI</t>
  </si>
  <si>
    <t>15.04.281</t>
  </si>
  <si>
    <t>CHELSIA DIANA LEKIPIOUW</t>
  </si>
  <si>
    <t>15.04.284</t>
  </si>
  <si>
    <t>NUR ALFIAH ZUHRO</t>
  </si>
  <si>
    <t>15.04.294</t>
  </si>
  <si>
    <t>RATNA NUR AMALA</t>
  </si>
  <si>
    <t>15.04.314</t>
  </si>
  <si>
    <t>RAGA PAMBUDI</t>
  </si>
  <si>
    <t>15.04.317</t>
  </si>
  <si>
    <t>MUHAMMAD ANDHIKA BINTANG WIRATAMA</t>
  </si>
  <si>
    <t>15.04.319</t>
  </si>
  <si>
    <t>SITI KOMARIYAH</t>
  </si>
  <si>
    <t>15.04.331</t>
  </si>
  <si>
    <t>RIZKA FAZRIA GARINI PUTRI</t>
  </si>
  <si>
    <t>15.04.343</t>
  </si>
  <si>
    <t>KARISMA AJI MUHAMMAD</t>
  </si>
  <si>
    <t>15.04.348</t>
  </si>
  <si>
    <t>ERLINA DWI HARTONO</t>
  </si>
  <si>
    <t>15.04.352</t>
  </si>
  <si>
    <t xml:space="preserve">SEKSAMA LASKAR HULU </t>
  </si>
  <si>
    <t>15.04.355</t>
  </si>
  <si>
    <t>ICHSAN YURIDU FIRDAUS</t>
  </si>
  <si>
    <t>15.04.366</t>
  </si>
  <si>
    <t>CHAIRUNNISA LAMUSU</t>
  </si>
  <si>
    <t>15.04.376</t>
  </si>
  <si>
    <t>SITI NURCHOLIFAH</t>
  </si>
  <si>
    <t>15.04.003</t>
  </si>
  <si>
    <t>RIKA DEWI MASITHOH</t>
  </si>
  <si>
    <t>15.04.032</t>
  </si>
  <si>
    <t>LUSIA PISCARINI MORENA</t>
  </si>
  <si>
    <t>15.04.033</t>
  </si>
  <si>
    <t>AKHMAD PANDU KURNIA</t>
  </si>
  <si>
    <t>15.04.039</t>
  </si>
  <si>
    <t>INDRI ZARFIKA</t>
  </si>
  <si>
    <t>15.04.055</t>
  </si>
  <si>
    <t>HILMI RIDWAN PANGESTU</t>
  </si>
  <si>
    <t>15.04.058</t>
  </si>
  <si>
    <t>VIROLIA PRAMADITA PUTRI</t>
  </si>
  <si>
    <t>15.04.079</t>
  </si>
  <si>
    <t>DEANA ASPRIANI HARDIANTI</t>
  </si>
  <si>
    <t>15.04.084</t>
  </si>
  <si>
    <t>SARAH MEITHILDA NDRAHA</t>
  </si>
  <si>
    <t>15.04.096</t>
  </si>
  <si>
    <t>FAKHRIANA OKTOVIANI</t>
  </si>
  <si>
    <t>15.04.099</t>
  </si>
  <si>
    <t>SRI WIDANINGSIH</t>
  </si>
  <si>
    <t>15.04.100</t>
  </si>
  <si>
    <t>ALDI HERMAWAN MUNANDAR</t>
  </si>
  <si>
    <t>15.04.114</t>
  </si>
  <si>
    <t>PESA FELIKS ALEXANDRO</t>
  </si>
  <si>
    <t>15.04.115</t>
  </si>
  <si>
    <t>SEVIANI ANGGITA PRAMESTI</t>
  </si>
  <si>
    <t>15.04.142</t>
  </si>
  <si>
    <t>HUTAMI ADININGTYAS</t>
  </si>
  <si>
    <t>15.04.163</t>
  </si>
  <si>
    <t>15.04.165</t>
  </si>
  <si>
    <t>FAHRURI YAHYA</t>
  </si>
  <si>
    <t>15.04.180</t>
  </si>
  <si>
    <t>ANGGI NOVIA PRATIWI</t>
  </si>
  <si>
    <t>15.04.199</t>
  </si>
  <si>
    <t>DHIEN MAULIDYA</t>
  </si>
  <si>
    <t>15.04.201</t>
  </si>
  <si>
    <t>TETRI NABILA NURBAITI</t>
  </si>
  <si>
    <t>15.04.214</t>
  </si>
  <si>
    <t>NICKY MUTIARA CHINTIYA</t>
  </si>
  <si>
    <t>15.04.225</t>
  </si>
  <si>
    <t>FATIH YUSTIAWAN</t>
  </si>
  <si>
    <t>15.04.233</t>
  </si>
  <si>
    <t>DIANA HERAWATI</t>
  </si>
  <si>
    <t>15.04.254</t>
  </si>
  <si>
    <t>SALSABILA ALYA SAPUTRI</t>
  </si>
  <si>
    <t>15.04.260</t>
  </si>
  <si>
    <t>BINTANG SOFYAN PERMANA</t>
  </si>
  <si>
    <t>15.04.261</t>
  </si>
  <si>
    <t>NADA NURDIANA</t>
  </si>
  <si>
    <t>15.04.295</t>
  </si>
  <si>
    <t>ASTRIDA PUSPITASARI</t>
  </si>
  <si>
    <t>15.04.313</t>
  </si>
  <si>
    <t>GUSTIKA DINA FAUZIYAH</t>
  </si>
  <si>
    <t>15.04.315</t>
  </si>
  <si>
    <t>DEDDY HARYADI</t>
  </si>
  <si>
    <t>15.04.320</t>
  </si>
  <si>
    <t>DESI PURNAWATI</t>
  </si>
  <si>
    <t>15.04.322</t>
  </si>
  <si>
    <t>JAKA SURYADI</t>
  </si>
  <si>
    <t>15.04.327</t>
  </si>
  <si>
    <t>MUHAMMAD IKHSAN GINTING</t>
  </si>
  <si>
    <t>15.04.332</t>
  </si>
  <si>
    <t>SYIFA AULIA RAHMADITA</t>
  </si>
  <si>
    <t>15.04.361</t>
  </si>
  <si>
    <t>ROFI PRABOWO</t>
  </si>
  <si>
    <t>15.04.367</t>
  </si>
  <si>
    <t>YOSSY SHINTHYA HERNANDA</t>
  </si>
  <si>
    <t>15.04.372</t>
  </si>
  <si>
    <t>BUALA FIRMAN JAYA ZEBUA</t>
  </si>
  <si>
    <t>15.04.374</t>
  </si>
  <si>
    <t>GLORI KORNELIA TELAUMBANUA</t>
  </si>
  <si>
    <t>15.04.378</t>
  </si>
  <si>
    <t>AZIZAH</t>
  </si>
  <si>
    <t>15.04.380</t>
  </si>
  <si>
    <t>RAHMI CAHYA ARDHIANTI</t>
  </si>
  <si>
    <t>15.04.386</t>
  </si>
  <si>
    <t>ANNISA</t>
  </si>
  <si>
    <t>15.04.006</t>
  </si>
  <si>
    <t>ISTINADIYAH</t>
  </si>
  <si>
    <t>15.04.035</t>
  </si>
  <si>
    <t>DHANU WASI PRABANGKARA</t>
  </si>
  <si>
    <t>15.04.064</t>
  </si>
  <si>
    <t>ZULFANIA ANIN CHARIROH</t>
  </si>
  <si>
    <t>15.04.067</t>
  </si>
  <si>
    <t>EDWARD PRATAMA NUGRAHA</t>
  </si>
  <si>
    <t>15.04.068</t>
  </si>
  <si>
    <t>AYU SULISTIOWATI</t>
  </si>
  <si>
    <t>15.04.074</t>
  </si>
  <si>
    <t>FRYSMA MAULINA SUNARYO</t>
  </si>
  <si>
    <t>15.04.080</t>
  </si>
  <si>
    <t>HISNAYATI EKA WILLYANSARI</t>
  </si>
  <si>
    <t>15.04.085</t>
  </si>
  <si>
    <t>SOLIMA ANALISA DAELI</t>
  </si>
  <si>
    <t>15.04.094</t>
  </si>
  <si>
    <t>RATIH CITA MARINDA</t>
  </si>
  <si>
    <t>15.04.097</t>
  </si>
  <si>
    <t>SAHRUL HASANAH</t>
  </si>
  <si>
    <t>15.04.102</t>
  </si>
  <si>
    <t>NABILA AMNA</t>
  </si>
  <si>
    <t>15.04.106</t>
  </si>
  <si>
    <t>LAELA SOPIANA</t>
  </si>
  <si>
    <t>15.04.121</t>
  </si>
  <si>
    <t>RORO DYAH AYU RAHMANIAH</t>
  </si>
  <si>
    <t>15.04.131</t>
  </si>
  <si>
    <t>NURMAYA PALUTVI</t>
  </si>
  <si>
    <t>15.04.132</t>
  </si>
  <si>
    <t>ARIF HIDAYAT</t>
  </si>
  <si>
    <t>15.04.148</t>
  </si>
  <si>
    <t>ATIKA WAHYU WIJAYANTI</t>
  </si>
  <si>
    <t>15.04.166</t>
  </si>
  <si>
    <t>ZAINUR ROZIQIN</t>
  </si>
  <si>
    <t>15.04.169</t>
  </si>
  <si>
    <t>MUHAMAD WAHYU EKA SAPUTRA</t>
  </si>
  <si>
    <t>15.04.175</t>
  </si>
  <si>
    <t>NATAYA ZAHRA SUKADANA</t>
  </si>
  <si>
    <t>15.04.183</t>
  </si>
  <si>
    <t>WARDAH SHOLIHAH</t>
  </si>
  <si>
    <t>15.04.200</t>
  </si>
  <si>
    <t>SALMA GHINA SEPTIARIZQI</t>
  </si>
  <si>
    <t>15.04.220</t>
  </si>
  <si>
    <t>SISKA ALVIANA PUTRI</t>
  </si>
  <si>
    <t>15.04.232</t>
  </si>
  <si>
    <t>MUHAMMAD PUDYOHADIANTO</t>
  </si>
  <si>
    <t>15.04.235</t>
  </si>
  <si>
    <t>MUDHIIAH IFTINAAN LANDAU</t>
  </si>
  <si>
    <t>15.04.251</t>
  </si>
  <si>
    <t>M. NUR FURQON</t>
  </si>
  <si>
    <t>15.04.255</t>
  </si>
  <si>
    <t>WAWAT WAROKAH</t>
  </si>
  <si>
    <t>15.04.263</t>
  </si>
  <si>
    <t>ERFIKA MAHARDINI</t>
  </si>
  <si>
    <t>15.04.266</t>
  </si>
  <si>
    <t>RIZKI SURYANA PUTRA</t>
  </si>
  <si>
    <t>15.04.271</t>
  </si>
  <si>
    <t>HALIDA EL TIANA</t>
  </si>
  <si>
    <t>15.04.287</t>
  </si>
  <si>
    <t>KEVIN SOTARDUGA TUA SIHOMBING</t>
  </si>
  <si>
    <t>15.04.304</t>
  </si>
  <si>
    <t>ZALEHA NOOR ALIFHA</t>
  </si>
  <si>
    <t>15.04.318</t>
  </si>
  <si>
    <t>GUNTUR SETIAWAN</t>
  </si>
  <si>
    <t>15.04.323</t>
  </si>
  <si>
    <t>FAHMI AHMAD KHUMAEDI</t>
  </si>
  <si>
    <t>15.04.340</t>
  </si>
  <si>
    <t xml:space="preserve">SILVIA FAUZIAH </t>
  </si>
  <si>
    <t>15.04.347</t>
  </si>
  <si>
    <t>DEVY ANDINA</t>
  </si>
  <si>
    <t>15.04.370</t>
  </si>
  <si>
    <t>MOHAMMAD BAGUS REZA KURNIAWAN</t>
  </si>
  <si>
    <t>15.04.379</t>
  </si>
  <si>
    <t>RAFIKA ANANDA DIVIA</t>
  </si>
  <si>
    <t>15.04.382</t>
  </si>
  <si>
    <t>15.04.384</t>
  </si>
  <si>
    <t>RIA SURYANI</t>
  </si>
  <si>
    <t>15.04.009</t>
  </si>
  <si>
    <t>AISYAH NUR ROKHMAH SAN AJI</t>
  </si>
  <si>
    <t>15.04.011</t>
  </si>
  <si>
    <t>NANDA HELEN</t>
  </si>
  <si>
    <t>15.04.042</t>
  </si>
  <si>
    <t>YOGA TRI WIDIANTO</t>
  </si>
  <si>
    <t>15.04.065</t>
  </si>
  <si>
    <t>FITRI ULUL AZIZAH</t>
  </si>
  <si>
    <t>15.04.073</t>
  </si>
  <si>
    <t>FAHMI RIZALDI</t>
  </si>
  <si>
    <t>15.04.076</t>
  </si>
  <si>
    <t>PUTRI RIFKAH AWLIYAH</t>
  </si>
  <si>
    <t>15.04.081</t>
  </si>
  <si>
    <t>CITRA ADILLA</t>
  </si>
  <si>
    <t>15.04.086</t>
  </si>
  <si>
    <t>GITA NOFRIKASIH BATEE</t>
  </si>
  <si>
    <t>15.04.111</t>
  </si>
  <si>
    <t>NISRINA ULFAH</t>
  </si>
  <si>
    <t>15.04.112</t>
  </si>
  <si>
    <t>ROSALIN DYAH PALUPI</t>
  </si>
  <si>
    <t>15.04.117</t>
  </si>
  <si>
    <t>M.DEDE SUZADMIKO</t>
  </si>
  <si>
    <t>15.04.119</t>
  </si>
  <si>
    <t>NAZIA SAFITRI</t>
  </si>
  <si>
    <t>15.04.128</t>
  </si>
  <si>
    <t>BERLIANA FITRIANTI</t>
  </si>
  <si>
    <t>15.04.130</t>
  </si>
  <si>
    <t>PUTRE WIWOHO</t>
  </si>
  <si>
    <t>15.04.133</t>
  </si>
  <si>
    <t>SHAFIRA FIKA DESIONITA</t>
  </si>
  <si>
    <t>15.04.154</t>
  </si>
  <si>
    <t>PINTAN INDITA PATRISWARI</t>
  </si>
  <si>
    <t>15.04.156</t>
  </si>
  <si>
    <t>NURUL MAULIDA HARTANTI</t>
  </si>
  <si>
    <t>15.04.174</t>
  </si>
  <si>
    <t>EGA HAMDALAH HOLID</t>
  </si>
  <si>
    <t>15.04.177</t>
  </si>
  <si>
    <t>RESTU PRATAMA</t>
  </si>
  <si>
    <t>15.04.178</t>
  </si>
  <si>
    <t>KHAYAN THOMAS BUSTOMI</t>
  </si>
  <si>
    <t>15.04.186</t>
  </si>
  <si>
    <t>AMALIA HARDIYANTI</t>
  </si>
  <si>
    <t>15.04.207</t>
  </si>
  <si>
    <t>SARAH YANUAR DWI UTAMI</t>
  </si>
  <si>
    <t>15.04.221</t>
  </si>
  <si>
    <t>ANISA QONITA AZZAHRA</t>
  </si>
  <si>
    <t>15.04.231</t>
  </si>
  <si>
    <t>FATHAN AUFAR HAWARI</t>
  </si>
  <si>
    <t>15.04.236</t>
  </si>
  <si>
    <t>RIFKY DWI SYAFITRI</t>
  </si>
  <si>
    <t>15.04.257</t>
  </si>
  <si>
    <t>WIDY ASTUTI</t>
  </si>
  <si>
    <t>15.04.265</t>
  </si>
  <si>
    <t>APRODHYTA BERNAZIR INDIRA PRADANI</t>
  </si>
  <si>
    <t>15.04.269</t>
  </si>
  <si>
    <t>ARIEF FEBRI HARIYADI</t>
  </si>
  <si>
    <t>15.04.270</t>
  </si>
  <si>
    <t>BAGAS ADIANTYO PUTRA</t>
  </si>
  <si>
    <t>15.04.291</t>
  </si>
  <si>
    <t>SAMUEL PETRA ADYSAKTI SIMANULLANG</t>
  </si>
  <si>
    <t>15.04.293</t>
  </si>
  <si>
    <t>ISTIQOMAH</t>
  </si>
  <si>
    <t>15.04.305</t>
  </si>
  <si>
    <t>IRSALINA KUSUMADEWI</t>
  </si>
  <si>
    <t>15.04.334</t>
  </si>
  <si>
    <t>SILMY KAFFAH</t>
  </si>
  <si>
    <t>15.04.345</t>
  </si>
  <si>
    <t>NURLINA AFIFAH</t>
  </si>
  <si>
    <t>15.04.357</t>
  </si>
  <si>
    <t>PUTRI RIZTIKA WANDI</t>
  </si>
  <si>
    <t>15.04.360</t>
  </si>
  <si>
    <t>ADE NITA YULIANI SUNDARI</t>
  </si>
  <si>
    <t>15.04.363</t>
  </si>
  <si>
    <t>PINTA DESNIA GULO</t>
  </si>
  <si>
    <t>15.04.387</t>
  </si>
  <si>
    <t>MUTIA AYU SURYA DEWANI</t>
  </si>
  <si>
    <t>15.04.389</t>
  </si>
  <si>
    <t>BAGAS KRISNA ADHITYA</t>
  </si>
  <si>
    <t>15.04.005</t>
  </si>
  <si>
    <t>ERICA SCHIMA ANAILUITA</t>
  </si>
  <si>
    <t>15.04.016</t>
  </si>
  <si>
    <t>ARCHIKA BANITA DEWANTI</t>
  </si>
  <si>
    <t>15.04.019</t>
  </si>
  <si>
    <t>ZEIRRA SETYA DINI</t>
  </si>
  <si>
    <t>15.04.023</t>
  </si>
  <si>
    <t>WITTA ENDAH INDRIAWATI</t>
  </si>
  <si>
    <t>15.04.045</t>
  </si>
  <si>
    <t>IKA MUSTIKA RANI</t>
  </si>
  <si>
    <t>15.04.050</t>
  </si>
  <si>
    <t>ISTIQOMAH D ARISNO</t>
  </si>
  <si>
    <t>15.04.054</t>
  </si>
  <si>
    <t>FAIZAL HAMZAH</t>
  </si>
  <si>
    <t>15.04.062</t>
  </si>
  <si>
    <t>MUH FARID IKHSAN RISAL</t>
  </si>
  <si>
    <t>15.04.066</t>
  </si>
  <si>
    <t>NUR AINI</t>
  </si>
  <si>
    <t>15.04.078</t>
  </si>
  <si>
    <t>RAKEAN KAMESWARA</t>
  </si>
  <si>
    <t>15.04.087</t>
  </si>
  <si>
    <t>RINI ASNI JUINTA NDRAHA</t>
  </si>
  <si>
    <t>15.04.089</t>
  </si>
  <si>
    <t>DISYA MARIANTY</t>
  </si>
  <si>
    <t>15.04.120</t>
  </si>
  <si>
    <t>YULIANA</t>
  </si>
  <si>
    <t>15.04.138</t>
  </si>
  <si>
    <t>AFNANI NOVITASARI</t>
  </si>
  <si>
    <t>15.04.155</t>
  </si>
  <si>
    <t>NINING TERESA</t>
  </si>
  <si>
    <t>15.04.158</t>
  </si>
  <si>
    <t>ARFIANTI DANIASARI</t>
  </si>
  <si>
    <t>15.04.167</t>
  </si>
  <si>
    <t>LINGGAN RIZKA WIGANTARI</t>
  </si>
  <si>
    <t>15.04.184</t>
  </si>
  <si>
    <t>FIRDAN FADILAH</t>
  </si>
  <si>
    <t>15.04.188</t>
  </si>
  <si>
    <t>OLIK ADI PUTRA</t>
  </si>
  <si>
    <t>15.04.195</t>
  </si>
  <si>
    <t>BINTA ROHMAH KARYANTI</t>
  </si>
  <si>
    <t>15.04.208</t>
  </si>
  <si>
    <t>MUTIARA MAGHFIRA PRAMESTI</t>
  </si>
  <si>
    <t>15.04.223</t>
  </si>
  <si>
    <t>ULFI NURUL FAJRI</t>
  </si>
  <si>
    <t>15.04.239</t>
  </si>
  <si>
    <t>RIZKIYATUZZAHRO</t>
  </si>
  <si>
    <t>15.04.262</t>
  </si>
  <si>
    <t>ALMA DESTRIANA</t>
  </si>
  <si>
    <t>15.04.268</t>
  </si>
  <si>
    <t>RENI IRKHATIN</t>
  </si>
  <si>
    <t>15.04.272</t>
  </si>
  <si>
    <t>UBAID KHOIRI</t>
  </si>
  <si>
    <t>15.04.277</t>
  </si>
  <si>
    <t>SHOLEHATUNNISA</t>
  </si>
  <si>
    <t>15.04.278</t>
  </si>
  <si>
    <t>FARIDH ALAMSYAH</t>
  </si>
  <si>
    <t>15.04.306</t>
  </si>
  <si>
    <t>M NATA ADHIYAKSYA</t>
  </si>
  <si>
    <t>15.04.307</t>
  </si>
  <si>
    <t>MI'RAJ BI RAHMATILLAHI</t>
  </si>
  <si>
    <t>15.04.310</t>
  </si>
  <si>
    <t>ARIEF FAJAR HANDOKO</t>
  </si>
  <si>
    <t>15.04.312</t>
  </si>
  <si>
    <t>TRITAMA MULIA RAJAGUKGUK</t>
  </si>
  <si>
    <t>15.04.330</t>
  </si>
  <si>
    <t>FRICILIA A. HASAN</t>
  </si>
  <si>
    <t>15.04.335</t>
  </si>
  <si>
    <t>IHSAN SANJAYA AKBAR</t>
  </si>
  <si>
    <t>15.04.349</t>
  </si>
  <si>
    <t>FITRIA MONICA MANULLANG</t>
  </si>
  <si>
    <t>15.04.358</t>
  </si>
  <si>
    <t>FARIZKY MARINDRA PUTRI</t>
  </si>
  <si>
    <t>15.04.377</t>
  </si>
  <si>
    <t>SRI HARTATI DAELI</t>
  </si>
  <si>
    <t>15.04.383</t>
  </si>
  <si>
    <t>DINI YUDISTIRA</t>
  </si>
  <si>
    <t>15.04.390</t>
  </si>
  <si>
    <t>TOMMY SANTOSO</t>
  </si>
  <si>
    <t>15.04.007</t>
  </si>
  <si>
    <t>ASTRIANI UTAMI</t>
  </si>
  <si>
    <t>15.04.010</t>
  </si>
  <si>
    <t>NUR AZIZAH</t>
  </si>
  <si>
    <t>15.04.018</t>
  </si>
  <si>
    <t>MUKASYAFAH HANIFA NUR AZIZAH</t>
  </si>
  <si>
    <t>15.04.021</t>
  </si>
  <si>
    <t>AMELIA</t>
  </si>
  <si>
    <t>15.04.036</t>
  </si>
  <si>
    <t>PROBO PUSPA ENDAH PERMADANI</t>
  </si>
  <si>
    <t>15.04.041</t>
  </si>
  <si>
    <t>NIDA MUFIDAH</t>
  </si>
  <si>
    <t>15.04.047</t>
  </si>
  <si>
    <t>FANI GIOFANI SILABAN</t>
  </si>
  <si>
    <t>15.04.053</t>
  </si>
  <si>
    <t>SEBASTIAN RAINOOR UBAI OTOLUWA</t>
  </si>
  <si>
    <t>15.04.083</t>
  </si>
  <si>
    <t>AZINUDDIN RAZANNA PUTRA</t>
  </si>
  <si>
    <t>15.04.088</t>
  </si>
  <si>
    <t>RADITYA ARDI PRATAMA</t>
  </si>
  <si>
    <t>15.04.103</t>
  </si>
  <si>
    <t>AMALIA FITRIAH FEBRIANI</t>
  </si>
  <si>
    <t>15.04.144</t>
  </si>
  <si>
    <t>RESTI SETIAWATI</t>
  </si>
  <si>
    <t>15.04.145</t>
  </si>
  <si>
    <t>KARINA MULIA NISA</t>
  </si>
  <si>
    <t>15.04.161</t>
  </si>
  <si>
    <t>NUR HASANAH MUHARAM</t>
  </si>
  <si>
    <t>15.04.176</t>
  </si>
  <si>
    <t>BELLA MINDA WAHYUNI</t>
  </si>
  <si>
    <t>15.04.187</t>
  </si>
  <si>
    <t>OLGA HASANUL FITRI</t>
  </si>
  <si>
    <t>15.04.190</t>
  </si>
  <si>
    <t>ARDIANSYAH PUTRA AHIMSA</t>
  </si>
  <si>
    <t>15.04.192</t>
  </si>
  <si>
    <t>MOCHAMAD RIZKY R</t>
  </si>
  <si>
    <t>15.04.193</t>
  </si>
  <si>
    <t>ARIVALDY SETYADIPA</t>
  </si>
  <si>
    <t>15.04.198</t>
  </si>
  <si>
    <t>AMANDA IKO JAUHARAL MILLA</t>
  </si>
  <si>
    <t>15.04.210</t>
  </si>
  <si>
    <t>TALITHA AMADEA SABIAN LISDASILA</t>
  </si>
  <si>
    <t>15.04.224</t>
  </si>
  <si>
    <t>PANCA DYAH SETIARTI</t>
  </si>
  <si>
    <t>15.04.227</t>
  </si>
  <si>
    <t>YOSUA ALBERTER SIMAMORA</t>
  </si>
  <si>
    <t>15.04.237</t>
  </si>
  <si>
    <t>LOLITHA TIKA DEWI AMELIA</t>
  </si>
  <si>
    <t>15.04.243</t>
  </si>
  <si>
    <t xml:space="preserve">KARINA EKU DWINANDA GUNAWAN </t>
  </si>
  <si>
    <t>15.04.264</t>
  </si>
  <si>
    <t>AYUB ADITIA SANDRA</t>
  </si>
  <si>
    <t>15.04.273</t>
  </si>
  <si>
    <t>GEIS RAHMA AYUNITA</t>
  </si>
  <si>
    <t>15.04.274</t>
  </si>
  <si>
    <t>ROHIMAH</t>
  </si>
  <si>
    <t>15.04.286</t>
  </si>
  <si>
    <t>ILMAN FATHURAHMAN</t>
  </si>
  <si>
    <t>15.04.289</t>
  </si>
  <si>
    <t>AMRIZAL ADDI RESNUGRAHA</t>
  </si>
  <si>
    <t>15.04.300</t>
  </si>
  <si>
    <t>DIAN LESTARI</t>
  </si>
  <si>
    <t>15.04.302</t>
  </si>
  <si>
    <t>LUCIANA CINTHYA WATI</t>
  </si>
  <si>
    <t>15.04.308</t>
  </si>
  <si>
    <t>GESTA FIONITA</t>
  </si>
  <si>
    <t>15.04.336</t>
  </si>
  <si>
    <t>ELAN JAELANI</t>
  </si>
  <si>
    <t>15.04.344</t>
  </si>
  <si>
    <t>ANDINI TASIA MAHARANI</t>
  </si>
  <si>
    <t>15.04.350</t>
  </si>
  <si>
    <t>DEWI PUSPITASARI</t>
  </si>
  <si>
    <t>15.04.359</t>
  </si>
  <si>
    <t>ARSITA PUTRI UTAMA</t>
  </si>
  <si>
    <t>15.04.368</t>
  </si>
  <si>
    <t>RAHEL MEGANTARA PURBA</t>
  </si>
  <si>
    <t>15.04.391</t>
  </si>
  <si>
    <t>NETI NURLAILI</t>
  </si>
  <si>
    <t>15.04.001</t>
  </si>
  <si>
    <t>ERASTUS CHRISTELGO MANAKANE</t>
  </si>
  <si>
    <t>15.04.002</t>
  </si>
  <si>
    <t>MEISKE HETHARIA</t>
  </si>
  <si>
    <t>15.04.008</t>
  </si>
  <si>
    <t>WIDYA DAMAYANTI OKTAVIANY</t>
  </si>
  <si>
    <t>15.04.013</t>
  </si>
  <si>
    <t>SASRI WULANDARI</t>
  </si>
  <si>
    <t>15.04.022</t>
  </si>
  <si>
    <t>FIRDA KHAIRINA</t>
  </si>
  <si>
    <t>15.04.031</t>
  </si>
  <si>
    <t>RAIHAN AMMARILIS ZAIN</t>
  </si>
  <si>
    <t>15.04.052</t>
  </si>
  <si>
    <t>VIVIA RAMARONTHYA HARMANTO</t>
  </si>
  <si>
    <t>15.04.082</t>
  </si>
  <si>
    <t>FELINA SALMATUNISA</t>
  </si>
  <si>
    <t>15.04.104</t>
  </si>
  <si>
    <t>SANIYYAH MASITHOH</t>
  </si>
  <si>
    <t>15.04.109</t>
  </si>
  <si>
    <t>HAENIDIYANDA ZULISTYAWATI</t>
  </si>
  <si>
    <t>15.04.116</t>
  </si>
  <si>
    <t>NILA AMANIYATUL HUSNA</t>
  </si>
  <si>
    <t>15.04.118</t>
  </si>
  <si>
    <t>MALIK NUR HALILINTAR</t>
  </si>
  <si>
    <t>15.04.125</t>
  </si>
  <si>
    <t>MUHAMMAD FARIS GHAZI</t>
  </si>
  <si>
    <t>15.04.143</t>
  </si>
  <si>
    <t>15.04.146</t>
  </si>
  <si>
    <t>NURRADYA ISMAYULLAH</t>
  </si>
  <si>
    <t>15.04.152</t>
  </si>
  <si>
    <t>RAINA LARASATI</t>
  </si>
  <si>
    <t>15.04.160</t>
  </si>
  <si>
    <t>AANG PRAYUDA SAIFULLOH</t>
  </si>
  <si>
    <t>15.04.162</t>
  </si>
  <si>
    <t>GIMELI RESTI AGNESIA</t>
  </si>
  <si>
    <t>15.04.189</t>
  </si>
  <si>
    <t>EKKY ASTRI HARYAND</t>
  </si>
  <si>
    <t>15.04.191</t>
  </si>
  <si>
    <t>ZULFIAN FIRNANDI</t>
  </si>
  <si>
    <t>15.04.196</t>
  </si>
  <si>
    <t>DINI JULIA CIHERLA</t>
  </si>
  <si>
    <t>15.04.203</t>
  </si>
  <si>
    <t>FIDEA MIRANTIKA</t>
  </si>
  <si>
    <t>15.04.217</t>
  </si>
  <si>
    <t>A.MAUDI RAMADHANTI</t>
  </si>
  <si>
    <t>15.04.228</t>
  </si>
  <si>
    <t>KRISTIANINGSIH</t>
  </si>
  <si>
    <t>15.04.234</t>
  </si>
  <si>
    <t>MUHAMMAD IRFANUDIN</t>
  </si>
  <si>
    <t>15.04.244</t>
  </si>
  <si>
    <t>SHAFIRA AGHNIA SYEFFIANDINI</t>
  </si>
  <si>
    <t>15.04.275</t>
  </si>
  <si>
    <t>BRIYANWIDI UTAMI</t>
  </si>
  <si>
    <t>15.04.276</t>
  </si>
  <si>
    <t>END DWY TIARA ALFINA</t>
  </si>
  <si>
    <t>15.04.288</t>
  </si>
  <si>
    <t>TONNY FIRDAUS PUTRA</t>
  </si>
  <si>
    <t>15.04.297</t>
  </si>
  <si>
    <t>MUHAMMAD DWI NUGROHO</t>
  </si>
  <si>
    <t>15.04.301</t>
  </si>
  <si>
    <t>ERLINA KUSTIATI</t>
  </si>
  <si>
    <t>15.04.316</t>
  </si>
  <si>
    <t>DIANISA NURUL FADHILAH</t>
  </si>
  <si>
    <t>15.04.326</t>
  </si>
  <si>
    <t>DELSI LOUSIANA IZU</t>
  </si>
  <si>
    <t>15.04.333</t>
  </si>
  <si>
    <t>MUHAMMAD YAYAN SUNARYA</t>
  </si>
  <si>
    <t>15.04.337</t>
  </si>
  <si>
    <t>HAMZAH DWI NUR AHMADI</t>
  </si>
  <si>
    <t>15.04.346</t>
  </si>
  <si>
    <t>AGUNG TRI EKAPUTRA</t>
  </si>
  <si>
    <t>15.04.353</t>
  </si>
  <si>
    <t>15.04.362</t>
  </si>
  <si>
    <t>WIRANI GIRI ASTUTI</t>
  </si>
  <si>
    <t>15.04.381</t>
  </si>
  <si>
    <t>ART STEVEN CHRISTY PATTIKAWA</t>
  </si>
  <si>
    <t>15.04.004</t>
  </si>
  <si>
    <t>DINDA APRILLIA BAKHTIAR</t>
  </si>
  <si>
    <t>15.04.015</t>
  </si>
  <si>
    <t>SRI WAHYUNI</t>
  </si>
  <si>
    <t>15.04.034</t>
  </si>
  <si>
    <t>LUTHFI AULIA SALEH</t>
  </si>
  <si>
    <t>15.04.040</t>
  </si>
  <si>
    <t>ALMA AMELIA</t>
  </si>
  <si>
    <t>15.04.048</t>
  </si>
  <si>
    <t>SEFIANA DWI AROYANI</t>
  </si>
  <si>
    <t>15.04.056</t>
  </si>
  <si>
    <t>SILVI ANGGRAINI SAVITRI</t>
  </si>
  <si>
    <t>15.04.069</t>
  </si>
  <si>
    <t>ALDILA PUTRI AMALIA</t>
  </si>
  <si>
    <t>15.04.077</t>
  </si>
  <si>
    <t>MARIA ANANDA MIRA CAHYANINGRUM</t>
  </si>
  <si>
    <t>15.04.090</t>
  </si>
  <si>
    <t>MUHAMMAD ALDIN HANIF</t>
  </si>
  <si>
    <t>15.04.092</t>
  </si>
  <si>
    <t>RAMA SANJAYA</t>
  </si>
  <si>
    <t>15.04.101</t>
  </si>
  <si>
    <t>ANISA NUR AMALIA</t>
  </si>
  <si>
    <t>15.04.108</t>
  </si>
  <si>
    <t xml:space="preserve">DINI ABELLA FEBIYAN </t>
  </si>
  <si>
    <t>15.04.110</t>
  </si>
  <si>
    <t>RIAN MARSEL ANDALANTA</t>
  </si>
  <si>
    <t>15.04.122</t>
  </si>
  <si>
    <t>SHOPI NAZIIHAH YAHYA</t>
  </si>
  <si>
    <t>15.04.129</t>
  </si>
  <si>
    <t>FEBRI LISTIAWAN</t>
  </si>
  <si>
    <t>15.04.150</t>
  </si>
  <si>
    <t>WINDA ASTIKA DEWI</t>
  </si>
  <si>
    <t>15.04.151</t>
  </si>
  <si>
    <t>ARDIANSYAH RAMADHAN TANANG</t>
  </si>
  <si>
    <t>15.04.157</t>
  </si>
  <si>
    <t>RADEN RORO BELLA UKHTI BENINDA</t>
  </si>
  <si>
    <t>15.04.164</t>
  </si>
  <si>
    <t>DETIKA ASTRI SUKASAH</t>
  </si>
  <si>
    <t>15.04.197</t>
  </si>
  <si>
    <t>HANI ULFAH POHAN</t>
  </si>
  <si>
    <t>15.04.202</t>
  </si>
  <si>
    <t>SALSABILA FIL FIRDAUSI</t>
  </si>
  <si>
    <t>15.04.204</t>
  </si>
  <si>
    <t>TATIK ANNISA MIFTAHUL JANNAH</t>
  </si>
  <si>
    <t>15.04.206</t>
  </si>
  <si>
    <t>FEBRI ARDIAN PERMANA</t>
  </si>
  <si>
    <t>15.04.218</t>
  </si>
  <si>
    <t>SITI NURAISHA</t>
  </si>
  <si>
    <t>15.04.226</t>
  </si>
  <si>
    <t>KHAIRUNNISA MARDIYATI</t>
  </si>
  <si>
    <t>15.04.230</t>
  </si>
  <si>
    <t>NURUL AINI KHURIAH</t>
  </si>
  <si>
    <t>15.04.241</t>
  </si>
  <si>
    <t>GANGGA PADMA NUGRAHA</t>
  </si>
  <si>
    <t>15.04.242</t>
  </si>
  <si>
    <t>NURUL ILMI HIDAYATI ANWAR</t>
  </si>
  <si>
    <t>15.04.246</t>
  </si>
  <si>
    <t>REKA BERLIANY NURPUTRI</t>
  </si>
  <si>
    <t>15.04.279</t>
  </si>
  <si>
    <t>NURYANTI WULANDARI</t>
  </si>
  <si>
    <t>15.04.280</t>
  </si>
  <si>
    <t>HANIFAH SOFIYANI</t>
  </si>
  <si>
    <t>15.04.290</t>
  </si>
  <si>
    <t>BIMA SYAHRUL M</t>
  </si>
  <si>
    <t>15.04.296</t>
  </si>
  <si>
    <t>DINDA BAYU PRAMUSTIKA</t>
  </si>
  <si>
    <t>15.04.298</t>
  </si>
  <si>
    <t xml:space="preserve">ZULFIKAR PUTRA DARMAWAN </t>
  </si>
  <si>
    <t>15.04.321</t>
  </si>
  <si>
    <t>ST SARAH RAMADHAN</t>
  </si>
  <si>
    <t>15.04.329</t>
  </si>
  <si>
    <t>HESTI FRISCHILIA MARBUN</t>
  </si>
  <si>
    <t>15.04.351</t>
  </si>
  <si>
    <t>MUHAMMAD RIKY FIRDAUS</t>
  </si>
  <si>
    <t>15.04.354</t>
  </si>
  <si>
    <t>SHEILLA KHAIRUNISA</t>
  </si>
  <si>
    <t>15.04.364</t>
  </si>
  <si>
    <t>REYNITA PRAVIANTY</t>
  </si>
  <si>
    <t xml:space="preserve">LOHIATALA </t>
  </si>
  <si>
    <t xml:space="preserve">SULI </t>
  </si>
  <si>
    <t xml:space="preserve">BANDA ACEH </t>
  </si>
  <si>
    <t xml:space="preserve">DEPOK </t>
  </si>
  <si>
    <t xml:space="preserve">MAGELANG </t>
  </si>
  <si>
    <t xml:space="preserve">KOBA </t>
  </si>
  <si>
    <t xml:space="preserve">PENYAMUN </t>
  </si>
  <si>
    <t xml:space="preserve">CIREBON </t>
  </si>
  <si>
    <t xml:space="preserve">BREBES </t>
  </si>
  <si>
    <t xml:space="preserve">JEPARA </t>
  </si>
  <si>
    <t xml:space="preserve">CILACAP </t>
  </si>
  <si>
    <t xml:space="preserve">PURWOKERTO </t>
  </si>
  <si>
    <t xml:space="preserve">PROBOLINGGO </t>
  </si>
  <si>
    <t xml:space="preserve">PEMALANG </t>
  </si>
  <si>
    <t xml:space="preserve">TANGERANG </t>
  </si>
  <si>
    <t xml:space="preserve">TRENGGALEK </t>
  </si>
  <si>
    <t xml:space="preserve">SURABAYA </t>
  </si>
  <si>
    <t xml:space="preserve">BOJONEGORO </t>
  </si>
  <si>
    <t xml:space="preserve">PACITAN </t>
  </si>
  <si>
    <t xml:space="preserve">MAGETAN </t>
  </si>
  <si>
    <t xml:space="preserve">PRINGSEWU </t>
  </si>
  <si>
    <t xml:space="preserve">BATU </t>
  </si>
  <si>
    <t xml:space="preserve">PAYAKUMBUH </t>
  </si>
  <si>
    <t xml:space="preserve">CIANJUR </t>
  </si>
  <si>
    <t xml:space="preserve">LAHEWA </t>
  </si>
  <si>
    <t xml:space="preserve">SOEWE </t>
  </si>
  <si>
    <t xml:space="preserve">METRO </t>
  </si>
  <si>
    <t xml:space="preserve">AIR MESU </t>
  </si>
  <si>
    <t xml:space="preserve">PRAYA </t>
  </si>
  <si>
    <t xml:space="preserve">ACEH TIMUR </t>
  </si>
  <si>
    <t xml:space="preserve">KOTA BANDUNG </t>
  </si>
  <si>
    <t xml:space="preserve">PRINGSEWU, LAMPUNG </t>
  </si>
  <si>
    <t xml:space="preserve">MENDO </t>
  </si>
  <si>
    <t xml:space="preserve">KETAPANG </t>
  </si>
  <si>
    <t xml:space="preserve">TEMANGGUNG </t>
  </si>
  <si>
    <t xml:space="preserve">BANYUMAS </t>
  </si>
  <si>
    <t xml:space="preserve">KEBUMEN </t>
  </si>
  <si>
    <t xml:space="preserve">BANYUWANGI </t>
  </si>
  <si>
    <t xml:space="preserve">MERAUKE </t>
  </si>
  <si>
    <t xml:space="preserve">PARE-PARE </t>
  </si>
  <si>
    <t xml:space="preserve">BASO </t>
  </si>
  <si>
    <t xml:space="preserve">GUNUNGKIDUL </t>
  </si>
  <si>
    <t xml:space="preserve">AIR ANYIR </t>
  </si>
  <si>
    <t xml:space="preserve">JOMBANG </t>
  </si>
  <si>
    <t xml:space="preserve">PADANG PANJANG </t>
  </si>
  <si>
    <t xml:space="preserve">PASURUAN </t>
  </si>
  <si>
    <t xml:space="preserve">DENPASAR </t>
  </si>
  <si>
    <t xml:space="preserve">KOTABARU </t>
  </si>
  <si>
    <t xml:space="preserve">LUBUK PAKAM </t>
  </si>
  <si>
    <t xml:space="preserve">YOGYAKARTA </t>
  </si>
  <si>
    <t xml:space="preserve">TANJUNG BALAI KARIMUN </t>
  </si>
  <si>
    <t xml:space="preserve">PADANGSIDIMPUAN </t>
  </si>
  <si>
    <t xml:space="preserve">KANDANGAN, KALIMANTAN SELATAN </t>
  </si>
  <si>
    <t xml:space="preserve">SURAKARTA </t>
  </si>
  <si>
    <t xml:space="preserve">SERANG </t>
  </si>
  <si>
    <t xml:space="preserve">KUNINGAN JAWA BARAT </t>
  </si>
  <si>
    <t xml:space="preserve">SUMEDANG, 10-12-1997 </t>
  </si>
  <si>
    <t xml:space="preserve">TALANG BABUNGO </t>
  </si>
  <si>
    <t xml:space="preserve">BIMA </t>
  </si>
  <si>
    <t xml:space="preserve">AMBON </t>
  </si>
  <si>
    <t xml:space="preserve">SAMARINDA </t>
  </si>
  <si>
    <t xml:space="preserve">ENDE </t>
  </si>
  <si>
    <t xml:space="preserve">PEKALONGAN </t>
  </si>
  <si>
    <t xml:space="preserve">SRIBHAWONO </t>
  </si>
  <si>
    <t xml:space="preserve">MADIUN </t>
  </si>
  <si>
    <t xml:space="preserve">SUBANG,JAWA BARAT </t>
  </si>
  <si>
    <t xml:space="preserve">PURWAKARTA, JAWA BARAT </t>
  </si>
  <si>
    <t xml:space="preserve">LHOKSEUMAWE </t>
  </si>
  <si>
    <t xml:space="preserve">TELUKDALAM </t>
  </si>
  <si>
    <t xml:space="preserve">KUALASIMPANG </t>
  </si>
  <si>
    <t xml:space="preserve">NGAWI </t>
  </si>
  <si>
    <t xml:space="preserve">LAHUSA </t>
  </si>
  <si>
    <t xml:space="preserve">BUKIT TINGGI </t>
  </si>
  <si>
    <t xml:space="preserve">TETOHOSI </t>
  </si>
  <si>
    <t xml:space="preserve">SUNGAI JANIAH </t>
  </si>
  <si>
    <t xml:space="preserve">BUKITTINGGI </t>
  </si>
  <si>
    <t xml:space="preserve">RUMAH TIGA </t>
  </si>
  <si>
    <t xml:space="preserve">GRESIK </t>
  </si>
  <si>
    <t xml:space="preserve">MAJENE </t>
  </si>
  <si>
    <t>15.04.392</t>
  </si>
  <si>
    <t>NORHIDAYAH BT MAMAT</t>
  </si>
  <si>
    <t>15.04.393</t>
  </si>
  <si>
    <t>AZIAN JULIANA NG KEE CHOO</t>
  </si>
  <si>
    <t>15.04.394</t>
  </si>
  <si>
    <t>15.04.395</t>
  </si>
  <si>
    <t>NUR ADRIANA BT ABDUL RAHIM</t>
  </si>
  <si>
    <t>15.04.396</t>
  </si>
  <si>
    <t>NORHASHIMAH BT IBRAHIM</t>
  </si>
  <si>
    <t>15.04.397</t>
  </si>
  <si>
    <t>NAZMI SYAHIRAN IBRAHIM</t>
  </si>
  <si>
    <t>15.04.398</t>
  </si>
  <si>
    <t>MOHD FAIZAL BIN OTHMAN</t>
  </si>
  <si>
    <t>MP</t>
  </si>
  <si>
    <t>HOSPITAL BEJAR IPOH, PERAK</t>
  </si>
  <si>
    <t>25/01/1993</t>
  </si>
  <si>
    <t>HOSPITAL BESAR KOTA BHARU, KELANIAN, MALAYSIA</t>
  </si>
  <si>
    <t>18/07/1993</t>
  </si>
  <si>
    <t>TERENGGANU, MALAYSIA</t>
  </si>
  <si>
    <t>KAMPUNG BATU 55, JALAN JERANTO, PAHANG</t>
  </si>
  <si>
    <t>PULAU PINANG MALAYSIA</t>
  </si>
  <si>
    <t>KEDAH, MALAYSIA</t>
  </si>
  <si>
    <t>23/07/1993</t>
  </si>
  <si>
    <t>HUSM, KOTA BHARU</t>
  </si>
  <si>
    <t>MOCHAMMAD IKBAL SONUARI</t>
  </si>
  <si>
    <t>ISMA SYALVIANI SOFYAN</t>
  </si>
  <si>
    <t>ANNA TRIANDINY</t>
  </si>
  <si>
    <t>DEA KHANSA NABILAH</t>
  </si>
  <si>
    <t xml:space="preserve">MUHAMMAD ARIF QAYYUM BIN ABDUL ROSLE </t>
  </si>
  <si>
    <t>HOWU HOWU SONDRORO ZEBUA</t>
  </si>
  <si>
    <t>LIANA KHOIRUNNISAA</t>
  </si>
  <si>
    <t>RADEN DEWASUNU PERKASA RHEASTASUMA</t>
  </si>
  <si>
    <t>FAUZAN LANGGENG EKO SAPUTRO</t>
  </si>
  <si>
    <t>RIDHO ANUGRAHA PUTRA</t>
  </si>
  <si>
    <t>JEBUS</t>
  </si>
  <si>
    <t>JAMBU</t>
  </si>
  <si>
    <t>SITI ADELIANA SAMSUDIN. D</t>
  </si>
  <si>
    <t>DWI NUR ANGGRAENI</t>
  </si>
  <si>
    <t>FITRI PERMATASARI</t>
  </si>
  <si>
    <t>ARIE FERMANSYAH</t>
  </si>
  <si>
    <t>ELVIRA MAYA RESKI</t>
  </si>
  <si>
    <t>ARIYO PRASETIYOJATI</t>
  </si>
  <si>
    <t>PERUMNAS ARGA MAKMUR</t>
  </si>
  <si>
    <t>ANDI MUTMAINNAH AMRIN</t>
  </si>
  <si>
    <t>A.M. AGUNG WIJAYA T</t>
  </si>
  <si>
    <t>AL ASMAH ABUBAKAR</t>
  </si>
  <si>
    <t>DENI EGI DWI CAHYADI SUGIONO</t>
  </si>
  <si>
    <t>KWANDANG KAB. GORONTALO</t>
  </si>
  <si>
    <t>LIANA JERNIATI</t>
  </si>
  <si>
    <t>AHDYANI ROMADHONA PUTRI T</t>
  </si>
  <si>
    <t>KABILA KABUPATEN GORONTALO</t>
  </si>
  <si>
    <t>MUHAMMAD ANANTA FIRDAUS</t>
  </si>
  <si>
    <t>PIPIT ANGGARAWATI</t>
  </si>
  <si>
    <t>ACHMAD RIFKI</t>
  </si>
  <si>
    <t>RIKI KAPABILLAH</t>
  </si>
  <si>
    <t>NILASARI MEGANITA</t>
  </si>
  <si>
    <t>ZULKIAH</t>
  </si>
  <si>
    <t>FIERZA SURYA (SASA)</t>
  </si>
  <si>
    <t>MUHAMMAD RAJIB NAKI</t>
  </si>
  <si>
    <t>YANTHI PRATIWI IRIANTO</t>
  </si>
  <si>
    <t>PARDI SANDI</t>
  </si>
  <si>
    <t>ILHAM MUCHTAR BIN MUCHTAR</t>
  </si>
  <si>
    <t>26/10/1993</t>
  </si>
  <si>
    <t>TANIA PINGKAN KANDOWANGKO</t>
  </si>
  <si>
    <t>PANGKALAN BUN</t>
  </si>
  <si>
    <t>BAMBANG TRISETIADI</t>
  </si>
  <si>
    <t xml:space="preserve">ORY     </t>
  </si>
  <si>
    <t>DITA RIYAN MAWARNI</t>
  </si>
  <si>
    <t>BENTENG SELAYAR</t>
  </si>
  <si>
    <t>ANISSA BINTANG PUSPITA RAMADHAN</t>
  </si>
  <si>
    <t>MUHAMMAD FADLI NUR ALAM</t>
  </si>
  <si>
    <t>MALILI</t>
  </si>
  <si>
    <t>MUHAMMAD AKBAR ANDRIAN</t>
  </si>
  <si>
    <t>FAHRUDIN T. NUSA</t>
  </si>
  <si>
    <t xml:space="preserve">TITIDU KECAMATAN KWANDANG </t>
  </si>
  <si>
    <t>HANNY CAHYA RAMADHANITA</t>
  </si>
  <si>
    <t>LABAKKANG</t>
  </si>
  <si>
    <t>PARIAMAN</t>
  </si>
  <si>
    <t>MOCH. RIZKI OKA</t>
  </si>
  <si>
    <t>RIFA'ATUL MAHMUDAH</t>
  </si>
  <si>
    <t>ANDI IRAMAYASARI PANANRANGI</t>
  </si>
  <si>
    <t>16.04.001</t>
  </si>
  <si>
    <t>16.04.002</t>
  </si>
  <si>
    <t>16.04.003</t>
  </si>
  <si>
    <t>16.04.004</t>
  </si>
  <si>
    <t>16.04.005</t>
  </si>
  <si>
    <t>16.04.006</t>
  </si>
  <si>
    <t>16.04.007</t>
  </si>
  <si>
    <t>16.04.008</t>
  </si>
  <si>
    <t>16.04.009</t>
  </si>
  <si>
    <t>16.04.010</t>
  </si>
  <si>
    <t>16.04.011</t>
  </si>
  <si>
    <t>16.04.012</t>
  </si>
  <si>
    <t>16.04.013</t>
  </si>
  <si>
    <t>16.04.014</t>
  </si>
  <si>
    <t>16.04.015</t>
  </si>
  <si>
    <t>16.04.016</t>
  </si>
  <si>
    <t>16.04.017</t>
  </si>
  <si>
    <t>16.04.018</t>
  </si>
  <si>
    <t>16.04.019</t>
  </si>
  <si>
    <t>16.04.020</t>
  </si>
  <si>
    <t>16.04.021</t>
  </si>
  <si>
    <t>16.04.022</t>
  </si>
  <si>
    <t>16.04.023</t>
  </si>
  <si>
    <t>16.04.024</t>
  </si>
  <si>
    <t>16.04.025</t>
  </si>
  <si>
    <t>16.04.026</t>
  </si>
  <si>
    <t>16.04.027</t>
  </si>
  <si>
    <t>16.04.028</t>
  </si>
  <si>
    <t>16.04.029</t>
  </si>
  <si>
    <t>16.04.030</t>
  </si>
  <si>
    <t>16.04.031</t>
  </si>
  <si>
    <t>16.04.032</t>
  </si>
  <si>
    <t>16.04.033</t>
  </si>
  <si>
    <t>16.04.034</t>
  </si>
  <si>
    <t>16.04.035</t>
  </si>
  <si>
    <t>16.04.036</t>
  </si>
  <si>
    <t>16.04.037</t>
  </si>
  <si>
    <t>16.04.038</t>
  </si>
  <si>
    <t>16.04.039</t>
  </si>
  <si>
    <t>16.04.040</t>
  </si>
  <si>
    <t>16.04.041</t>
  </si>
  <si>
    <t>16.04.042</t>
  </si>
  <si>
    <t>16.04.043</t>
  </si>
  <si>
    <t>16.04.044</t>
  </si>
  <si>
    <t>16.04.045</t>
  </si>
  <si>
    <t>16.04.046</t>
  </si>
  <si>
    <t>16.04.047</t>
  </si>
  <si>
    <t>16.04.048</t>
  </si>
  <si>
    <t>16.04.049</t>
  </si>
  <si>
    <t>16.04.050</t>
  </si>
  <si>
    <t>16.04.051</t>
  </si>
  <si>
    <t>16.04.052</t>
  </si>
  <si>
    <t>16.04.053</t>
  </si>
  <si>
    <t>16.04.054</t>
  </si>
  <si>
    <t>16.04.055</t>
  </si>
  <si>
    <t>16.04.056</t>
  </si>
  <si>
    <t>16.04.057</t>
  </si>
  <si>
    <t>16.04.058</t>
  </si>
  <si>
    <t>16.04.059</t>
  </si>
  <si>
    <t>16.04.060</t>
  </si>
  <si>
    <t>16.04.061</t>
  </si>
  <si>
    <t>16.04.062</t>
  </si>
  <si>
    <t>16.04.063</t>
  </si>
  <si>
    <t>16.04.064</t>
  </si>
  <si>
    <t>16.04.065</t>
  </si>
  <si>
    <t>16.04.066</t>
  </si>
  <si>
    <t>16.04.067</t>
  </si>
  <si>
    <t>16.04.068</t>
  </si>
  <si>
    <t>16.04.069</t>
  </si>
  <si>
    <t>16.04.070</t>
  </si>
  <si>
    <t>16.04.071</t>
  </si>
  <si>
    <t>16.04.072</t>
  </si>
  <si>
    <t>16.04.073</t>
  </si>
  <si>
    <t>16.04.074</t>
  </si>
  <si>
    <t>16.04.075</t>
  </si>
  <si>
    <t>16.04.076</t>
  </si>
  <si>
    <t>16.04.077</t>
  </si>
  <si>
    <t>16.04.078</t>
  </si>
  <si>
    <t>16.04.079</t>
  </si>
  <si>
    <t>16.04.080</t>
  </si>
  <si>
    <t>16.04.081</t>
  </si>
  <si>
    <t>16.04.082</t>
  </si>
  <si>
    <t>16.04.083</t>
  </si>
  <si>
    <t>16.04.084</t>
  </si>
  <si>
    <t>16.04.085</t>
  </si>
  <si>
    <t>16.04.086</t>
  </si>
  <si>
    <t>16.04.087</t>
  </si>
  <si>
    <t>16.04.088</t>
  </si>
  <si>
    <t>16.04.089</t>
  </si>
  <si>
    <t>16.04.090</t>
  </si>
  <si>
    <t>16.04.091</t>
  </si>
  <si>
    <t>16.04.092</t>
  </si>
  <si>
    <t>16.04.093</t>
  </si>
  <si>
    <t>16.04.094</t>
  </si>
  <si>
    <t>16.04.095</t>
  </si>
  <si>
    <t>16.04.096</t>
  </si>
  <si>
    <t>16.04.097</t>
  </si>
  <si>
    <t>16.04.098</t>
  </si>
  <si>
    <t>16.04.099</t>
  </si>
  <si>
    <t>16.04.100</t>
  </si>
  <si>
    <t>16.04.101</t>
  </si>
  <si>
    <t>16.04.102</t>
  </si>
  <si>
    <t>16.04.103</t>
  </si>
  <si>
    <t>16.04.104</t>
  </si>
  <si>
    <t>16.04.105</t>
  </si>
  <si>
    <t>16.04.106</t>
  </si>
  <si>
    <t>16.04.107</t>
  </si>
  <si>
    <t>16.04.108</t>
  </si>
  <si>
    <t>16.04.109</t>
  </si>
  <si>
    <t>16.04.110</t>
  </si>
  <si>
    <t>16.04.111</t>
  </si>
  <si>
    <t>16.04.112</t>
  </si>
  <si>
    <t>16.04.113</t>
  </si>
  <si>
    <t>16.04.114</t>
  </si>
  <si>
    <t>16.04.115</t>
  </si>
  <si>
    <t>16.04.116</t>
  </si>
  <si>
    <t>16.04.117</t>
  </si>
  <si>
    <t>16.04.118</t>
  </si>
  <si>
    <t>16.04.119</t>
  </si>
  <si>
    <t>16.04.120</t>
  </si>
  <si>
    <t>16.04.121</t>
  </si>
  <si>
    <t>16.04.122</t>
  </si>
  <si>
    <t>16.04.123</t>
  </si>
  <si>
    <t>16.04.124</t>
  </si>
  <si>
    <t>16.04.125</t>
  </si>
  <si>
    <t>16.04.126</t>
  </si>
  <si>
    <t>16.04.127</t>
  </si>
  <si>
    <t>16.04.128</t>
  </si>
  <si>
    <t>16.04.129</t>
  </si>
  <si>
    <t>16.04.130</t>
  </si>
  <si>
    <t>16.04.131</t>
  </si>
  <si>
    <t>16.04.132</t>
  </si>
  <si>
    <t>16.04.133</t>
  </si>
  <si>
    <t>16.04.134</t>
  </si>
  <si>
    <t>16.04.135</t>
  </si>
  <si>
    <t>16.04.136</t>
  </si>
  <si>
    <t>16.04.137</t>
  </si>
  <si>
    <t>16.04.138</t>
  </si>
  <si>
    <t>16.04.139</t>
  </si>
  <si>
    <t>16.04.140</t>
  </si>
  <si>
    <t>16.04.141</t>
  </si>
  <si>
    <t>16.04.142</t>
  </si>
  <si>
    <t>16.04.143</t>
  </si>
  <si>
    <t>16.04.144</t>
  </si>
  <si>
    <t>16.04.145</t>
  </si>
  <si>
    <t>16.04.146</t>
  </si>
  <si>
    <t>16.04.147</t>
  </si>
  <si>
    <t>16.04.148</t>
  </si>
  <si>
    <t>16.04.149</t>
  </si>
  <si>
    <t>16.04.150</t>
  </si>
  <si>
    <t>16.04.151</t>
  </si>
  <si>
    <t>16.04.152</t>
  </si>
  <si>
    <t>16.04.153</t>
  </si>
  <si>
    <t>16.04.154</t>
  </si>
  <si>
    <t>16.04.155</t>
  </si>
  <si>
    <t>16.04.156</t>
  </si>
  <si>
    <t>16.04.157</t>
  </si>
  <si>
    <t>16.04.158</t>
  </si>
  <si>
    <t>16.04.159</t>
  </si>
  <si>
    <t>16.04.160</t>
  </si>
  <si>
    <t>16.04.161</t>
  </si>
  <si>
    <t>16.04.162</t>
  </si>
  <si>
    <t>16.04.163</t>
  </si>
  <si>
    <t>16.04.164</t>
  </si>
  <si>
    <t>16.04.165</t>
  </si>
  <si>
    <t>16.04.166</t>
  </si>
  <si>
    <t>16.04.167</t>
  </si>
  <si>
    <t>16.04.168</t>
  </si>
  <si>
    <t>16.04.169</t>
  </si>
  <si>
    <t>16.04.170</t>
  </si>
  <si>
    <t>16.04.171</t>
  </si>
  <si>
    <t>16.04.172</t>
  </si>
  <si>
    <t>16.04.173</t>
  </si>
  <si>
    <t>16.04.174</t>
  </si>
  <si>
    <t>16.04.175</t>
  </si>
  <si>
    <t>16.04.176</t>
  </si>
  <si>
    <t>16.04.177</t>
  </si>
  <si>
    <t>16.04.178</t>
  </si>
  <si>
    <t>16.04.179</t>
  </si>
  <si>
    <t>16.04.180</t>
  </si>
  <si>
    <t>16.04.181</t>
  </si>
  <si>
    <t>16.04.182</t>
  </si>
  <si>
    <t>16.04.183</t>
  </si>
  <si>
    <t>16.04.184</t>
  </si>
  <si>
    <t>16.04.185</t>
  </si>
  <si>
    <t>16.04.186</t>
  </si>
  <si>
    <t>16.04.187</t>
  </si>
  <si>
    <t>16.04.188</t>
  </si>
  <si>
    <t>16.04.189</t>
  </si>
  <si>
    <t>16.04.190</t>
  </si>
  <si>
    <t>16.04.191</t>
  </si>
  <si>
    <t>16.04.192</t>
  </si>
  <si>
    <t>16.04.193</t>
  </si>
  <si>
    <t>16.04.194</t>
  </si>
  <si>
    <t>16.04.195</t>
  </si>
  <si>
    <t>16.04.196</t>
  </si>
  <si>
    <t>16.04.197</t>
  </si>
  <si>
    <t>16.04.198</t>
  </si>
  <si>
    <t>16.04.199</t>
  </si>
  <si>
    <t>16.04.200</t>
  </si>
  <si>
    <t>16.04.201</t>
  </si>
  <si>
    <t>16.04.202</t>
  </si>
  <si>
    <t>16.04.203</t>
  </si>
  <si>
    <t>16.04.204</t>
  </si>
  <si>
    <t>16.04.205</t>
  </si>
  <si>
    <t>16.04.206</t>
  </si>
  <si>
    <t>16.04.207</t>
  </si>
  <si>
    <t>16.04.208</t>
  </si>
  <si>
    <t>16.04.209</t>
  </si>
  <si>
    <t>16.04.210</t>
  </si>
  <si>
    <t>16.04.211</t>
  </si>
  <si>
    <t>16.04.212</t>
  </si>
  <si>
    <t>16.04.213</t>
  </si>
  <si>
    <t>16.04.214</t>
  </si>
  <si>
    <t>16.04.215</t>
  </si>
  <si>
    <t>16.04.216</t>
  </si>
  <si>
    <t>16.04.217</t>
  </si>
  <si>
    <t>16.04.218</t>
  </si>
  <si>
    <t>16.04.219</t>
  </si>
  <si>
    <t>16.04.220</t>
  </si>
  <si>
    <t>16.04.221</t>
  </si>
  <si>
    <t>16.04.222</t>
  </si>
  <si>
    <t>16.04.223</t>
  </si>
  <si>
    <t>16.04.224</t>
  </si>
  <si>
    <t>16.04.225</t>
  </si>
  <si>
    <t>16.04.226</t>
  </si>
  <si>
    <t>16.04.227</t>
  </si>
  <si>
    <t>16.04.228</t>
  </si>
  <si>
    <t>16.04.229</t>
  </si>
  <si>
    <t>16.04.230</t>
  </si>
  <si>
    <t>16.04.231</t>
  </si>
  <si>
    <t>16.04.232</t>
  </si>
  <si>
    <t>16.04.233</t>
  </si>
  <si>
    <t>16.04.234</t>
  </si>
  <si>
    <t>16.04.235</t>
  </si>
  <si>
    <t>16.04.236</t>
  </si>
  <si>
    <t>16.04.237</t>
  </si>
  <si>
    <t>16.04.238</t>
  </si>
  <si>
    <t>16.04.239</t>
  </si>
  <si>
    <t>16.04.240</t>
  </si>
  <si>
    <t>16.04.241</t>
  </si>
  <si>
    <t>16.04.242</t>
  </si>
  <si>
    <t>16.04.243</t>
  </si>
  <si>
    <t>16.04.244</t>
  </si>
  <si>
    <t>16.04.245</t>
  </si>
  <si>
    <t>16.04.246</t>
  </si>
  <si>
    <t>16.04.247</t>
  </si>
  <si>
    <t>16.04.248</t>
  </si>
  <si>
    <t>16.04.249</t>
  </si>
  <si>
    <t>16.04.250</t>
  </si>
  <si>
    <t>16.04.251</t>
  </si>
  <si>
    <t>16.04.252</t>
  </si>
  <si>
    <t>16.04.253</t>
  </si>
  <si>
    <t>16.04.254</t>
  </si>
  <si>
    <t>16.04.255</t>
  </si>
  <si>
    <t>16.04.256</t>
  </si>
  <si>
    <t>16.04.257</t>
  </si>
  <si>
    <t>16.04.258</t>
  </si>
  <si>
    <t>16.04.259</t>
  </si>
  <si>
    <t>16.04.260</t>
  </si>
  <si>
    <t>16.04.261</t>
  </si>
  <si>
    <t>16.04.262</t>
  </si>
  <si>
    <t>16.04.263</t>
  </si>
  <si>
    <t>16.04.264</t>
  </si>
  <si>
    <t>16.04.265</t>
  </si>
  <si>
    <t>16.04.266</t>
  </si>
  <si>
    <t>16.04.267</t>
  </si>
  <si>
    <t>16.04.268</t>
  </si>
  <si>
    <t>16.04.269</t>
  </si>
  <si>
    <t>16.04.270</t>
  </si>
  <si>
    <t>16.04.271</t>
  </si>
  <si>
    <t>16.04.272</t>
  </si>
  <si>
    <t>16.04.273</t>
  </si>
  <si>
    <t>16.04.274</t>
  </si>
  <si>
    <t>16.04.275</t>
  </si>
  <si>
    <t>16.04.276</t>
  </si>
  <si>
    <t>16.04.277</t>
  </si>
  <si>
    <t>16.04.278</t>
  </si>
  <si>
    <t>16.04.279</t>
  </si>
  <si>
    <t>16.04.280</t>
  </si>
  <si>
    <t>16.04.281</t>
  </si>
  <si>
    <t>16.04.282</t>
  </si>
  <si>
    <t>16.04.283</t>
  </si>
  <si>
    <t>16.04.284</t>
  </si>
  <si>
    <t>16.04.285</t>
  </si>
  <si>
    <t>16.04.286</t>
  </si>
  <si>
    <t>16.04.287</t>
  </si>
  <si>
    <t>16.04.288</t>
  </si>
  <si>
    <t>16.04.289</t>
  </si>
  <si>
    <t>16.04.290</t>
  </si>
  <si>
    <t>16.04.291</t>
  </si>
  <si>
    <t>16.04.292</t>
  </si>
  <si>
    <t>16.04.293</t>
  </si>
  <si>
    <t>16.04.294</t>
  </si>
  <si>
    <t>16.04.295</t>
  </si>
  <si>
    <t>16.04.296</t>
  </si>
  <si>
    <t>16.04.297</t>
  </si>
  <si>
    <t>16.04.298</t>
  </si>
  <si>
    <t>16.04.299</t>
  </si>
  <si>
    <t>16.04.300</t>
  </si>
  <si>
    <t>16.04.301</t>
  </si>
  <si>
    <t>16.04.302</t>
  </si>
  <si>
    <t>16.04.303</t>
  </si>
  <si>
    <t>16.04.304</t>
  </si>
  <si>
    <t>16.04.305</t>
  </si>
  <si>
    <t>16.04.306</t>
  </si>
  <si>
    <t>16.04.307</t>
  </si>
  <si>
    <t>16.04.308</t>
  </si>
  <si>
    <t>16.04.309</t>
  </si>
  <si>
    <t>16.04.310</t>
  </si>
  <si>
    <t>16.04.311</t>
  </si>
  <si>
    <t>16.04.312</t>
  </si>
  <si>
    <t>16.04.313</t>
  </si>
  <si>
    <t>16.04.314</t>
  </si>
  <si>
    <t>16.04.315</t>
  </si>
  <si>
    <t>16.04.316</t>
  </si>
  <si>
    <t>16.04.317</t>
  </si>
  <si>
    <t>16.04.318</t>
  </si>
  <si>
    <t>16.04.319</t>
  </si>
  <si>
    <t>16.04.320</t>
  </si>
  <si>
    <t>16.04.321</t>
  </si>
  <si>
    <t>16.04.322</t>
  </si>
  <si>
    <t>16.04.323</t>
  </si>
  <si>
    <t>16.04.324</t>
  </si>
  <si>
    <t>16.04.325</t>
  </si>
  <si>
    <t>16.04.326</t>
  </si>
  <si>
    <t>16.04.327</t>
  </si>
  <si>
    <t>16.04.328</t>
  </si>
  <si>
    <t>16.04.329</t>
  </si>
  <si>
    <t>16.04.330</t>
  </si>
  <si>
    <t>16.04.331</t>
  </si>
  <si>
    <t>16.04.332</t>
  </si>
  <si>
    <t>16.04.333</t>
  </si>
  <si>
    <t>16.04.334</t>
  </si>
  <si>
    <t>16.04.335</t>
  </si>
  <si>
    <t>16.04.336</t>
  </si>
  <si>
    <t>16.04.337</t>
  </si>
  <si>
    <t>16.04.338</t>
  </si>
  <si>
    <t>16.04.339</t>
  </si>
  <si>
    <t>16.04.340</t>
  </si>
  <si>
    <t>16.04.341</t>
  </si>
  <si>
    <t>16.04.342</t>
  </si>
  <si>
    <t>16.04.343</t>
  </si>
  <si>
    <t>16.04.344</t>
  </si>
  <si>
    <t>16.04.345</t>
  </si>
  <si>
    <t>16.04.346</t>
  </si>
  <si>
    <t>16.04.347</t>
  </si>
  <si>
    <t>16.04.348</t>
  </si>
  <si>
    <t>16.04.349</t>
  </si>
  <si>
    <t>16.04.350</t>
  </si>
  <si>
    <t>16.04.351</t>
  </si>
  <si>
    <t>16.04.352</t>
  </si>
  <si>
    <t>16.04.353</t>
  </si>
  <si>
    <t>16.04.354</t>
  </si>
  <si>
    <t>16.04.355</t>
  </si>
  <si>
    <t>16.04.356</t>
  </si>
  <si>
    <t>16.04.357</t>
  </si>
  <si>
    <t>16.04.358</t>
  </si>
  <si>
    <t>16.04.359</t>
  </si>
  <si>
    <t>16.04.360</t>
  </si>
  <si>
    <t>16.04.361</t>
  </si>
  <si>
    <t>16.04.362</t>
  </si>
  <si>
    <t>16.04.363</t>
  </si>
  <si>
    <t>16.04.364</t>
  </si>
  <si>
    <t>16.04.365</t>
  </si>
  <si>
    <t>16.04.366</t>
  </si>
  <si>
    <t>16.04.367</t>
  </si>
  <si>
    <t>16.04.368</t>
  </si>
  <si>
    <t>16.04.369</t>
  </si>
  <si>
    <t>16.04.370</t>
  </si>
  <si>
    <t>16.04.371</t>
  </si>
  <si>
    <t>16.04.372</t>
  </si>
  <si>
    <t>16.04.373</t>
  </si>
  <si>
    <t>16.04.374</t>
  </si>
  <si>
    <t>16.04.375</t>
  </si>
  <si>
    <t>16.04.376</t>
  </si>
  <si>
    <t>16.04.377</t>
  </si>
  <si>
    <t>16.04.378</t>
  </si>
  <si>
    <t>16.04.379</t>
  </si>
  <si>
    <t>16.04.380</t>
  </si>
  <si>
    <t>16.04.381</t>
  </si>
  <si>
    <t>16.04.382</t>
  </si>
  <si>
    <t>16.04.383</t>
  </si>
  <si>
    <t>16.04.384</t>
  </si>
  <si>
    <t>16.04.385</t>
  </si>
  <si>
    <t>16.04.386</t>
  </si>
  <si>
    <t>16.04.387</t>
  </si>
  <si>
    <t>16.04.388</t>
  </si>
  <si>
    <t>16.04.389</t>
  </si>
  <si>
    <t>16.04.390</t>
  </si>
  <si>
    <t>16.04.391</t>
  </si>
  <si>
    <t>16.04.392</t>
  </si>
  <si>
    <t>16.04.393</t>
  </si>
  <si>
    <t>16.04.394</t>
  </si>
  <si>
    <t>16.04.395</t>
  </si>
  <si>
    <t>16.04.396</t>
  </si>
  <si>
    <t>16.04.397</t>
  </si>
  <si>
    <t>16.04.398</t>
  </si>
  <si>
    <t>16.04.399</t>
  </si>
  <si>
    <t>16.04.400</t>
  </si>
  <si>
    <t>16.04.401</t>
  </si>
  <si>
    <t>16.04.402</t>
  </si>
  <si>
    <t>16.04.403</t>
  </si>
  <si>
    <t>16.04.404</t>
  </si>
  <si>
    <t>16.04.405</t>
  </si>
  <si>
    <t>16.04.406</t>
  </si>
  <si>
    <t>16.04.407</t>
  </si>
  <si>
    <t>16.04.408</t>
  </si>
  <si>
    <t>16.04.409</t>
  </si>
  <si>
    <t>16.04.410</t>
  </si>
  <si>
    <t>16.04.411</t>
  </si>
  <si>
    <t>16.04.412</t>
  </si>
  <si>
    <t>16.04.413</t>
  </si>
  <si>
    <t>16.04.414</t>
  </si>
  <si>
    <t>16.04.415</t>
  </si>
  <si>
    <t>16.04.416</t>
  </si>
  <si>
    <t>16.04.417</t>
  </si>
  <si>
    <t>16.04.418</t>
  </si>
  <si>
    <t>16.04.419</t>
  </si>
  <si>
    <t>16.04.420</t>
  </si>
  <si>
    <t>16.04.421</t>
  </si>
  <si>
    <t>16.04.422</t>
  </si>
  <si>
    <t>16.04.423</t>
  </si>
  <si>
    <t>16.04.424</t>
  </si>
  <si>
    <t>16.04.425</t>
  </si>
  <si>
    <t>16.04.426</t>
  </si>
  <si>
    <t>16.04.427</t>
  </si>
  <si>
    <t>16.04.428</t>
  </si>
  <si>
    <t>16.04.429</t>
  </si>
  <si>
    <t>16.04.430</t>
  </si>
  <si>
    <t>16.04.431</t>
  </si>
  <si>
    <t>16.04.432</t>
  </si>
  <si>
    <t>16.04.433</t>
  </si>
  <si>
    <t>16.04.434</t>
  </si>
  <si>
    <t xml:space="preserve">ELTIGA ANGGA PUTRA SIHOMBING </t>
  </si>
  <si>
    <t xml:space="preserve">RAHMAH SAFITRI </t>
  </si>
  <si>
    <t xml:space="preserve">TESHA KRISTINA NAINGGOLAN </t>
  </si>
  <si>
    <t xml:space="preserve">MUHAMMAD ROBBY CANDRA PRAKOSO </t>
  </si>
  <si>
    <t xml:space="preserve">ANASTASIA TAMARO </t>
  </si>
  <si>
    <t xml:space="preserve">LIDYAWATI MASULILI </t>
  </si>
  <si>
    <t xml:space="preserve">ALANIS SARAH PUTRI AKASEH </t>
  </si>
  <si>
    <t xml:space="preserve">CYNTIA APRIYANI MAHMUD </t>
  </si>
  <si>
    <t xml:space="preserve">SHINTA TRIS IRAWATI </t>
  </si>
  <si>
    <t xml:space="preserve">IRMAWATI </t>
  </si>
  <si>
    <t xml:space="preserve">FIFI YANUASTUTI RAHIM </t>
  </si>
  <si>
    <t xml:space="preserve">DHIFA IFTINAN MAITSA </t>
  </si>
  <si>
    <t xml:space="preserve">ALMIRA LUTFIAH </t>
  </si>
  <si>
    <t xml:space="preserve">PRICILIA LAURA ANASTASIA PALA </t>
  </si>
  <si>
    <t xml:space="preserve">INDAH LESTARI </t>
  </si>
  <si>
    <t xml:space="preserve">HERDIANA PUTRI AYUNINGTYAS </t>
  </si>
  <si>
    <t xml:space="preserve">VINANDYA ASTI APRILINDA </t>
  </si>
  <si>
    <t xml:space="preserve">BRINA TRI OKTARI </t>
  </si>
  <si>
    <t xml:space="preserve">BINTANG FAJRI </t>
  </si>
  <si>
    <t xml:space="preserve">ABDUL RAHMAN PAKAYA </t>
  </si>
  <si>
    <t xml:space="preserve">DEDY HERNAWAN </t>
  </si>
  <si>
    <t xml:space="preserve">PAULINA LINCE </t>
  </si>
  <si>
    <t xml:space="preserve">KASIH RUSTIANI </t>
  </si>
  <si>
    <t xml:space="preserve">KAMALUL AZMI Y </t>
  </si>
  <si>
    <t xml:space="preserve">UNGGUL YOGA ANANTA </t>
  </si>
  <si>
    <t xml:space="preserve">NANDA WAHYU APRILLIA KUSUMA </t>
  </si>
  <si>
    <t xml:space="preserve">AZIZ NURFAIZI </t>
  </si>
  <si>
    <t xml:space="preserve">PRISTHALIA VERNANDA GUNAWAN </t>
  </si>
  <si>
    <t xml:space="preserve">ISMAN AKBAR SAMBUR </t>
  </si>
  <si>
    <t xml:space="preserve">APRIN TUNASDA </t>
  </si>
  <si>
    <t xml:space="preserve">NUR FUJI </t>
  </si>
  <si>
    <t xml:space="preserve">RINA NURUL AISYAH </t>
  </si>
  <si>
    <t xml:space="preserve">ASTI ESTERLIN ZEGA </t>
  </si>
  <si>
    <t xml:space="preserve">ANJELITA GEA </t>
  </si>
  <si>
    <t xml:space="preserve">LOLA APRIANI DWIYANTI </t>
  </si>
  <si>
    <t xml:space="preserve">SISKA AYU ASHARI </t>
  </si>
  <si>
    <t xml:space="preserve">MUHAMMAD SYAUQI ALBASHIR </t>
  </si>
  <si>
    <t xml:space="preserve">YAHYA AYYASHY FARHANI </t>
  </si>
  <si>
    <t xml:space="preserve">RATU AYU VINA NOVIYANTI </t>
  </si>
  <si>
    <t xml:space="preserve">SANDI ROZIANSYAH </t>
  </si>
  <si>
    <t xml:space="preserve">HELMI TYAS ADI ANGGRIYANI </t>
  </si>
  <si>
    <t xml:space="preserve">ZULFAHMI RAMADHAN </t>
  </si>
  <si>
    <t xml:space="preserve">FADHILA PRAMESWARI </t>
  </si>
  <si>
    <t xml:space="preserve">NABILA ANASTASHA EDWITAMA PUTRI </t>
  </si>
  <si>
    <t xml:space="preserve">WAHYUNING DWI WARDANI NDRAHA </t>
  </si>
  <si>
    <t xml:space="preserve">MAULIA PRATIWI </t>
  </si>
  <si>
    <t xml:space="preserve">OBERLIAN LAIA </t>
  </si>
  <si>
    <t xml:space="preserve">NICER TRI HATI LAOLI </t>
  </si>
  <si>
    <t xml:space="preserve">IRENE LESTARI BOHALIMA </t>
  </si>
  <si>
    <t xml:space="preserve">LENI OKTARINA NDRAHA </t>
  </si>
  <si>
    <t xml:space="preserve">FRANSISKUS ARIF BUDIMAN WAU </t>
  </si>
  <si>
    <t xml:space="preserve">RADEN PAMUDJI MENDROFA </t>
  </si>
  <si>
    <t xml:space="preserve">RIZKY HATUR 'ARIQOH </t>
  </si>
  <si>
    <t xml:space="preserve">ENTHUSIAS DAKHI </t>
  </si>
  <si>
    <t xml:space="preserve">THREESMAN ARIFAN ZAI </t>
  </si>
  <si>
    <t xml:space="preserve">ANDINI DJAYENG KIRANA </t>
  </si>
  <si>
    <t xml:space="preserve">ZHOMAH </t>
  </si>
  <si>
    <t xml:space="preserve">EFI LABERTI </t>
  </si>
  <si>
    <t xml:space="preserve">EKA INDAH MUTYASARI </t>
  </si>
  <si>
    <t xml:space="preserve">BHRAM PUTRA ASTANTO </t>
  </si>
  <si>
    <t xml:space="preserve">NURHIKMA HARIS </t>
  </si>
  <si>
    <t xml:space="preserve">HUSNUL AMALIA </t>
  </si>
  <si>
    <t xml:space="preserve">LILI NIRWANSA </t>
  </si>
  <si>
    <t xml:space="preserve">CHESSY MAULIZA LUBIS </t>
  </si>
  <si>
    <t xml:space="preserve">RIDHO RINALDI </t>
  </si>
  <si>
    <t xml:space="preserve">NURUL HABRAH </t>
  </si>
  <si>
    <t xml:space="preserve">DAMEULI PASKA R S </t>
  </si>
  <si>
    <t xml:space="preserve">HAFIDZAH HASRI AINUN </t>
  </si>
  <si>
    <t xml:space="preserve">KHARISMA RATNA WIDYANTARI </t>
  </si>
  <si>
    <t xml:space="preserve">ARIENDA WIDY PRADINA </t>
  </si>
  <si>
    <t xml:space="preserve">JONATAN SIMAMORA </t>
  </si>
  <si>
    <t xml:space="preserve">RIANTI SRI ANDANI </t>
  </si>
  <si>
    <t xml:space="preserve">KARINA DWI UTAMI </t>
  </si>
  <si>
    <t xml:space="preserve">NUR INDAH DWI APRILIA </t>
  </si>
  <si>
    <t xml:space="preserve">WAHYU SYABANI ANISTIARINI </t>
  </si>
  <si>
    <t xml:space="preserve">ALBERTA ERISA </t>
  </si>
  <si>
    <t xml:space="preserve">DESYANTI </t>
  </si>
  <si>
    <t xml:space="preserve">ARDIANSYAH. S </t>
  </si>
  <si>
    <t xml:space="preserve">RIDHO PANGESTU </t>
  </si>
  <si>
    <t xml:space="preserve">ZALILAH NURUL FIKRIANA </t>
  </si>
  <si>
    <t xml:space="preserve">MUH. GEMILANG PAGESSA </t>
  </si>
  <si>
    <t xml:space="preserve">BALYAN HABIB KHAYR </t>
  </si>
  <si>
    <t xml:space="preserve">MUHAMMAD FADHIL </t>
  </si>
  <si>
    <t xml:space="preserve">DHYNAR PRATIWI MUKAROMAH </t>
  </si>
  <si>
    <t xml:space="preserve">HANUN LUTFI DAMAYANTI </t>
  </si>
  <si>
    <t xml:space="preserve">BENNY TRISNA NUGRAHA </t>
  </si>
  <si>
    <t xml:space="preserve">NUR RIZKI FITRIANI </t>
  </si>
  <si>
    <t xml:space="preserve">ISHMAH DINI </t>
  </si>
  <si>
    <t xml:space="preserve">IMTI HANAH RAKHMADANTY </t>
  </si>
  <si>
    <t xml:space="preserve">DIMAS JAYAHADI KUSUMA </t>
  </si>
  <si>
    <t xml:space="preserve">ANNISA IKA NUR SAFITRI </t>
  </si>
  <si>
    <t xml:space="preserve">ZHALDY FARADHIATMA PANTOIYO </t>
  </si>
  <si>
    <t xml:space="preserve">EVITA YULIANTI DEWI </t>
  </si>
  <si>
    <t xml:space="preserve">BRELYANTIKA INDRA JESA </t>
  </si>
  <si>
    <t xml:space="preserve">NAZLA FAHRIRA JUSTIN </t>
  </si>
  <si>
    <t xml:space="preserve">DEWI SYIRHOJUL UMMA </t>
  </si>
  <si>
    <t xml:space="preserve">BOI KASEA TUMANGGER </t>
  </si>
  <si>
    <t xml:space="preserve">GOVI LENARDO </t>
  </si>
  <si>
    <t xml:space="preserve">RAFIKA ATIKAH </t>
  </si>
  <si>
    <t xml:space="preserve">JEHAN SYAFIRA </t>
  </si>
  <si>
    <t xml:space="preserve">MARCELINA WIDYA KARTIKA </t>
  </si>
  <si>
    <t xml:space="preserve">NISFAH </t>
  </si>
  <si>
    <t xml:space="preserve">AGUNG PRASETYO MOHI </t>
  </si>
  <si>
    <t xml:space="preserve">FIQHI CAHYA PURNAMA </t>
  </si>
  <si>
    <t xml:space="preserve">LUHUR PAMBUDI </t>
  </si>
  <si>
    <t xml:space="preserve">BAGUS WAHYU PRATOMO </t>
  </si>
  <si>
    <t xml:space="preserve">MERLIYANA ASEPIESTA </t>
  </si>
  <si>
    <t xml:space="preserve">GEA BRIANIAGITA BR. SEMBIRING DEPARI </t>
  </si>
  <si>
    <t xml:space="preserve">RENDITA PUTRI ARDHYANI </t>
  </si>
  <si>
    <t xml:space="preserve">SAFRIANA NUR AWALIAH AKBAR </t>
  </si>
  <si>
    <t xml:space="preserve">GADING AL FITHRY RAMADHINI </t>
  </si>
  <si>
    <t xml:space="preserve">SAIFULLAH </t>
  </si>
  <si>
    <t xml:space="preserve">NAHDA AFIFA AFDI AGAM PUTERI </t>
  </si>
  <si>
    <t xml:space="preserve">MUHAMMAD LUTHFI NOOR HIDAYAT </t>
  </si>
  <si>
    <t xml:space="preserve">ANDI SAFIRHA AYUNITA </t>
  </si>
  <si>
    <t xml:space="preserve">CHIKITA NUR INDAH SARI </t>
  </si>
  <si>
    <t xml:space="preserve">VIA EVLYNDA </t>
  </si>
  <si>
    <t xml:space="preserve">FANESA DWILIYANTI PUTRI </t>
  </si>
  <si>
    <t xml:space="preserve">MUHAMMAD AL-QADRI ARIEF </t>
  </si>
  <si>
    <t xml:space="preserve">ANNISA NUR SEPTIANA </t>
  </si>
  <si>
    <t xml:space="preserve">WELITA DWI SAPUTRI </t>
  </si>
  <si>
    <t xml:space="preserve">YULITA DWI SAPUTRI </t>
  </si>
  <si>
    <t xml:space="preserve">NILLA CITRA FAJARANI </t>
  </si>
  <si>
    <t xml:space="preserve">FUJI EGIDIA SAFITRI </t>
  </si>
  <si>
    <t xml:space="preserve">ANNISA ZOHRIANI PALA </t>
  </si>
  <si>
    <t xml:space="preserve">KURNIATI HARISA </t>
  </si>
  <si>
    <t xml:space="preserve">SUKMAYADEVI </t>
  </si>
  <si>
    <t xml:space="preserve">LINA WAHYU SAPUTRI </t>
  </si>
  <si>
    <t xml:space="preserve">REZA SYAHRIJAL MUHAMMAD ZEIN </t>
  </si>
  <si>
    <t xml:space="preserve">TALENTA VERONICA </t>
  </si>
  <si>
    <t xml:space="preserve">ARDI ILHAM RABANI </t>
  </si>
  <si>
    <t xml:space="preserve">MUHAMMAD RIDLA RAMADLAN </t>
  </si>
  <si>
    <t xml:space="preserve">NIDA ANKHOFIYAN GHASSANI </t>
  </si>
  <si>
    <t xml:space="preserve">GHEMA RHEFORMASIA PERTIWI </t>
  </si>
  <si>
    <t xml:space="preserve">VALEN MITRA LADY </t>
  </si>
  <si>
    <t xml:space="preserve">SASKIA INDRIANI </t>
  </si>
  <si>
    <t xml:space="preserve">CHORI UTAMI PUTRININGTYAS </t>
  </si>
  <si>
    <t xml:space="preserve">DEVIA HARUN </t>
  </si>
  <si>
    <t xml:space="preserve">MALIKUL MISBAH </t>
  </si>
  <si>
    <t xml:space="preserve">BENEDIKTA WINA MAHARANI </t>
  </si>
  <si>
    <t xml:space="preserve">EKA PUJI LESTARI </t>
  </si>
  <si>
    <t xml:space="preserve">ADELIA FEBRIYANTI EKA PRATIWI </t>
  </si>
  <si>
    <t xml:space="preserve">SHAVIRAH ARI MALINGI </t>
  </si>
  <si>
    <t xml:space="preserve">NURHALIZA </t>
  </si>
  <si>
    <t xml:space="preserve">ERIKE ARIN APRILIA </t>
  </si>
  <si>
    <t xml:space="preserve">RIA PURWANIS </t>
  </si>
  <si>
    <t xml:space="preserve">DEVITA KEMALA SARI </t>
  </si>
  <si>
    <t xml:space="preserve">DANIEL ADUM NUGRAHA </t>
  </si>
  <si>
    <t xml:space="preserve">ALIA SALSABILA </t>
  </si>
  <si>
    <t xml:space="preserve">ALEX FRANS </t>
  </si>
  <si>
    <t xml:space="preserve">DEWI ARDHI NURLAILIA AGUSTIN </t>
  </si>
  <si>
    <t xml:space="preserve">HALIMEH </t>
  </si>
  <si>
    <t xml:space="preserve">AISYAHARANI PUTRI </t>
  </si>
  <si>
    <t xml:space="preserve">ARIFFIN NUUR SALLAMM </t>
  </si>
  <si>
    <t xml:space="preserve">FIKRI JATI WIBOWO </t>
  </si>
  <si>
    <t xml:space="preserve">ENAH FITRIANI </t>
  </si>
  <si>
    <t xml:space="preserve">EVI NURCAHYANINGRUM </t>
  </si>
  <si>
    <t xml:space="preserve">BERVY SHANIA PUTRI </t>
  </si>
  <si>
    <t xml:space="preserve">PUTRI SEKAR KINASIH </t>
  </si>
  <si>
    <t xml:space="preserve">FAUZI RIZKI PRATAMA </t>
  </si>
  <si>
    <t xml:space="preserve">SILVI NURAFNI OCTAVIANI </t>
  </si>
  <si>
    <t xml:space="preserve">SAGITA SARI ANZANIE </t>
  </si>
  <si>
    <t xml:space="preserve">RADEN ARYAN NUGROHO </t>
  </si>
  <si>
    <t xml:space="preserve">NUREKO FELAJI HUSEIN UTOMO </t>
  </si>
  <si>
    <t xml:space="preserve">BIKA PRATIWI </t>
  </si>
  <si>
    <t xml:space="preserve">SATRIO NURZAMAN </t>
  </si>
  <si>
    <t xml:space="preserve">AJENG AZANI DWI UTAMI </t>
  </si>
  <si>
    <t xml:space="preserve">PUTRI NUR FADILLAH </t>
  </si>
  <si>
    <t xml:space="preserve">CHRISTYA CAHYANINGRUM </t>
  </si>
  <si>
    <t xml:space="preserve">DESI AYUNINGTYAS </t>
  </si>
  <si>
    <t xml:space="preserve">DINAR PUTRA GUSMAN </t>
  </si>
  <si>
    <t xml:space="preserve">ANNISA ANASADILA PUJIANTARI </t>
  </si>
  <si>
    <t xml:space="preserve">AINUN TRI KUSUMA DEWI </t>
  </si>
  <si>
    <t xml:space="preserve">KASNIA ALFIANI PRATIWI LEMPANG </t>
  </si>
  <si>
    <t xml:space="preserve">BUDIONO </t>
  </si>
  <si>
    <t xml:space="preserve">KHUSNUL DEWI ALFIANI </t>
  </si>
  <si>
    <t xml:space="preserve">WAHYUNNISA </t>
  </si>
  <si>
    <t xml:space="preserve">JULIA SRI RAHAYU </t>
  </si>
  <si>
    <t xml:space="preserve">AIDHA MEGA PUTRI </t>
  </si>
  <si>
    <t xml:space="preserve">ANYA VEDA EINE PUTRI </t>
  </si>
  <si>
    <t xml:space="preserve">REZKY REYNALDY SUDRAJAT </t>
  </si>
  <si>
    <t xml:space="preserve">ADITYA LARAS </t>
  </si>
  <si>
    <t xml:space="preserve">AZA VINDUANA </t>
  </si>
  <si>
    <t xml:space="preserve">ERI ZAM ZAM KUSDIAN </t>
  </si>
  <si>
    <t xml:space="preserve">WAHYU ENDAH KARTIKAWATI </t>
  </si>
  <si>
    <t xml:space="preserve">FITRALISANI MASRI </t>
  </si>
  <si>
    <t xml:space="preserve">VITTA RATNA DEWI </t>
  </si>
  <si>
    <t xml:space="preserve">NAUFALI RIZKY THORIQ ZHAFIR </t>
  </si>
  <si>
    <t xml:space="preserve">PRILA BRELIAN NUR SUSILOWATI </t>
  </si>
  <si>
    <t xml:space="preserve">SENDY ARDIANSYAH </t>
  </si>
  <si>
    <t xml:space="preserve">SHAFIRA MAULA HIFNA </t>
  </si>
  <si>
    <t xml:space="preserve">EKA SAVITRI </t>
  </si>
  <si>
    <t xml:space="preserve">DEVI SEPTIANINGSIH MULIADI </t>
  </si>
  <si>
    <t xml:space="preserve">GALIH SYAHPUTRA WAHONO </t>
  </si>
  <si>
    <t xml:space="preserve">IWAN AYOMI </t>
  </si>
  <si>
    <t xml:space="preserve">MUHAMAD DAFIQ ZAMZAMI MUBAROK </t>
  </si>
  <si>
    <t xml:space="preserve">JULIARSYAH HANDOKO </t>
  </si>
  <si>
    <t xml:space="preserve">MUHAMMAD SIDQI HAMMAM </t>
  </si>
  <si>
    <t xml:space="preserve">MUHAMMAD FALLAH </t>
  </si>
  <si>
    <t xml:space="preserve">ABRURROH MASFUFAH BASTONI </t>
  </si>
  <si>
    <t xml:space="preserve">RIVA TRIANI </t>
  </si>
  <si>
    <t xml:space="preserve">SOULTHAN M. RIZALDY AR RASYID </t>
  </si>
  <si>
    <t xml:space="preserve">RIZQI DWI ISNANDA </t>
  </si>
  <si>
    <t xml:space="preserve">JEREMY ALVIN SETYA </t>
  </si>
  <si>
    <t xml:space="preserve">DEBORA FRANSCILIA GULTOM </t>
  </si>
  <si>
    <t xml:space="preserve">BAGUS NUR QOSIM </t>
  </si>
  <si>
    <t xml:space="preserve">NANDA YOGA PRASETYA </t>
  </si>
  <si>
    <t xml:space="preserve">MAGHISYA SHAFALITA </t>
  </si>
  <si>
    <t xml:space="preserve">SYUHADA WENY RAMADHANTY </t>
  </si>
  <si>
    <t xml:space="preserve">KUNES LUTFIANA </t>
  </si>
  <si>
    <t xml:space="preserve">NAHDA HANIFA YAHYA </t>
  </si>
  <si>
    <t xml:space="preserve">DIANA NUR SAFITRI </t>
  </si>
  <si>
    <t xml:space="preserve">APRICHINTYA KURNIA AYU DELATAMA </t>
  </si>
  <si>
    <t xml:space="preserve">MAULIDA NUR FATICHA </t>
  </si>
  <si>
    <t xml:space="preserve">LINDI SUCIATI </t>
  </si>
  <si>
    <t xml:space="preserve">JANATU ADNI SALSABILA </t>
  </si>
  <si>
    <t xml:space="preserve">RINI SULISTIANI </t>
  </si>
  <si>
    <t xml:space="preserve">LIA UTAMI TRIA NINGSIH </t>
  </si>
  <si>
    <t xml:space="preserve">GIFFARI BIMA RAMADHAN </t>
  </si>
  <si>
    <t xml:space="preserve">DESI PUTRI NURLIANA </t>
  </si>
  <si>
    <t xml:space="preserve">AKUNG WAHYU TRI WIYONO </t>
  </si>
  <si>
    <t xml:space="preserve">MUHAMMAD NUR FADILLAH </t>
  </si>
  <si>
    <t xml:space="preserve">UCHTY AULIA DIAH SALIM </t>
  </si>
  <si>
    <t xml:space="preserve">MUHAMAD NUR HASAN FADLI </t>
  </si>
  <si>
    <t xml:space="preserve">WAHYU YOGA PRATAMA </t>
  </si>
  <si>
    <t xml:space="preserve">SEKAR ARUM SAYEKTI </t>
  </si>
  <si>
    <t xml:space="preserve">MARLINA ADIKASARI </t>
  </si>
  <si>
    <t xml:space="preserve">RIO AVANDI </t>
  </si>
  <si>
    <t xml:space="preserve">CANTIKA AFIFAH JAYANTI </t>
  </si>
  <si>
    <t xml:space="preserve">NOVI PATUN RAHMI </t>
  </si>
  <si>
    <t xml:space="preserve">WAN HIDAYATUL HASANAH </t>
  </si>
  <si>
    <t xml:space="preserve">OLIVIA HANDANA PUTRI </t>
  </si>
  <si>
    <t xml:space="preserve">NANCY NOVITA ELVIRA SANGI </t>
  </si>
  <si>
    <t xml:space="preserve">NI LUH MEGAWATI </t>
  </si>
  <si>
    <t xml:space="preserve">GINA RAHMAWATI GUMILAR </t>
  </si>
  <si>
    <t xml:space="preserve">APRIANTY WULANDARI </t>
  </si>
  <si>
    <t xml:space="preserve">FRILLI AMELIANI </t>
  </si>
  <si>
    <t xml:space="preserve">DARA TEGAR OKTARIZKA </t>
  </si>
  <si>
    <t xml:space="preserve">EKY FAHMIYATININGRUM </t>
  </si>
  <si>
    <t xml:space="preserve">DITA RESTIANA </t>
  </si>
  <si>
    <t xml:space="preserve">DEBI ANDINI </t>
  </si>
  <si>
    <t xml:space="preserve">NIA NUR ASTUTI </t>
  </si>
  <si>
    <t xml:space="preserve">RAHMADITA PUTRI JULIANTI </t>
  </si>
  <si>
    <t xml:space="preserve">ANITA PRADIKA RAHMAWATI </t>
  </si>
  <si>
    <t xml:space="preserve">RINTON OKTORA BAHRI </t>
  </si>
  <si>
    <t xml:space="preserve">NURHASANAH </t>
  </si>
  <si>
    <t xml:space="preserve">ISNAINI SAFITRI </t>
  </si>
  <si>
    <t xml:space="preserve">RAHMA DIYAH SAVITRI </t>
  </si>
  <si>
    <t xml:space="preserve">ABDUL HAQ </t>
  </si>
  <si>
    <t xml:space="preserve">PUTRI BELA ROMADHONI </t>
  </si>
  <si>
    <t xml:space="preserve">REFANY ENGGAL DELVIA </t>
  </si>
  <si>
    <t xml:space="preserve">CUCU KRISMONY PURBANINGRUM </t>
  </si>
  <si>
    <t xml:space="preserve">RETNOSARI UTAMI </t>
  </si>
  <si>
    <t xml:space="preserve">SITI FATIMAH AZZAHROO </t>
  </si>
  <si>
    <t xml:space="preserve">LISTYANI PRATIVI </t>
  </si>
  <si>
    <t xml:space="preserve">LUTHFIANI NURAINI </t>
  </si>
  <si>
    <t xml:space="preserve">YAVANNIS SURYA HIDAYAT </t>
  </si>
  <si>
    <t xml:space="preserve">ANITA ULFATUN NISA </t>
  </si>
  <si>
    <t xml:space="preserve">AULIA DYAH KARTIKA </t>
  </si>
  <si>
    <t xml:space="preserve">BINTANA ESMERALDA PUTRI HARSYAH </t>
  </si>
  <si>
    <t xml:space="preserve">RAHMAT WAHYUDI </t>
  </si>
  <si>
    <t xml:space="preserve">DENI ANDRIANI JUFRI </t>
  </si>
  <si>
    <t xml:space="preserve">INTAN WAHYUNI </t>
  </si>
  <si>
    <t xml:space="preserve">FARHAN RAIHAN SYAKUR </t>
  </si>
  <si>
    <t xml:space="preserve">MUHAMMAD YUSRIL FAHDI </t>
  </si>
  <si>
    <t xml:space="preserve">DEVINA NELVIANA PENTARIPUTRI </t>
  </si>
  <si>
    <t xml:space="preserve">ADAM REFVIOLEN </t>
  </si>
  <si>
    <t xml:space="preserve">RENY NOVITASARI </t>
  </si>
  <si>
    <t xml:space="preserve">DIANE PURNAMASARI </t>
  </si>
  <si>
    <t xml:space="preserve">IQBAL AWALUDIN </t>
  </si>
  <si>
    <t xml:space="preserve">SABATI RIZKIA RAHMA </t>
  </si>
  <si>
    <t xml:space="preserve">PRISILIANA LUTFI SUSANTO </t>
  </si>
  <si>
    <t xml:space="preserve">ELVA SARI </t>
  </si>
  <si>
    <t xml:space="preserve">JURITA SETIYANI </t>
  </si>
  <si>
    <t xml:space="preserve">OKTA NOVIA PIPIN </t>
  </si>
  <si>
    <t xml:space="preserve">DWI WIWIN PRIMANTIKA </t>
  </si>
  <si>
    <t xml:space="preserve">RIZQI MARETA DEWI </t>
  </si>
  <si>
    <t xml:space="preserve">ALNETYA SUNDARI RACHMAESTRI </t>
  </si>
  <si>
    <t xml:space="preserve">JERI MAULANA YUSUF </t>
  </si>
  <si>
    <t xml:space="preserve">REVANIA RAHMA </t>
  </si>
  <si>
    <t xml:space="preserve">ANGGIT GANDARITA </t>
  </si>
  <si>
    <t xml:space="preserve">AAM AMRULLOH </t>
  </si>
  <si>
    <t xml:space="preserve">GAGAN GUNDARA SEPTRIANDI </t>
  </si>
  <si>
    <t xml:space="preserve">ANISA DWI LESTARI </t>
  </si>
  <si>
    <t xml:space="preserve">MUTIARA FEBYA INSANI </t>
  </si>
  <si>
    <t xml:space="preserve">NISA LILIH SOLIHAH </t>
  </si>
  <si>
    <t xml:space="preserve">KURNIA MEGA PRATIWI </t>
  </si>
  <si>
    <t xml:space="preserve">MUTIA FELAYATI </t>
  </si>
  <si>
    <t xml:space="preserve">VINI ISNAENI </t>
  </si>
  <si>
    <t xml:space="preserve">FIRZHA IZZATI MUSLIM </t>
  </si>
  <si>
    <t xml:space="preserve">INTAN WIDYA PUTRI </t>
  </si>
  <si>
    <t xml:space="preserve">ADITYA RAHMAN </t>
  </si>
  <si>
    <t xml:space="preserve">GUMELAR RIDHO </t>
  </si>
  <si>
    <t xml:space="preserve">FEBRIANSA HATTU </t>
  </si>
  <si>
    <t xml:space="preserve">MALIYANA USMANY </t>
  </si>
  <si>
    <t xml:space="preserve">NURUL HIKMAH WULANDARI </t>
  </si>
  <si>
    <t xml:space="preserve">MAITSA SALMA FARHAH </t>
  </si>
  <si>
    <t xml:space="preserve">TERRY RESTU ESAPUTRA </t>
  </si>
  <si>
    <t xml:space="preserve">FRENDY ROGOM RORONG </t>
  </si>
  <si>
    <t xml:space="preserve">TYOFANNIE YANUAR PRASTITO </t>
  </si>
  <si>
    <t xml:space="preserve">DYAH NUR KHASANAH </t>
  </si>
  <si>
    <t xml:space="preserve">PUTRI DYAH NUR MASRUROH </t>
  </si>
  <si>
    <t xml:space="preserve">SRI MURTINI </t>
  </si>
  <si>
    <t xml:space="preserve">JHODY BOURQIE </t>
  </si>
  <si>
    <t xml:space="preserve">TEGUH PRAYITNO </t>
  </si>
  <si>
    <t xml:space="preserve">DELLA NURUL PRATIWI </t>
  </si>
  <si>
    <t xml:space="preserve">HANDHONO HUDHA </t>
  </si>
  <si>
    <t xml:space="preserve">NOVIA HANANINGRUM </t>
  </si>
  <si>
    <t xml:space="preserve">YOSEPHIN DELLA MONICA </t>
  </si>
  <si>
    <t xml:space="preserve">ALMA FITRI SUKMAWATI </t>
  </si>
  <si>
    <t xml:space="preserve">DESTIYANI RETNO NINGRUM </t>
  </si>
  <si>
    <t xml:space="preserve">RIZAL RIZKI RUSTANDI </t>
  </si>
  <si>
    <t xml:space="preserve">MOCHAMAD HELMI ADRIANTO </t>
  </si>
  <si>
    <t xml:space="preserve">RIZKIAWAN BUDIARTO </t>
  </si>
  <si>
    <t xml:space="preserve">REYNALDY AW </t>
  </si>
  <si>
    <t xml:space="preserve">ISNAENI NURFADILAH </t>
  </si>
  <si>
    <t xml:space="preserve">ANNISA AWALIA ICHSAN </t>
  </si>
  <si>
    <t xml:space="preserve">YOSUA YABES TOGATOROP </t>
  </si>
  <si>
    <t xml:space="preserve">ANGGI KANIADEWI </t>
  </si>
  <si>
    <t xml:space="preserve">MOH FARHAN NURRAHMAN </t>
  </si>
  <si>
    <t xml:space="preserve">LAELA QURROTUL 'AINI </t>
  </si>
  <si>
    <t xml:space="preserve">NUR ALVI LAILI ROSYIDA </t>
  </si>
  <si>
    <t xml:space="preserve">LIVIA FITRI ACHNAFIYAH </t>
  </si>
  <si>
    <t xml:space="preserve">MUHAMMAD YOURI ALKAYYIS </t>
  </si>
  <si>
    <t xml:space="preserve">SAENING KUSUMADYAH </t>
  </si>
  <si>
    <t xml:space="preserve">AYU WULANSARI </t>
  </si>
  <si>
    <t xml:space="preserve">BERLIAN SALSYABILLA PUTRI </t>
  </si>
  <si>
    <t xml:space="preserve">RENSI GRANDISSE SIDABUKKE </t>
  </si>
  <si>
    <t xml:space="preserve">AULIA IHSANI </t>
  </si>
  <si>
    <t xml:space="preserve">ASRI LUTFIA SILMI </t>
  </si>
  <si>
    <t xml:space="preserve">RIANA HERDIANI DEWI </t>
  </si>
  <si>
    <t xml:space="preserve">FITRIYANI </t>
  </si>
  <si>
    <t xml:space="preserve">ALIEFIO AKBARI VIKAR </t>
  </si>
  <si>
    <t xml:space="preserve">SARAH NURUL FATIMAH </t>
  </si>
  <si>
    <t xml:space="preserve">MEGA SARASWATI WIJAYA </t>
  </si>
  <si>
    <t xml:space="preserve">ANNISA NUR FITRIA </t>
  </si>
  <si>
    <t xml:space="preserve">CHYNTIA TOFANIE </t>
  </si>
  <si>
    <t xml:space="preserve">MUHAMMAD FATHURRAHMAN </t>
  </si>
  <si>
    <t xml:space="preserve">GUSTI NOVIRA VISTA YUVINIA </t>
  </si>
  <si>
    <t xml:space="preserve">NURUL AZIZAH </t>
  </si>
  <si>
    <t xml:space="preserve">SABILLA CITRA AYU </t>
  </si>
  <si>
    <t xml:space="preserve">RANI YULIANA </t>
  </si>
  <si>
    <t xml:space="preserve">WUNIGE MARLINDA MONIKA MEAGE </t>
  </si>
  <si>
    <t xml:space="preserve">BELLA WIDIASTRI PANGESTU </t>
  </si>
  <si>
    <t xml:space="preserve">DELLA SAPPHIRA GANDJAR </t>
  </si>
  <si>
    <t xml:space="preserve">ANGGARDHA PARAMITHA DHARMASTUTI </t>
  </si>
  <si>
    <t xml:space="preserve">HILDA NASRYA </t>
  </si>
  <si>
    <t xml:space="preserve">RANGGA AUDRIANSYAH S </t>
  </si>
  <si>
    <t xml:space="preserve">ANDIKA SATRIA MAULANA </t>
  </si>
  <si>
    <t xml:space="preserve">SRI YULIA RISMAYANTI </t>
  </si>
  <si>
    <t xml:space="preserve">MUHAMMAD RIFQI ALAMSYAH </t>
  </si>
  <si>
    <t xml:space="preserve">HARUN MASHUDI </t>
  </si>
  <si>
    <t xml:space="preserve">MUHAMAD SATRIO DWICAHYA ADTI </t>
  </si>
  <si>
    <t xml:space="preserve">NURFAUZAN WIRAPUTRA </t>
  </si>
  <si>
    <t xml:space="preserve">RIZKY RAMADHAN NUGRAHA </t>
  </si>
  <si>
    <t xml:space="preserve">TRI RISTIYANI </t>
  </si>
  <si>
    <t xml:space="preserve">C.GEMA PRAYOGA MUSLIM </t>
  </si>
  <si>
    <t xml:space="preserve">FAJAR MAULANA </t>
  </si>
  <si>
    <t xml:space="preserve">MUHAMAD RISDIN AWALUDIN GIFARULLAH </t>
  </si>
  <si>
    <t xml:space="preserve">SAIN VARAH LIE </t>
  </si>
  <si>
    <t xml:space="preserve">RICKE AMELIA </t>
  </si>
  <si>
    <t xml:space="preserve">MOH ERLAN NOORFARIZAL </t>
  </si>
  <si>
    <t xml:space="preserve">VIRGIAWAN BAGASKARA </t>
  </si>
  <si>
    <t xml:space="preserve">LINA ZAKIYYAH FASYA </t>
  </si>
  <si>
    <t xml:space="preserve">AFIFAH ZAHRA </t>
  </si>
  <si>
    <t xml:space="preserve">MUHAMMAD AMRULLAH SATRIA </t>
  </si>
  <si>
    <t xml:space="preserve">NADYA ALMA TUSADA </t>
  </si>
  <si>
    <t xml:space="preserve">CICI MELITA RAHMAWATI </t>
  </si>
  <si>
    <t xml:space="preserve">AYUNI MUKARROMAH </t>
  </si>
  <si>
    <t xml:space="preserve">DIANDRA ZAHRASECHAN PUTRI </t>
  </si>
  <si>
    <t xml:space="preserve">RINA NUR HASANAH </t>
  </si>
  <si>
    <t xml:space="preserve">SHILVIA VIONICA </t>
  </si>
  <si>
    <t xml:space="preserve">DEVIRA PRISA ANGGRAENI </t>
  </si>
  <si>
    <t xml:space="preserve">AZMI MUHAMMAD ILYAS </t>
  </si>
  <si>
    <t xml:space="preserve">ILHAM AKBAR TANJUNG </t>
  </si>
  <si>
    <t xml:space="preserve">NAILA FATHINIA </t>
  </si>
  <si>
    <t xml:space="preserve">FIRDA DWI ANJANI </t>
  </si>
  <si>
    <t xml:space="preserve">DIANI </t>
  </si>
  <si>
    <t xml:space="preserve">DENNY MAULANA PRATAMA </t>
  </si>
  <si>
    <t xml:space="preserve">SITI HAZAR </t>
  </si>
  <si>
    <t xml:space="preserve">ANNISA NUR SHAFIRA </t>
  </si>
  <si>
    <t xml:space="preserve">AZWAR RAHYAN ANDY NURSIN </t>
  </si>
  <si>
    <t xml:space="preserve">FADHIL MUHAMMAD </t>
  </si>
  <si>
    <t xml:space="preserve">IRMA DEWI ISTIKOMAH </t>
  </si>
  <si>
    <t xml:space="preserve">VIDAYATI </t>
  </si>
  <si>
    <t xml:space="preserve">ULFA SANIA NURAISYAH </t>
  </si>
  <si>
    <t xml:space="preserve">AFIF MA'RUF ZAINUROHMAN </t>
  </si>
  <si>
    <t xml:space="preserve">ANNISA AYUNINGTYAS DENITA UTAMI </t>
  </si>
  <si>
    <t xml:space="preserve">ATI DWI NUR MONITA </t>
  </si>
  <si>
    <t xml:space="preserve">NABILA SALSABILA AZHARI </t>
  </si>
  <si>
    <t xml:space="preserve">MUHAMAD RAKHA FAHREZI </t>
  </si>
  <si>
    <t xml:space="preserve">KAMILIA CAHAYA LESTARI </t>
  </si>
  <si>
    <t xml:space="preserve">SENNA ERSALINO </t>
  </si>
  <si>
    <t xml:space="preserve">SANDY YUNUS ARITONANG </t>
  </si>
  <si>
    <t xml:space="preserve">KACHFI SYAHLAN HIDAYAT </t>
  </si>
  <si>
    <t xml:space="preserve">AQRI AULIA SYAHRIR </t>
  </si>
  <si>
    <t xml:space="preserve">ILHAM MULYAWAN RUSMANA </t>
  </si>
  <si>
    <t xml:space="preserve">HAMDAN SULISTIONO </t>
  </si>
  <si>
    <t xml:space="preserve">BAYU AJI NUGROHO </t>
  </si>
  <si>
    <t xml:space="preserve">MUHAMMAD FARIS </t>
  </si>
  <si>
    <t xml:space="preserve">PUTRI GITA MAULIDA </t>
  </si>
  <si>
    <t xml:space="preserve">MOCHAMAD IHAL ARRAPIH </t>
  </si>
  <si>
    <t xml:space="preserve">FRIZKI PRATAMA NUGRAHA </t>
  </si>
  <si>
    <t xml:space="preserve">MUTIARA ANNISA </t>
  </si>
  <si>
    <t xml:space="preserve">ROBBY MULADI </t>
  </si>
  <si>
    <t xml:space="preserve">ABDUL GANI YUDISTIRA </t>
  </si>
  <si>
    <t xml:space="preserve">ARI SUPRYADI </t>
  </si>
  <si>
    <t xml:space="preserve">ASTRI YUSTIKA DJAMARUTU </t>
  </si>
  <si>
    <t xml:space="preserve">NABILA ANISA SIDIKI </t>
  </si>
  <si>
    <t xml:space="preserve">ANNISA MEI SAPHIRA BELA RINI </t>
  </si>
  <si>
    <t xml:space="preserve">KEVIN QADRI KURNIAWAN MA'RUF </t>
  </si>
  <si>
    <t xml:space="preserve">DATU NOVRIZAL </t>
  </si>
  <si>
    <t xml:space="preserve">CHINTYANI NURISHA </t>
  </si>
  <si>
    <t xml:space="preserve">NIDA ADILLA SUHARYADI </t>
  </si>
  <si>
    <t xml:space="preserve">KHAIRUL ZULFANI </t>
  </si>
  <si>
    <t xml:space="preserve">MUHAMMAD SEPTIAN AKHIRMAN </t>
  </si>
  <si>
    <t xml:space="preserve">MOHAMMAD FAIZAL NOOR AGUSTIAN </t>
  </si>
  <si>
    <t xml:space="preserve">RIVAN BUDI PRATAMA </t>
  </si>
  <si>
    <t xml:space="preserve">SYARAH MEILISA SUSILO </t>
  </si>
  <si>
    <t xml:space="preserve">RHESTI ANGGRAENI </t>
  </si>
  <si>
    <t xml:space="preserve">QISTI ARES DWI OKTAVIA </t>
  </si>
  <si>
    <t xml:space="preserve">SALSABILA NURHANIFATI </t>
  </si>
  <si>
    <t xml:space="preserve">IRA APRIANI </t>
  </si>
  <si>
    <t xml:space="preserve">ALDA SUCI MAFILDA </t>
  </si>
  <si>
    <t xml:space="preserve">MEDIANA RISKA PUTRI </t>
  </si>
  <si>
    <t xml:space="preserve">USWATUN CHASANAH AL ISHAQI </t>
  </si>
  <si>
    <t xml:space="preserve">HARIDS PAHLEVIE DIONALDO </t>
  </si>
  <si>
    <t xml:space="preserve">PANCA PANDIVA RACHMADINAR ASNAWI </t>
  </si>
  <si>
    <t xml:space="preserve">DEWI ANGGINI </t>
  </si>
  <si>
    <t xml:space="preserve">RATIH ERDINAWATY SAGALA </t>
  </si>
  <si>
    <t xml:space="preserve">MUHAMMAD NAZMI AT-THAIBI </t>
  </si>
  <si>
    <t xml:space="preserve">FAJAR AKBAR </t>
  </si>
  <si>
    <t xml:space="preserve">AGUNG HERMAWAN EFENDI </t>
  </si>
  <si>
    <t xml:space="preserve">NENG DEVI SUPRIADI </t>
  </si>
  <si>
    <t xml:space="preserve">PALANGISANG </t>
  </si>
  <si>
    <t xml:space="preserve">LIMBOTO </t>
  </si>
  <si>
    <t xml:space="preserve">KOTA MAGELANG </t>
  </si>
  <si>
    <t xml:space="preserve">KAB. GORONTALO </t>
  </si>
  <si>
    <t xml:space="preserve">TULUNGAGUNG </t>
  </si>
  <si>
    <t xml:space="preserve">MOJOKERTO </t>
  </si>
  <si>
    <t xml:space="preserve">PALANGKA RAYA </t>
  </si>
  <si>
    <t xml:space="preserve">SOPPENG </t>
  </si>
  <si>
    <t xml:space="preserve">PALANGKARAYA </t>
  </si>
  <si>
    <t xml:space="preserve">PEKANBARU </t>
  </si>
  <si>
    <t xml:space="preserve">GROBOGAN </t>
  </si>
  <si>
    <t xml:space="preserve">SUNGGUMINASA </t>
  </si>
  <si>
    <t xml:space="preserve">SIRETE </t>
  </si>
  <si>
    <t xml:space="preserve">HILISIMAETANO </t>
  </si>
  <si>
    <t xml:space="preserve">PADANG SIDEMPUAN </t>
  </si>
  <si>
    <t xml:space="preserve">BAWOMATALUO </t>
  </si>
  <si>
    <t xml:space="preserve">BAWOGOSALI </t>
  </si>
  <si>
    <t xml:space="preserve">SIFAOROASI ULUGAWO </t>
  </si>
  <si>
    <t xml:space="preserve">SEMPAN </t>
  </si>
  <si>
    <t xml:space="preserve">SIKENDDENG </t>
  </si>
  <si>
    <t xml:space="preserve">LUBUK BESAR </t>
  </si>
  <si>
    <t xml:space="preserve">TANAH TERBAN </t>
  </si>
  <si>
    <t xml:space="preserve">SIMPANG LUAS </t>
  </si>
  <si>
    <t xml:space="preserve">SENYABANG </t>
  </si>
  <si>
    <t xml:space="preserve">KOTA TEGAL </t>
  </si>
  <si>
    <t xml:space="preserve">RANTAU </t>
  </si>
  <si>
    <t xml:space="preserve">SIDIKALANG </t>
  </si>
  <si>
    <t xml:space="preserve">SUKAMARA </t>
  </si>
  <si>
    <t xml:space="preserve">BINANGGA PARIGI MOUTONG </t>
  </si>
  <si>
    <t xml:space="preserve">PALUPI KOTA PALU </t>
  </si>
  <si>
    <t xml:space="preserve">KARANGANYAR </t>
  </si>
  <si>
    <t xml:space="preserve">BOYOLALI </t>
  </si>
  <si>
    <t xml:space="preserve">KERINCI </t>
  </si>
  <si>
    <t xml:space="preserve">BATUHAMPAR </t>
  </si>
  <si>
    <t xml:space="preserve">PONTIANAK </t>
  </si>
  <si>
    <t xml:space="preserve">BUKIT KEMUNING </t>
  </si>
  <si>
    <t xml:space="preserve">KABUPATEN SEMARANG </t>
  </si>
  <si>
    <t xml:space="preserve">PARIT PUDIN </t>
  </si>
  <si>
    <t xml:space="preserve">AMLAPURA, KARANGASEM BALI </t>
  </si>
  <si>
    <t xml:space="preserve">SIMPANG EMPAT </t>
  </si>
  <si>
    <t xml:space="preserve">BERAU </t>
  </si>
  <si>
    <t xml:space="preserve">MANOKWARI </t>
  </si>
  <si>
    <t xml:space="preserve">TENTENA </t>
  </si>
  <si>
    <t xml:space="preserve">PARIAMAN </t>
  </si>
  <si>
    <t xml:space="preserve">BANDAR LAMPUNG </t>
  </si>
  <si>
    <t xml:space="preserve">LUBUK LINGGAU </t>
  </si>
  <si>
    <t xml:space="preserve">KP. HARAPAN BARU, KEL. PANJI S </t>
  </si>
  <si>
    <t xml:space="preserve">BITUNG </t>
  </si>
  <si>
    <t xml:space="preserve">MELAYA </t>
  </si>
  <si>
    <t xml:space="preserve">LEBAK </t>
  </si>
  <si>
    <t xml:space="preserve">JEMBER </t>
  </si>
  <si>
    <t xml:space="preserve">SEPUTIH MATARAM </t>
  </si>
  <si>
    <t xml:space="preserve">TANJUNGPINANG </t>
  </si>
  <si>
    <t xml:space="preserve">SINGKAWANG </t>
  </si>
  <si>
    <t xml:space="preserve">LAMPUNG </t>
  </si>
  <si>
    <t xml:space="preserve">PATTALLASSANG </t>
  </si>
  <si>
    <t xml:space="preserve">ABEPURA </t>
  </si>
  <si>
    <t xml:space="preserve">INIADALAHSAYA </t>
  </si>
  <si>
    <t xml:space="preserve">INDRAMAYU </t>
  </si>
  <si>
    <t xml:space="preserve">BATARAGURU </t>
  </si>
  <si>
    <t xml:space="preserve">BLORA </t>
  </si>
  <si>
    <t xml:space="preserve">MANADO </t>
  </si>
  <si>
    <t xml:space="preserve">RADA </t>
  </si>
  <si>
    <t xml:space="preserve">PERAWANG </t>
  </si>
  <si>
    <t xml:space="preserve">TAPIN </t>
  </si>
  <si>
    <t>Status Gasal 2017/2018</t>
  </si>
  <si>
    <t>Status Genap 2017/2018</t>
  </si>
  <si>
    <t>TBNK</t>
  </si>
  <si>
    <t>JML ALL</t>
  </si>
  <si>
    <t>%</t>
  </si>
  <si>
    <t>AK</t>
  </si>
  <si>
    <t>TOTAL</t>
  </si>
  <si>
    <t>PROGRAM DIPLOMA IV</t>
  </si>
  <si>
    <t>JUMLAH MAHASISWA PENERIMA BANTUAN PENDIDIKAN (PBP)</t>
  </si>
  <si>
    <t>JML MAHASISWA TERDAFTAR</t>
  </si>
  <si>
    <t>Aktif</t>
  </si>
  <si>
    <t>Non-aktif</t>
  </si>
  <si>
    <t>Keluar</t>
  </si>
  <si>
    <t>Cuti</t>
  </si>
  <si>
    <t>Total</t>
  </si>
  <si>
    <t>Lulus</t>
  </si>
  <si>
    <t>Total All</t>
  </si>
  <si>
    <t>(Jml Awal - Jml Lulus)</t>
  </si>
  <si>
    <t>17.04.001</t>
  </si>
  <si>
    <t xml:space="preserve">FAJAR SEPTIANTO </t>
  </si>
  <si>
    <t>17.04.002</t>
  </si>
  <si>
    <t xml:space="preserve">VASGIA SUKMA PARASATI </t>
  </si>
  <si>
    <t>17.04.003</t>
  </si>
  <si>
    <t xml:space="preserve">HANUNG LUKEN DEWANTI </t>
  </si>
  <si>
    <t>17.04.004</t>
  </si>
  <si>
    <t xml:space="preserve">AMALIA SETYA NURKHOLIZA </t>
  </si>
  <si>
    <t>17.04.005</t>
  </si>
  <si>
    <t xml:space="preserve">DIAN TRI PUJIATI </t>
  </si>
  <si>
    <t>17.04.006</t>
  </si>
  <si>
    <t xml:space="preserve">ADITYO RIZKY WINARNO </t>
  </si>
  <si>
    <t>17.04.007</t>
  </si>
  <si>
    <t xml:space="preserve">RIA OKTAVIA </t>
  </si>
  <si>
    <t>17.04.008</t>
  </si>
  <si>
    <t xml:space="preserve">OSCAR MUDHA KUSUMA </t>
  </si>
  <si>
    <t>17.04.009</t>
  </si>
  <si>
    <t xml:space="preserve">ADIBAH PRAHARSINI </t>
  </si>
  <si>
    <t>17.04.010</t>
  </si>
  <si>
    <t xml:space="preserve">DEVINA NUR JAYANTI </t>
  </si>
  <si>
    <t>17.04.011</t>
  </si>
  <si>
    <t xml:space="preserve">ELDWIN SOVIAN MENDROFA </t>
  </si>
  <si>
    <t>17.04.012</t>
  </si>
  <si>
    <t xml:space="preserve">VICENSIA SHERLY NOVITA LASE </t>
  </si>
  <si>
    <t>17.04.013</t>
  </si>
  <si>
    <t xml:space="preserve">RIZQI AMALIA FEBRIYANA </t>
  </si>
  <si>
    <t>17.04.014</t>
  </si>
  <si>
    <t xml:space="preserve">HANIK NUR LATIFAH </t>
  </si>
  <si>
    <t>17.04.015</t>
  </si>
  <si>
    <t xml:space="preserve">VENNY LUTFIANA PRASETYOWATI </t>
  </si>
  <si>
    <t>17.04.016</t>
  </si>
  <si>
    <t xml:space="preserve">DEDE LISAN </t>
  </si>
  <si>
    <t>17.04.017</t>
  </si>
  <si>
    <t xml:space="preserve">DERA LINGGA TAMARA </t>
  </si>
  <si>
    <t>17.04.018</t>
  </si>
  <si>
    <t xml:space="preserve">YUSUF KRISMAN GEA </t>
  </si>
  <si>
    <t>17.04.019</t>
  </si>
  <si>
    <t xml:space="preserve">SARAH CRUZDA KAMUN </t>
  </si>
  <si>
    <t>17.04.020</t>
  </si>
  <si>
    <t xml:space="preserve">ZULAIKHA NUR MAHMUDI </t>
  </si>
  <si>
    <t>17.04.021</t>
  </si>
  <si>
    <t xml:space="preserve">LINTANG BAGUS PRAYOGI </t>
  </si>
  <si>
    <t>17.04.022</t>
  </si>
  <si>
    <t xml:space="preserve">NURIN NAJAH </t>
  </si>
  <si>
    <t>17.04.051</t>
  </si>
  <si>
    <t xml:space="preserve">ADISTYA OCTAVIANASARI </t>
  </si>
  <si>
    <t>17.04.023</t>
  </si>
  <si>
    <t xml:space="preserve">ANNISA FERDA YANTI </t>
  </si>
  <si>
    <t>17.04.024</t>
  </si>
  <si>
    <t xml:space="preserve">ELTON YUSUF NUGROHO </t>
  </si>
  <si>
    <t>17.04.025</t>
  </si>
  <si>
    <t xml:space="preserve">WYLUDJENG SEKAR ARUM M </t>
  </si>
  <si>
    <t>17.04.026</t>
  </si>
  <si>
    <t xml:space="preserve">IDA FARIDA </t>
  </si>
  <si>
    <t>17.04.027</t>
  </si>
  <si>
    <t xml:space="preserve">MUHAMMAD ARFAN MAULANA </t>
  </si>
  <si>
    <t>17.04.028</t>
  </si>
  <si>
    <t xml:space="preserve">JULI KRISWANTO JHONPRA VOLTA DUHA </t>
  </si>
  <si>
    <t>17.04.029</t>
  </si>
  <si>
    <t xml:space="preserve">CUT RAHMAH AGUSTINI </t>
  </si>
  <si>
    <t>17.04.030</t>
  </si>
  <si>
    <t xml:space="preserve">GRACE MIRANDA RUTH NAULI N </t>
  </si>
  <si>
    <t>17.04.031</t>
  </si>
  <si>
    <t xml:space="preserve">ANDIKA ADI SUSILAJATI </t>
  </si>
  <si>
    <t>17.04.032</t>
  </si>
  <si>
    <t xml:space="preserve">VANESA DEWI DEYARA </t>
  </si>
  <si>
    <t>17.04.033</t>
  </si>
  <si>
    <t xml:space="preserve">SYIFA UMMIMAH MOELJATI </t>
  </si>
  <si>
    <t>17.04.034</t>
  </si>
  <si>
    <t xml:space="preserve">MARIA ULFAH </t>
  </si>
  <si>
    <t>17.04.035</t>
  </si>
  <si>
    <t xml:space="preserve">VINKY ADELANANDA MAHARDIKA WINATA </t>
  </si>
  <si>
    <t>17.04.036</t>
  </si>
  <si>
    <t xml:space="preserve">PUTRI ZIELLA ROSALIANA </t>
  </si>
  <si>
    <t>17.04.037</t>
  </si>
  <si>
    <t xml:space="preserve">MUHAMMAD RIDHA PRATAMA </t>
  </si>
  <si>
    <t>17.04.038</t>
  </si>
  <si>
    <t xml:space="preserve">RAMDIANA FADILLA NUGRAHA </t>
  </si>
  <si>
    <t>17.04.039</t>
  </si>
  <si>
    <t xml:space="preserve">TIARA RIZKI </t>
  </si>
  <si>
    <t>17.04.040</t>
  </si>
  <si>
    <t xml:space="preserve">LARASATI AMALIA </t>
  </si>
  <si>
    <t>17.04.041</t>
  </si>
  <si>
    <t xml:space="preserve">BRAM OKTAVIAN ARMANA PUTRA </t>
  </si>
  <si>
    <t>17.04.042</t>
  </si>
  <si>
    <t xml:space="preserve">ARISTA YULI ASTUTI </t>
  </si>
  <si>
    <t>17.04.043</t>
  </si>
  <si>
    <t xml:space="preserve">USWATUN AMALIA MAHMUDAH </t>
  </si>
  <si>
    <t>17.04.044</t>
  </si>
  <si>
    <t xml:space="preserve">SEKAR KEMALA WENDIANTI NURCAHYO </t>
  </si>
  <si>
    <t>17.04.045</t>
  </si>
  <si>
    <t xml:space="preserve">NAFTAVIA FARAH MELINDA </t>
  </si>
  <si>
    <t>17.04.046</t>
  </si>
  <si>
    <t xml:space="preserve">MUHAMAD ZAENUL FARID </t>
  </si>
  <si>
    <t>17.04.047</t>
  </si>
  <si>
    <t xml:space="preserve">HERLY RIZKI NUR SAHADA </t>
  </si>
  <si>
    <t>17.04.048</t>
  </si>
  <si>
    <t xml:space="preserve">RINA FATMA SARI </t>
  </si>
  <si>
    <t>17.04.049</t>
  </si>
  <si>
    <t xml:space="preserve">ANDREAS LIMBONG </t>
  </si>
  <si>
    <t>17.04.050</t>
  </si>
  <si>
    <t xml:space="preserve">ATIKA MAULIANI UMAR </t>
  </si>
  <si>
    <t>17.04.052</t>
  </si>
  <si>
    <t xml:space="preserve">INGES DERA RAMADHANI </t>
  </si>
  <si>
    <t>17.04.053</t>
  </si>
  <si>
    <t xml:space="preserve">APRILLIO TRI YUDHA SAKTI </t>
  </si>
  <si>
    <t>17.04.054</t>
  </si>
  <si>
    <t xml:space="preserve">YULENS BOY GALANDJINDJINAY </t>
  </si>
  <si>
    <t>17.04.055</t>
  </si>
  <si>
    <t xml:space="preserve">ESTER SINAGA </t>
  </si>
  <si>
    <t>17.04.056</t>
  </si>
  <si>
    <t xml:space="preserve">DESY A.R SITANGGANG </t>
  </si>
  <si>
    <t>17.04.057</t>
  </si>
  <si>
    <t xml:space="preserve">VIVI SUVIANI </t>
  </si>
  <si>
    <t>17.04.058</t>
  </si>
  <si>
    <t xml:space="preserve">RESA NURJANAH </t>
  </si>
  <si>
    <t>17.04.059</t>
  </si>
  <si>
    <t xml:space="preserve">TRI ANGGRAENI MULYANI </t>
  </si>
  <si>
    <t>17.04.060</t>
  </si>
  <si>
    <t xml:space="preserve">DALLIA AFTIANI RAHMADITA </t>
  </si>
  <si>
    <t>17.04.061</t>
  </si>
  <si>
    <t xml:space="preserve">ANGEL EVELIN SARAGIH SITIO </t>
  </si>
  <si>
    <t>17.04.069</t>
  </si>
  <si>
    <t xml:space="preserve">ALFYANI INSANI NURHIDAYATI </t>
  </si>
  <si>
    <t>17.04.064</t>
  </si>
  <si>
    <t xml:space="preserve">YUSRIL SEPTIYADI </t>
  </si>
  <si>
    <t>17.04.071</t>
  </si>
  <si>
    <t xml:space="preserve">JUNI ARIDAYANTI DAULAY </t>
  </si>
  <si>
    <t>17.04.067</t>
  </si>
  <si>
    <t xml:space="preserve">YUDITHIA HIMAWATI </t>
  </si>
  <si>
    <t>17.04.083</t>
  </si>
  <si>
    <t xml:space="preserve">SHARAH MARCHERIE </t>
  </si>
  <si>
    <t>17.04.076</t>
  </si>
  <si>
    <t xml:space="preserve">NOVENDRA KURNIAWAN </t>
  </si>
  <si>
    <t>17.04.073</t>
  </si>
  <si>
    <t xml:space="preserve">DHICKY KUNCAHYANTO </t>
  </si>
  <si>
    <t>17.04.062</t>
  </si>
  <si>
    <t xml:space="preserve">RIZAL RAMADHAN SUHENDRA </t>
  </si>
  <si>
    <t>17.04.063</t>
  </si>
  <si>
    <t xml:space="preserve">MARFU'ATUL MUTHOHAROH </t>
  </si>
  <si>
    <t>17.04.065</t>
  </si>
  <si>
    <t xml:space="preserve">MA'ARIEF AMIRUDDIN </t>
  </si>
  <si>
    <t>17.04.066</t>
  </si>
  <si>
    <t xml:space="preserve">FAIZ MUHAMMAD INTJENAE </t>
  </si>
  <si>
    <t>17.04.068</t>
  </si>
  <si>
    <t xml:space="preserve">RIYAN WIJAYA </t>
  </si>
  <si>
    <t>17.04.070</t>
  </si>
  <si>
    <t xml:space="preserve">NOVIANA ULFAH DAMAYANTI </t>
  </si>
  <si>
    <t>17.04.072</t>
  </si>
  <si>
    <t xml:space="preserve">KINANTHI WIDY APURI </t>
  </si>
  <si>
    <t>17.04.074</t>
  </si>
  <si>
    <t xml:space="preserve">ALFIAH SYAHRA </t>
  </si>
  <si>
    <t>17.04.075</t>
  </si>
  <si>
    <t xml:space="preserve">M. AFFAN I'TIMADUDDIN </t>
  </si>
  <si>
    <t>17.04.077</t>
  </si>
  <si>
    <t xml:space="preserve">VEGGY LIVIAN AGATA </t>
  </si>
  <si>
    <t>17.04.078</t>
  </si>
  <si>
    <t xml:space="preserve">NAOMI ZAHRA PUTRI </t>
  </si>
  <si>
    <t>17.04.079</t>
  </si>
  <si>
    <t xml:space="preserve">AQILLA FATIKHATUS SHIFA </t>
  </si>
  <si>
    <t>17.04.080</t>
  </si>
  <si>
    <t xml:space="preserve">ICHSAN BIMANTORO </t>
  </si>
  <si>
    <t>17.04.081</t>
  </si>
  <si>
    <t xml:space="preserve">AILSA BIANDA FEDIANTI </t>
  </si>
  <si>
    <t>17.04.082</t>
  </si>
  <si>
    <t xml:space="preserve">HENDRA WICAKSONO </t>
  </si>
  <si>
    <t>17.04.084</t>
  </si>
  <si>
    <t xml:space="preserve">KARTIKA AJI NUGRAHA </t>
  </si>
  <si>
    <t>17.04.085</t>
  </si>
  <si>
    <t xml:space="preserve">ARIFI YOGA SYAHRUL EVANDA </t>
  </si>
  <si>
    <t>17.04.086</t>
  </si>
  <si>
    <t xml:space="preserve">ADITYA RAHMAN AL GHIFARI </t>
  </si>
  <si>
    <t>17.04.087</t>
  </si>
  <si>
    <t xml:space="preserve">RETNO CAHYANING PRATIWI </t>
  </si>
  <si>
    <t>17.04.088</t>
  </si>
  <si>
    <t xml:space="preserve">APRISELA LISTIANI </t>
  </si>
  <si>
    <t>17.04.089</t>
  </si>
  <si>
    <t xml:space="preserve">DEFI ANGGUN SETYANINGSIH </t>
  </si>
  <si>
    <t>17.04.090</t>
  </si>
  <si>
    <t xml:space="preserve">SURYA SINTA DEWI </t>
  </si>
  <si>
    <t>17.04.107</t>
  </si>
  <si>
    <t xml:space="preserve">HIDAYAH UTAMA PUTRA </t>
  </si>
  <si>
    <t>17.04.099</t>
  </si>
  <si>
    <t xml:space="preserve">RIFQI ALHANIF PULUNG TRISNO </t>
  </si>
  <si>
    <t>17.04.091</t>
  </si>
  <si>
    <t xml:space="preserve">SHEALLY WAHYUNINGTYAS </t>
  </si>
  <si>
    <t>17.04.092</t>
  </si>
  <si>
    <t xml:space="preserve">TINA SEVTIANA RIZKI </t>
  </si>
  <si>
    <t>17.04.093</t>
  </si>
  <si>
    <t xml:space="preserve">WAHYU HATARI </t>
  </si>
  <si>
    <t>17.04.094</t>
  </si>
  <si>
    <t xml:space="preserve">MUHAMMAD FARHAN RAMADHAN </t>
  </si>
  <si>
    <t>17.04.095</t>
  </si>
  <si>
    <t xml:space="preserve">WINONA PUTRI MARNOVA </t>
  </si>
  <si>
    <t>17.04.096</t>
  </si>
  <si>
    <t xml:space="preserve">HARI NURDIANSYAH </t>
  </si>
  <si>
    <t>17.04.097</t>
  </si>
  <si>
    <t xml:space="preserve">FAUZANDY RIZYMAWAN </t>
  </si>
  <si>
    <t>17.04.098</t>
  </si>
  <si>
    <t xml:space="preserve">MUHAMAD FURQON AL RASYID </t>
  </si>
  <si>
    <t>17.04.100</t>
  </si>
  <si>
    <t xml:space="preserve">HERLANGGA DANU PERDANA </t>
  </si>
  <si>
    <t>17.04.101</t>
  </si>
  <si>
    <t xml:space="preserve">FAHMI AHFA SIDIQ </t>
  </si>
  <si>
    <t>17.04.102</t>
  </si>
  <si>
    <t xml:space="preserve">NESHANDI AKBAR NURISMAIL </t>
  </si>
  <si>
    <t>17.04.103</t>
  </si>
  <si>
    <t xml:space="preserve">PANJI OKTA TRISWIANTO </t>
  </si>
  <si>
    <t>17.04.104</t>
  </si>
  <si>
    <t xml:space="preserve">FADEL ADAM </t>
  </si>
  <si>
    <t>17.04.105</t>
  </si>
  <si>
    <t xml:space="preserve">NANDA TIARA RUHIAT </t>
  </si>
  <si>
    <t>17.04.106</t>
  </si>
  <si>
    <t xml:space="preserve">REFAN RAMADHAN AJI PAMUNGKAS </t>
  </si>
  <si>
    <t>17.04.108</t>
  </si>
  <si>
    <t xml:space="preserve">MOHAMMAD FADZLURRAHMAN </t>
  </si>
  <si>
    <t>17.04.109</t>
  </si>
  <si>
    <t xml:space="preserve">FAHMI INDRAWAN </t>
  </si>
  <si>
    <t>17.04.110</t>
  </si>
  <si>
    <t xml:space="preserve">LUTFIA HIDAYATI </t>
  </si>
  <si>
    <t>17.04.111</t>
  </si>
  <si>
    <t xml:space="preserve">SELSI ERI HEWITA </t>
  </si>
  <si>
    <t>17.04.112</t>
  </si>
  <si>
    <t xml:space="preserve">ANNISA NUR'ALIYA PURWANTI </t>
  </si>
  <si>
    <t>17.04.113</t>
  </si>
  <si>
    <t xml:space="preserve">ANDI MAULANA YUSUF </t>
  </si>
  <si>
    <t>17.04.114</t>
  </si>
  <si>
    <t xml:space="preserve">ACNES CAHYA LARASATI </t>
  </si>
  <si>
    <t>17.04.115</t>
  </si>
  <si>
    <t xml:space="preserve">ANDZAR HAFIYYAN </t>
  </si>
  <si>
    <t>17.04.116</t>
  </si>
  <si>
    <t xml:space="preserve">GHEA AULIA ARUMDHANI </t>
  </si>
  <si>
    <t>17.04.117</t>
  </si>
  <si>
    <t xml:space="preserve">ACHMAD HARIS HENDARTO </t>
  </si>
  <si>
    <t>17.04.118</t>
  </si>
  <si>
    <t xml:space="preserve">ESTER MANGARA LUMBANTORUAN </t>
  </si>
  <si>
    <t>17.04.119</t>
  </si>
  <si>
    <t xml:space="preserve">MATOBER HABRI NANDO </t>
  </si>
  <si>
    <t>17.04.120</t>
  </si>
  <si>
    <t xml:space="preserve">NILAH WATI INDRA NUR MEINDA SARI </t>
  </si>
  <si>
    <t>17.04.121</t>
  </si>
  <si>
    <t xml:space="preserve">NABILA PUTRI AULIA </t>
  </si>
  <si>
    <t>17.04.122</t>
  </si>
  <si>
    <t xml:space="preserve">RESTU RAHAYU </t>
  </si>
  <si>
    <t>17.04.123</t>
  </si>
  <si>
    <t xml:space="preserve">RADA UMMUL CHAIR </t>
  </si>
  <si>
    <t>17.04.124</t>
  </si>
  <si>
    <t xml:space="preserve">DUMA RIRIS ELIZABETH </t>
  </si>
  <si>
    <t>17.04.125</t>
  </si>
  <si>
    <t xml:space="preserve">RAFIF ALAUDDIN ACHMAD FIRDAUS </t>
  </si>
  <si>
    <t>17.04.126</t>
  </si>
  <si>
    <t xml:space="preserve">ALMERA NESTYAN FAEMY </t>
  </si>
  <si>
    <t>17.04.127</t>
  </si>
  <si>
    <t xml:space="preserve">ANASTASIA CHANDRIKA VINETHA </t>
  </si>
  <si>
    <t>17.04.128</t>
  </si>
  <si>
    <t xml:space="preserve">ADITHIA FARHAN AL GHANI </t>
  </si>
  <si>
    <t>17.04.129</t>
  </si>
  <si>
    <t xml:space="preserve">REGITA DEWI CAHYANI </t>
  </si>
  <si>
    <t>17.04.130</t>
  </si>
  <si>
    <t xml:space="preserve">HIKMAH TUNNISAH </t>
  </si>
  <si>
    <t>17.04.131</t>
  </si>
  <si>
    <t xml:space="preserve">RAKA ILHAM RAMADHAN </t>
  </si>
  <si>
    <t>17.04.132</t>
  </si>
  <si>
    <t xml:space="preserve">HERDA FEBRIYANTY </t>
  </si>
  <si>
    <t>17.04.133</t>
  </si>
  <si>
    <t xml:space="preserve">APRILIA EKA YUDHA MUTIARA RISCA </t>
  </si>
  <si>
    <t>17.04.134</t>
  </si>
  <si>
    <t xml:space="preserve">RIFALDA MAISAROH </t>
  </si>
  <si>
    <t>17.04.135</t>
  </si>
  <si>
    <t xml:space="preserve">SUCI ROHMATIA FILZAH </t>
  </si>
  <si>
    <t>17.04.136</t>
  </si>
  <si>
    <t xml:space="preserve">SEROJA HAUDI </t>
  </si>
  <si>
    <t>17.04.137</t>
  </si>
  <si>
    <t xml:space="preserve">SALMA AZMIATI </t>
  </si>
  <si>
    <t>17.04.138</t>
  </si>
  <si>
    <t xml:space="preserve">EKA NUR WIDIANINGRUM </t>
  </si>
  <si>
    <t>17.04.139</t>
  </si>
  <si>
    <t xml:space="preserve">DWINA NUR HAPSARI </t>
  </si>
  <si>
    <t>17.04.140</t>
  </si>
  <si>
    <t xml:space="preserve">EGHASTI HAMDANI JAYANINGRAT </t>
  </si>
  <si>
    <t>17.04.141</t>
  </si>
  <si>
    <t xml:space="preserve">SINDY FATIKASARI </t>
  </si>
  <si>
    <t>17.04.142</t>
  </si>
  <si>
    <t xml:space="preserve">NURANI SAKINAH </t>
  </si>
  <si>
    <t>17.04.143</t>
  </si>
  <si>
    <t xml:space="preserve">FRIDA GHINA SYUKRIYYA </t>
  </si>
  <si>
    <t>17.04.146</t>
  </si>
  <si>
    <t xml:space="preserve">BAIQ PUTRI SWARE NING WANGI </t>
  </si>
  <si>
    <t>17.04.144</t>
  </si>
  <si>
    <t xml:space="preserve">SARAH SHAMIRA BAMBANG </t>
  </si>
  <si>
    <t>17.04.145</t>
  </si>
  <si>
    <t xml:space="preserve">EKA AGUS STYANINGRUM </t>
  </si>
  <si>
    <t>17.04.147</t>
  </si>
  <si>
    <t xml:space="preserve">ALNISA NUR ISLAMI </t>
  </si>
  <si>
    <t>17.04.148</t>
  </si>
  <si>
    <t xml:space="preserve">AIS MAULIDA SURYANI </t>
  </si>
  <si>
    <t>17.04.149</t>
  </si>
  <si>
    <t xml:space="preserve">AFDALIA DAMARA EKASANDI </t>
  </si>
  <si>
    <t>17.04.150</t>
  </si>
  <si>
    <t xml:space="preserve">FIKA PEBIANTI </t>
  </si>
  <si>
    <t>17.04.151</t>
  </si>
  <si>
    <t xml:space="preserve">SASDILLA FIEREN AGLIESTA SUTOPO </t>
  </si>
  <si>
    <t>17.04.152</t>
  </si>
  <si>
    <t xml:space="preserve">INDAH MAI LESTARI </t>
  </si>
  <si>
    <t>17.04.153</t>
  </si>
  <si>
    <t xml:space="preserve">SAUSAN DIYANA FAKHRIYAH </t>
  </si>
  <si>
    <t>17.04.154</t>
  </si>
  <si>
    <t xml:space="preserve">PUTRI SUCI MANDASARI PAKPAHAN </t>
  </si>
  <si>
    <t>17.04.155</t>
  </si>
  <si>
    <t xml:space="preserve">RATU TANSA SITI NURAISAH </t>
  </si>
  <si>
    <t>17.04.156</t>
  </si>
  <si>
    <t xml:space="preserve">YUDITH AMALIA NOVITASARI </t>
  </si>
  <si>
    <t>17.04.157</t>
  </si>
  <si>
    <t xml:space="preserve">ADINDA ELEINA BILQIS </t>
  </si>
  <si>
    <t>17.04.158</t>
  </si>
  <si>
    <t xml:space="preserve">DEA RAEKINSA MARSELYONA </t>
  </si>
  <si>
    <t>17.04.159</t>
  </si>
  <si>
    <t xml:space="preserve">AYU RAKHMA WINDARTI </t>
  </si>
  <si>
    <t>17.04.160</t>
  </si>
  <si>
    <t xml:space="preserve">SITI MAEMUNAH </t>
  </si>
  <si>
    <t>17.04.161</t>
  </si>
  <si>
    <t xml:space="preserve">BAGAS WAHYU GUMILAR </t>
  </si>
  <si>
    <t>17.04.162</t>
  </si>
  <si>
    <t xml:space="preserve">DAFFA FADLILLAH </t>
  </si>
  <si>
    <t>17.04.163</t>
  </si>
  <si>
    <t xml:space="preserve">BAMBANG KUNCORO AJI </t>
  </si>
  <si>
    <t>17.04.164</t>
  </si>
  <si>
    <t xml:space="preserve">ERLITA DIANDRA PUTRI </t>
  </si>
  <si>
    <t>17.04.165</t>
  </si>
  <si>
    <t xml:space="preserve">WAHYU WIDIYANTO </t>
  </si>
  <si>
    <t>17.04.166</t>
  </si>
  <si>
    <t xml:space="preserve">SITI NUR HAFIDAH </t>
  </si>
  <si>
    <t>17.04.167</t>
  </si>
  <si>
    <t xml:space="preserve">DITA NUR AFIFAH </t>
  </si>
  <si>
    <t>17.04.168</t>
  </si>
  <si>
    <t xml:space="preserve">DIAJENG RIEGA SANTIANNY </t>
  </si>
  <si>
    <t>17.04.169</t>
  </si>
  <si>
    <t xml:space="preserve">MUHAMAD RAMADHAN ANWAR </t>
  </si>
  <si>
    <t>17.04.170</t>
  </si>
  <si>
    <t xml:space="preserve">GEMBONG PUTRA NINDYATAMA PRIMA YOGA PRANTRA </t>
  </si>
  <si>
    <t>17.04.171</t>
  </si>
  <si>
    <t xml:space="preserve">IHDINA AR-RAYYANI </t>
  </si>
  <si>
    <t>17.04.172</t>
  </si>
  <si>
    <t xml:space="preserve">ANISSA ROCHMAH </t>
  </si>
  <si>
    <t>17.04.173</t>
  </si>
  <si>
    <t xml:space="preserve">AHMAD SUBUR </t>
  </si>
  <si>
    <t>17.04.174</t>
  </si>
  <si>
    <t xml:space="preserve">WAHYU PRATAMA ESKA NUGRAHA </t>
  </si>
  <si>
    <t>17.04.175</t>
  </si>
  <si>
    <t xml:space="preserve">ADELA ALANZA GUMILAR </t>
  </si>
  <si>
    <t>17.04.176</t>
  </si>
  <si>
    <t xml:space="preserve">IKSAH YUNDA PRAMESTI </t>
  </si>
  <si>
    <t>17.04.177</t>
  </si>
  <si>
    <t xml:space="preserve">DENENSI MELIANA </t>
  </si>
  <si>
    <t>17.04.178</t>
  </si>
  <si>
    <t xml:space="preserve">NISRINA NUR HUWAIDA </t>
  </si>
  <si>
    <t>17.04.179</t>
  </si>
  <si>
    <t xml:space="preserve">ADAM MARSANGSA </t>
  </si>
  <si>
    <t>17.04.180</t>
  </si>
  <si>
    <t xml:space="preserve">CHARLOVIN DOHARMAN </t>
  </si>
  <si>
    <t>17.04.181</t>
  </si>
  <si>
    <t xml:space="preserve">SOFIANA NUR KHASANAH </t>
  </si>
  <si>
    <t>17.04.182</t>
  </si>
  <si>
    <t xml:space="preserve">USWATUN KHASANAH ENGGAR SAPTANINGRUM </t>
  </si>
  <si>
    <t>17.04.183</t>
  </si>
  <si>
    <t xml:space="preserve">HANIF KURNIASIH </t>
  </si>
  <si>
    <t>17.04.184</t>
  </si>
  <si>
    <t xml:space="preserve">SELVA GIGIH GINATA </t>
  </si>
  <si>
    <t>17.04.185</t>
  </si>
  <si>
    <t xml:space="preserve">NADIA COSTA NURHAPSARI </t>
  </si>
  <si>
    <t>17.04.186</t>
  </si>
  <si>
    <t xml:space="preserve">ANASTASIA PRISCILLA </t>
  </si>
  <si>
    <t>17.04.187</t>
  </si>
  <si>
    <t xml:space="preserve">RIDZQI ADZIS </t>
  </si>
  <si>
    <t>17.04.188</t>
  </si>
  <si>
    <t xml:space="preserve">MUHAMMAD FANDY SARJONO </t>
  </si>
  <si>
    <t>17.04.189</t>
  </si>
  <si>
    <t xml:space="preserve">DZAKI NAUFAL </t>
  </si>
  <si>
    <t>17.04.190</t>
  </si>
  <si>
    <t xml:space="preserve">RESTI BELLA PERTIWI </t>
  </si>
  <si>
    <t>17.04.191</t>
  </si>
  <si>
    <t xml:space="preserve">CINTYA MEGA PRAFITASARI </t>
  </si>
  <si>
    <t>17.04.192</t>
  </si>
  <si>
    <t xml:space="preserve">ZUAMA MUHAIMIN ADIYATMA </t>
  </si>
  <si>
    <t>17.04.193</t>
  </si>
  <si>
    <t xml:space="preserve">HANA RIZKI FAUZIAH </t>
  </si>
  <si>
    <t>17.04.194</t>
  </si>
  <si>
    <t xml:space="preserve">AWALISA HOIRIYAH </t>
  </si>
  <si>
    <t>17.04.195</t>
  </si>
  <si>
    <t xml:space="preserve">EMI ULFIANAH </t>
  </si>
  <si>
    <t>17.04.196</t>
  </si>
  <si>
    <t xml:space="preserve">ARI SETYA WIGUNA </t>
  </si>
  <si>
    <t>17.04.197</t>
  </si>
  <si>
    <t xml:space="preserve">KRISNA AJI WISESA </t>
  </si>
  <si>
    <t>17.04.198</t>
  </si>
  <si>
    <t xml:space="preserve">PURI MUKTIA SARI </t>
  </si>
  <si>
    <t>17.04.199</t>
  </si>
  <si>
    <t xml:space="preserve">KHASNA RAFIDAH NAHTAYONA </t>
  </si>
  <si>
    <t>17.04.200</t>
  </si>
  <si>
    <t xml:space="preserve">UMMY LATIFAH NUR ASYIFA </t>
  </si>
  <si>
    <t>17.04.201</t>
  </si>
  <si>
    <t xml:space="preserve">MUHAMMAD IQBAL RAMADHAN </t>
  </si>
  <si>
    <t>17.04.202</t>
  </si>
  <si>
    <t xml:space="preserve">LIDYA KARINA SUKARNO PUTRI </t>
  </si>
  <si>
    <t>17.04.203</t>
  </si>
  <si>
    <t xml:space="preserve">SAVIRA AYU AGUSTIN </t>
  </si>
  <si>
    <t>17.04.204</t>
  </si>
  <si>
    <t xml:space="preserve">ARTIKA RAHAYU MAHARANI </t>
  </si>
  <si>
    <t>17.04.205</t>
  </si>
  <si>
    <t xml:space="preserve">LINA PRIH WIDAH YULI </t>
  </si>
  <si>
    <t>17.04.206</t>
  </si>
  <si>
    <t xml:space="preserve">VINI NURILLAH CIHERLA </t>
  </si>
  <si>
    <t>17.04.207</t>
  </si>
  <si>
    <t xml:space="preserve">NAUFAL ARIF RAHARJO </t>
  </si>
  <si>
    <t>17.04.208</t>
  </si>
  <si>
    <t xml:space="preserve">JIHAN AT THAHARAH </t>
  </si>
  <si>
    <t>17.04.209</t>
  </si>
  <si>
    <t xml:space="preserve">SUTRISNO UTOMO </t>
  </si>
  <si>
    <t>17.04.210</t>
  </si>
  <si>
    <t xml:space="preserve">ANISSA FEBRI WIDIANTI </t>
  </si>
  <si>
    <t>17.04.211</t>
  </si>
  <si>
    <t xml:space="preserve">BAGUS NUGROHO SETYAJI </t>
  </si>
  <si>
    <t>17.04.212</t>
  </si>
  <si>
    <t xml:space="preserve">RIZKY AHMAD FAUZAN </t>
  </si>
  <si>
    <t>17.04.213</t>
  </si>
  <si>
    <t xml:space="preserve">JUWITA KRISTINA </t>
  </si>
  <si>
    <t>17.04.214</t>
  </si>
  <si>
    <t xml:space="preserve">RIZKIANA ALFI PUTUT SAPUTRI </t>
  </si>
  <si>
    <t>17.04.215</t>
  </si>
  <si>
    <t xml:space="preserve">ALDHAN MAULANA NURDIN </t>
  </si>
  <si>
    <t>17.04.216</t>
  </si>
  <si>
    <t xml:space="preserve">AUDYA NURSYIFA FEBRIANTI </t>
  </si>
  <si>
    <t>17.04.217</t>
  </si>
  <si>
    <t xml:space="preserve">AUDITA QUROTA AINAINI </t>
  </si>
  <si>
    <t>17.04.218</t>
  </si>
  <si>
    <t xml:space="preserve">PUPUT NIDAUL CHOIRIYAH </t>
  </si>
  <si>
    <t>17.04.219</t>
  </si>
  <si>
    <t xml:space="preserve">ANGGITA SUWANDANI </t>
  </si>
  <si>
    <t>17.04.220</t>
  </si>
  <si>
    <t xml:space="preserve">SYARIF HIDAYATULLOH </t>
  </si>
  <si>
    <t>17.04.221</t>
  </si>
  <si>
    <t xml:space="preserve">TANIA PUTRI SALSABILLA </t>
  </si>
  <si>
    <t>17.04.222</t>
  </si>
  <si>
    <t xml:space="preserve">NIKO DWI MAHENDRA </t>
  </si>
  <si>
    <t>17.04.223</t>
  </si>
  <si>
    <t xml:space="preserve">ADITYA PUTRA PRATAMA </t>
  </si>
  <si>
    <t>17.04.224</t>
  </si>
  <si>
    <t xml:space="preserve">VIRLY DENINTA UTAMI </t>
  </si>
  <si>
    <t>17.04.225</t>
  </si>
  <si>
    <t xml:space="preserve">SHAFIRA PUTRI KUSUMA PRASIDDHA </t>
  </si>
  <si>
    <t>17.04.226</t>
  </si>
  <si>
    <t xml:space="preserve">DENISSA NUR AGUSTIN </t>
  </si>
  <si>
    <t>17.04.227</t>
  </si>
  <si>
    <t xml:space="preserve">IQBAL NASHRULLOH RAMADHAN </t>
  </si>
  <si>
    <t>17.04.228</t>
  </si>
  <si>
    <t xml:space="preserve">CINDY TAMPUBOLON </t>
  </si>
  <si>
    <t>17.04.229</t>
  </si>
  <si>
    <t xml:space="preserve">ARDYAN V. H. R. AMTIRAN </t>
  </si>
  <si>
    <t>17.04.230</t>
  </si>
  <si>
    <t xml:space="preserve">MUHAMMAD ARIANEGARA PURNAMA PUTRA </t>
  </si>
  <si>
    <t>17.04.231</t>
  </si>
  <si>
    <t xml:space="preserve">ALIFIA MIFTAKHUR ROKHMAH S </t>
  </si>
  <si>
    <t>17.04.232</t>
  </si>
  <si>
    <t xml:space="preserve">ROTAPIAN NATIO MARGARETHA SIMBOLON </t>
  </si>
  <si>
    <t>17.04.233</t>
  </si>
  <si>
    <t xml:space="preserve">ZAHROH ORINDHA RADYAN </t>
  </si>
  <si>
    <t>17.04.234</t>
  </si>
  <si>
    <t xml:space="preserve">ISHNY AUDHIA RIFDAH </t>
  </si>
  <si>
    <t>17.04.235</t>
  </si>
  <si>
    <t xml:space="preserve">MEITHA RIZKI RIANTI </t>
  </si>
  <si>
    <t>17.04.236</t>
  </si>
  <si>
    <t xml:space="preserve">VERGIAN SETYA NUGRAHA HASAN </t>
  </si>
  <si>
    <t>17.04.237</t>
  </si>
  <si>
    <t xml:space="preserve">DERRY FAUZIAH NOVAYANA </t>
  </si>
  <si>
    <t>17.04.238</t>
  </si>
  <si>
    <t xml:space="preserve">FADIL DWIRYAN LAKSONO </t>
  </si>
  <si>
    <t>17.04.239</t>
  </si>
  <si>
    <t xml:space="preserve">MUHAMAD ILHAM NUGRAHA </t>
  </si>
  <si>
    <t>17.04.240</t>
  </si>
  <si>
    <t xml:space="preserve">IRFAN NUR HIDAYAT </t>
  </si>
  <si>
    <t>17.04.241</t>
  </si>
  <si>
    <t xml:space="preserve">DWI AGUSTIN EGIANA </t>
  </si>
  <si>
    <t>17.04.242</t>
  </si>
  <si>
    <t xml:space="preserve">MAHARANI NINDITA WIDYA </t>
  </si>
  <si>
    <t>17.04.243</t>
  </si>
  <si>
    <t xml:space="preserve">MAYSA REFSIANI SUDARSA </t>
  </si>
  <si>
    <t>17.04.244</t>
  </si>
  <si>
    <t xml:space="preserve">VIDI MALINDA NURFADILAH </t>
  </si>
  <si>
    <t>17.04.245</t>
  </si>
  <si>
    <t xml:space="preserve">MOCHAMAD FERHADZ FAUZAN </t>
  </si>
  <si>
    <t>17.04.246</t>
  </si>
  <si>
    <t xml:space="preserve">SICI CLARISHA FANI </t>
  </si>
  <si>
    <t>17.04.247</t>
  </si>
  <si>
    <t xml:space="preserve">MUHAMAD DANI ALIF ALFATIHAH </t>
  </si>
  <si>
    <t>17.04.248</t>
  </si>
  <si>
    <t xml:space="preserve">KARINA DHEA MAEFARA </t>
  </si>
  <si>
    <t>17.04.249</t>
  </si>
  <si>
    <t xml:space="preserve">TRI HADI CAHYA NUGRAHA </t>
  </si>
  <si>
    <t>17.04.250</t>
  </si>
  <si>
    <t xml:space="preserve">RAHARDIAN WHERLITA </t>
  </si>
  <si>
    <t>17.04.251</t>
  </si>
  <si>
    <t xml:space="preserve">UOLFA FAT-CHIYATURROHMAH </t>
  </si>
  <si>
    <t>17.04.252</t>
  </si>
  <si>
    <t xml:space="preserve">SAARAH ARIIQA RAHMAWATI NINGSIH </t>
  </si>
  <si>
    <t>17.04.253</t>
  </si>
  <si>
    <t xml:space="preserve">NONICA HIDAYATI </t>
  </si>
  <si>
    <t>17.04.254</t>
  </si>
  <si>
    <t xml:space="preserve">SHAFIRA NADA SATRIO </t>
  </si>
  <si>
    <t>17.04.255</t>
  </si>
  <si>
    <t xml:space="preserve">HELMIA NURUL F. </t>
  </si>
  <si>
    <t>17.04.256</t>
  </si>
  <si>
    <t xml:space="preserve">RIAN SETIADI GUNAWAN </t>
  </si>
  <si>
    <t>17.04.257</t>
  </si>
  <si>
    <t xml:space="preserve">ERNAWATI NOFIA RINDIANI </t>
  </si>
  <si>
    <t>17.04.258</t>
  </si>
  <si>
    <t xml:space="preserve">DINDA AYU DEWI AISYAH </t>
  </si>
  <si>
    <t>17.04.259</t>
  </si>
  <si>
    <t xml:space="preserve">TITAN MAORA BERLIANA </t>
  </si>
  <si>
    <t>17.04.260</t>
  </si>
  <si>
    <t xml:space="preserve">YULIA NUR SAFITRI </t>
  </si>
  <si>
    <t>17.04.261</t>
  </si>
  <si>
    <t xml:space="preserve">KARINA KARTIKA SARI </t>
  </si>
  <si>
    <t>17.04.262</t>
  </si>
  <si>
    <t xml:space="preserve">NADA FITRI RAMDHANI </t>
  </si>
  <si>
    <t>17.04.263</t>
  </si>
  <si>
    <t xml:space="preserve">INGGRID YULIETA TETENGEAN </t>
  </si>
  <si>
    <t>17.04.264</t>
  </si>
  <si>
    <t xml:space="preserve">NINDY PRADINA </t>
  </si>
  <si>
    <t>17.04.265</t>
  </si>
  <si>
    <t xml:space="preserve">IRMA CLARA YUNIAR PAKPAHAN </t>
  </si>
  <si>
    <t>17.04.266</t>
  </si>
  <si>
    <t xml:space="preserve">ANNISA FITRI SALAMA </t>
  </si>
  <si>
    <t>17.04.267</t>
  </si>
  <si>
    <t xml:space="preserve">EGA OKTAVIA </t>
  </si>
  <si>
    <t>17.04.268</t>
  </si>
  <si>
    <t xml:space="preserve">RIFKY MILANO HILMAN </t>
  </si>
  <si>
    <t>17.04.269</t>
  </si>
  <si>
    <t xml:space="preserve">ALMIRA KHALISHAH </t>
  </si>
  <si>
    <t>17.04.270</t>
  </si>
  <si>
    <t xml:space="preserve">MUHAMMAD AFFAN HIDAYAT </t>
  </si>
  <si>
    <t>17.04.271</t>
  </si>
  <si>
    <t xml:space="preserve">NUR ILAAHI </t>
  </si>
  <si>
    <t>17.04.272</t>
  </si>
  <si>
    <t xml:space="preserve">SEKARJATI NINGRUM PUTRI </t>
  </si>
  <si>
    <t>17.04.273</t>
  </si>
  <si>
    <t xml:space="preserve">HUSNUN NASRIAH </t>
  </si>
  <si>
    <t>17.04.274</t>
  </si>
  <si>
    <t xml:space="preserve">DENIS PUTRA IRAWAN </t>
  </si>
  <si>
    <t>17.04.275</t>
  </si>
  <si>
    <t xml:space="preserve">BALQIS FAIRUZ </t>
  </si>
  <si>
    <t>17.04.276</t>
  </si>
  <si>
    <t xml:space="preserve">FURI NOVITA </t>
  </si>
  <si>
    <t>17.04.277</t>
  </si>
  <si>
    <t xml:space="preserve">AYU PRIMAYANI OKTADHINI </t>
  </si>
  <si>
    <t>17.04.278</t>
  </si>
  <si>
    <t xml:space="preserve">IIN FRIYANTI BAKO </t>
  </si>
  <si>
    <t>17.04.279</t>
  </si>
  <si>
    <t xml:space="preserve">HANNA MUTIA RACHMAH </t>
  </si>
  <si>
    <t>17.04.280</t>
  </si>
  <si>
    <t xml:space="preserve">GUSTI AYU LAKSMI WULANDARI </t>
  </si>
  <si>
    <t>17.04.281</t>
  </si>
  <si>
    <t xml:space="preserve">PUTU MAHESA RANI </t>
  </si>
  <si>
    <t>17.04.282</t>
  </si>
  <si>
    <t xml:space="preserve">CAMROL BERNARD SITANGGANG </t>
  </si>
  <si>
    <t>17.04.283</t>
  </si>
  <si>
    <t xml:space="preserve">MUHAMMAD AMIR YUSUF </t>
  </si>
  <si>
    <t>17.04.284</t>
  </si>
  <si>
    <t xml:space="preserve">PUTRI NIRWANA AL AULYA R. </t>
  </si>
  <si>
    <t>17.04.285</t>
  </si>
  <si>
    <t xml:space="preserve">RAHMA FATIMAH </t>
  </si>
  <si>
    <t>17.04.286</t>
  </si>
  <si>
    <t xml:space="preserve">SALWA </t>
  </si>
  <si>
    <t>17.04.287</t>
  </si>
  <si>
    <t xml:space="preserve">DINDA EFFI SETYONINGSIH </t>
  </si>
  <si>
    <t>17.04.288</t>
  </si>
  <si>
    <t xml:space="preserve">RIKA ANGGRAINI </t>
  </si>
  <si>
    <t>17.04.289</t>
  </si>
  <si>
    <t xml:space="preserve">ARIF MUHAMMAD NUR </t>
  </si>
  <si>
    <t>17.04.290</t>
  </si>
  <si>
    <t xml:space="preserve">KHAYUN MUBAROK </t>
  </si>
  <si>
    <t>17.04.291</t>
  </si>
  <si>
    <t xml:space="preserve">MUHAMAD REFLY FIRMANDA REFALDY </t>
  </si>
  <si>
    <t>17.04.292</t>
  </si>
  <si>
    <t xml:space="preserve">ANDI MUHAMMAD MUHAYYUL </t>
  </si>
  <si>
    <t>17.04.293</t>
  </si>
  <si>
    <t xml:space="preserve">TITIK DEWI ASTUTI </t>
  </si>
  <si>
    <t>17.04.294</t>
  </si>
  <si>
    <t xml:space="preserve">HENDRA PRAMUDYA </t>
  </si>
  <si>
    <t>17.04.295</t>
  </si>
  <si>
    <t xml:space="preserve">RADEN FREDLIN EGA PAMUNGKAS GUNAWAN </t>
  </si>
  <si>
    <t>17.04.296</t>
  </si>
  <si>
    <t xml:space="preserve">AMELIA STEVANI CERIA BERUTU </t>
  </si>
  <si>
    <t>17.04.297</t>
  </si>
  <si>
    <t xml:space="preserve">MOHAMAD REYHAN ADETYA YUSUF </t>
  </si>
  <si>
    <t>17.04.298</t>
  </si>
  <si>
    <t xml:space="preserve">JALU TRIATMOKO </t>
  </si>
  <si>
    <t>17.04.299</t>
  </si>
  <si>
    <t xml:space="preserve">DESI RATNASARI </t>
  </si>
  <si>
    <t>17.04.300</t>
  </si>
  <si>
    <t xml:space="preserve">DESTI APRILIANI INDRIYANI </t>
  </si>
  <si>
    <t>17.04.301</t>
  </si>
  <si>
    <t xml:space="preserve">MARETHA DWI NYUVIRA </t>
  </si>
  <si>
    <t>17.04.302</t>
  </si>
  <si>
    <t xml:space="preserve">ENGGA PRAMUDIANA </t>
  </si>
  <si>
    <t>17.04.303</t>
  </si>
  <si>
    <t xml:space="preserve">SHAFIKA NURUL JANNAH </t>
  </si>
  <si>
    <t>17.04.304</t>
  </si>
  <si>
    <t xml:space="preserve">REGITA DWI CAHYANI </t>
  </si>
  <si>
    <t>17.04.305</t>
  </si>
  <si>
    <t xml:space="preserve">ATIYAH MAULIDA ZAHRA </t>
  </si>
  <si>
    <t>17.04.306</t>
  </si>
  <si>
    <t xml:space="preserve">JIHAN RACHMATIKA ZAHRA </t>
  </si>
  <si>
    <t>17.04.307</t>
  </si>
  <si>
    <t xml:space="preserve">ASSYIFA NURAINI KUSUMA </t>
  </si>
  <si>
    <t>17.04.308</t>
  </si>
  <si>
    <t xml:space="preserve">INKHA HEDIAN DENA FRITIAR </t>
  </si>
  <si>
    <t>17.04.309</t>
  </si>
  <si>
    <t xml:space="preserve">FEBRI RIANGGI </t>
  </si>
  <si>
    <t>17.04.310</t>
  </si>
  <si>
    <t xml:space="preserve">DEASA AGHNIA QONITA </t>
  </si>
  <si>
    <t>17.04.311</t>
  </si>
  <si>
    <t xml:space="preserve">RIMA DEWI WIDJAYANTI </t>
  </si>
  <si>
    <t>17.04.312</t>
  </si>
  <si>
    <t xml:space="preserve">AURREL INDAH MARETA </t>
  </si>
  <si>
    <t>17.04.313</t>
  </si>
  <si>
    <t xml:space="preserve">LULU FITRI NURJANAH </t>
  </si>
  <si>
    <t>17.04.314</t>
  </si>
  <si>
    <t xml:space="preserve">MAHESI VINA PAMBUDI </t>
  </si>
  <si>
    <t>17.04.315</t>
  </si>
  <si>
    <t xml:space="preserve">JEAN KLARA PALIYAMA </t>
  </si>
  <si>
    <t>17.04.316</t>
  </si>
  <si>
    <t xml:space="preserve">RINDY JOKE LAPISARA </t>
  </si>
  <si>
    <t>17.04.317</t>
  </si>
  <si>
    <t xml:space="preserve">REGIFIRAT WAKANO </t>
  </si>
  <si>
    <t>17.04.318</t>
  </si>
  <si>
    <t xml:space="preserve">EGITHA LAVIDA AYU NINGTIAS </t>
  </si>
  <si>
    <t>17.04.319</t>
  </si>
  <si>
    <t xml:space="preserve">DARA RIZKIA SEPTRIANI </t>
  </si>
  <si>
    <t>17.04.320</t>
  </si>
  <si>
    <t xml:space="preserve">MEIDA FAHREZAWATI </t>
  </si>
  <si>
    <t>17.04.321</t>
  </si>
  <si>
    <t xml:space="preserve">YANI SUMYANI </t>
  </si>
  <si>
    <t>17.04.322</t>
  </si>
  <si>
    <t xml:space="preserve">AULIA BINTI TSANIA </t>
  </si>
  <si>
    <t>17.04.323</t>
  </si>
  <si>
    <t xml:space="preserve">INTAN VANDINI </t>
  </si>
  <si>
    <t>17.04.324</t>
  </si>
  <si>
    <t xml:space="preserve">SANIA THOYIBAH STI SYAHANA </t>
  </si>
  <si>
    <t>17.04.325</t>
  </si>
  <si>
    <t xml:space="preserve">JASTIAS TIARA ARIESTIANA </t>
  </si>
  <si>
    <t>17.04.326</t>
  </si>
  <si>
    <t xml:space="preserve">TIA LISKANOTO PRATAMA </t>
  </si>
  <si>
    <t>17.04.327</t>
  </si>
  <si>
    <t xml:space="preserve">OKTAVIA SALSABILA </t>
  </si>
  <si>
    <t>17.04.328</t>
  </si>
  <si>
    <t xml:space="preserve">SHENDY PRATAMA NURDIANTO </t>
  </si>
  <si>
    <t>17.04.329</t>
  </si>
  <si>
    <t xml:space="preserve">ADETIA AYU FATMAWATI </t>
  </si>
  <si>
    <t>17.04.330</t>
  </si>
  <si>
    <t xml:space="preserve">RIKA KARTIKA </t>
  </si>
  <si>
    <t>17.04.331</t>
  </si>
  <si>
    <t xml:space="preserve">WINDI LARASATI </t>
  </si>
  <si>
    <t>17.04.332</t>
  </si>
  <si>
    <t xml:space="preserve">HAFIZH KALAM SADIDA </t>
  </si>
  <si>
    <t>17.04.333</t>
  </si>
  <si>
    <t xml:space="preserve">NAFILAH RAHMI </t>
  </si>
  <si>
    <t>17.04.334</t>
  </si>
  <si>
    <t xml:space="preserve">CHELFIO WARDHIANINGTYAS </t>
  </si>
  <si>
    <t>17.04.335</t>
  </si>
  <si>
    <t xml:space="preserve">YURIANSYAH </t>
  </si>
  <si>
    <t>17.04.336</t>
  </si>
  <si>
    <t xml:space="preserve">TANIA PUTRI VIANTI </t>
  </si>
  <si>
    <t>17.04.337</t>
  </si>
  <si>
    <t xml:space="preserve">MARENA CYNTIA REFANI </t>
  </si>
  <si>
    <t>17.04.338</t>
  </si>
  <si>
    <t xml:space="preserve">ENDAH NUR AISYAH </t>
  </si>
  <si>
    <t>17.04.339</t>
  </si>
  <si>
    <t xml:space="preserve">DINI SRI WAHYUNI </t>
  </si>
  <si>
    <t>17.04.340</t>
  </si>
  <si>
    <t xml:space="preserve">SHANDY WAAFHANI </t>
  </si>
  <si>
    <t>17.04.341</t>
  </si>
  <si>
    <t xml:space="preserve">ANGGIANI </t>
  </si>
  <si>
    <t>17.04.342</t>
  </si>
  <si>
    <t xml:space="preserve">ROHAN SYAMSUDIN ZEN </t>
  </si>
  <si>
    <t>17.04.343</t>
  </si>
  <si>
    <t xml:space="preserve">NAJLA SAFIRA YANISHAUMI </t>
  </si>
  <si>
    <t>17.04.344</t>
  </si>
  <si>
    <t xml:space="preserve">VIONITA SARA TRIANANDA </t>
  </si>
  <si>
    <t>17.04.345</t>
  </si>
  <si>
    <t xml:space="preserve">RESMA NABILLAH </t>
  </si>
  <si>
    <t>17.04.346</t>
  </si>
  <si>
    <t xml:space="preserve">DZIKRI MUHAMMAD HERMAJA </t>
  </si>
  <si>
    <t>17.04.347</t>
  </si>
  <si>
    <t xml:space="preserve">NUR SUM FEBRIANTI </t>
  </si>
  <si>
    <t>17.04.348</t>
  </si>
  <si>
    <t xml:space="preserve">CHEBY HANIF SETIAWAN </t>
  </si>
  <si>
    <t>17.04.349</t>
  </si>
  <si>
    <t xml:space="preserve">NINDA HARNUM SARI </t>
  </si>
  <si>
    <t>17.04.350</t>
  </si>
  <si>
    <t xml:space="preserve">RIDAN ZAKY FAUZAN SUNANDAR </t>
  </si>
  <si>
    <t>17.04.351</t>
  </si>
  <si>
    <t xml:space="preserve">LULU ALIF MAESARAH </t>
  </si>
  <si>
    <t>17.04.352</t>
  </si>
  <si>
    <t xml:space="preserve">ITSBATH KAUTAMAN FAJR </t>
  </si>
  <si>
    <t>17.04.353</t>
  </si>
  <si>
    <t xml:space="preserve">FATIMAH AZZAHRA </t>
  </si>
  <si>
    <t>17.04.354</t>
  </si>
  <si>
    <t xml:space="preserve">SARRAH SALSABILA HAQ </t>
  </si>
  <si>
    <t>17.04.355</t>
  </si>
  <si>
    <t xml:space="preserve">SILVY BASTALIA ZEVANYA </t>
  </si>
  <si>
    <t>17.04.356</t>
  </si>
  <si>
    <t xml:space="preserve">RD. AYU SAKINAH </t>
  </si>
  <si>
    <t>17.04.357</t>
  </si>
  <si>
    <t xml:space="preserve">AVIPAH FITRIANTI </t>
  </si>
  <si>
    <t>17.04.358</t>
  </si>
  <si>
    <t xml:space="preserve">YUDA MUHAMMAD FITRA </t>
  </si>
  <si>
    <t>17.04.359</t>
  </si>
  <si>
    <t xml:space="preserve">SUCI RIANI LESTARI </t>
  </si>
  <si>
    <t>17.04.360</t>
  </si>
  <si>
    <t xml:space="preserve">TRIESNHA AMEILYA </t>
  </si>
  <si>
    <t>17.04.361</t>
  </si>
  <si>
    <t xml:space="preserve">TASANIYA GHAISANI </t>
  </si>
  <si>
    <t>17.04.362</t>
  </si>
  <si>
    <t xml:space="preserve">DIMAS IHLASUL AMAL </t>
  </si>
  <si>
    <t>17.04.363</t>
  </si>
  <si>
    <t xml:space="preserve">SYAFIRA DWI SEPTYANTHI </t>
  </si>
  <si>
    <t>17.04.364</t>
  </si>
  <si>
    <t xml:space="preserve">ANITA CANDRAWATI </t>
  </si>
  <si>
    <t>17.04.365</t>
  </si>
  <si>
    <t xml:space="preserve">ASPIYA AULIA RACHMAN </t>
  </si>
  <si>
    <t>17.04.366</t>
  </si>
  <si>
    <t xml:space="preserve">MUHAMMAD IQBAL AS SURUR </t>
  </si>
  <si>
    <t>17.04.367</t>
  </si>
  <si>
    <t xml:space="preserve">FEMINA DAELI </t>
  </si>
  <si>
    <t>17.04.368</t>
  </si>
  <si>
    <t xml:space="preserve">ADI BAGUS KUSUMA </t>
  </si>
  <si>
    <t>17.04.369</t>
  </si>
  <si>
    <t xml:space="preserve">BAIQ DWICAHYA RAMDYANTI </t>
  </si>
  <si>
    <t>17.04.370</t>
  </si>
  <si>
    <t xml:space="preserve">ADITYA WIDHI UTAMI </t>
  </si>
  <si>
    <t>17.04.371</t>
  </si>
  <si>
    <t xml:space="preserve">ERIZAL RAHAYU NOVANTO </t>
  </si>
  <si>
    <t>17.04.372</t>
  </si>
  <si>
    <t xml:space="preserve">PAMBAYUN RIZKI AGUSTYAN </t>
  </si>
  <si>
    <t>17.04.373</t>
  </si>
  <si>
    <t xml:space="preserve">HAIDAR AHMAD MUSYARIF </t>
  </si>
  <si>
    <t>17.04.374</t>
  </si>
  <si>
    <t xml:space="preserve">ANIN SULASTRI </t>
  </si>
  <si>
    <t>17.04.375</t>
  </si>
  <si>
    <t xml:space="preserve">ALFIA FADHILA HUSNA </t>
  </si>
  <si>
    <t>17.04.376</t>
  </si>
  <si>
    <t xml:space="preserve">ANISA SHIFANI QOLBI </t>
  </si>
  <si>
    <t>17.04.377</t>
  </si>
  <si>
    <t xml:space="preserve">DANIEL JOSE ANDRES SIMANJUNTAK </t>
  </si>
  <si>
    <t>17.04.378</t>
  </si>
  <si>
    <t xml:space="preserve">NURUL AULIA </t>
  </si>
  <si>
    <t>17.04.379</t>
  </si>
  <si>
    <t xml:space="preserve">NURUL FAHIRA </t>
  </si>
  <si>
    <t>17.04.380</t>
  </si>
  <si>
    <t xml:space="preserve">RAMADIKA ISMANTO </t>
  </si>
  <si>
    <t>17.04.381</t>
  </si>
  <si>
    <t xml:space="preserve">MUHAMMAD FAIZAL ABDURRAFI </t>
  </si>
  <si>
    <t>17.04.382</t>
  </si>
  <si>
    <t xml:space="preserve">AGIL ADIEB PRITANTO </t>
  </si>
  <si>
    <t>17.04.383</t>
  </si>
  <si>
    <t xml:space="preserve">FAJAR RAHADIAN AKBAR </t>
  </si>
  <si>
    <t>17.04.384</t>
  </si>
  <si>
    <t xml:space="preserve">NUGRAHA AHDAYANI PUTRA </t>
  </si>
  <si>
    <t>17.04.385</t>
  </si>
  <si>
    <t xml:space="preserve">RIZA ANDRIANTI </t>
  </si>
  <si>
    <t>17.04.386</t>
  </si>
  <si>
    <t xml:space="preserve">MELLANITA FORTUNA PUTRI </t>
  </si>
  <si>
    <t>17.04.387</t>
  </si>
  <si>
    <t xml:space="preserve">WINDA YULIA WIJAYANTI </t>
  </si>
  <si>
    <t>17.04.388</t>
  </si>
  <si>
    <t xml:space="preserve">MUHAMMAD RIFKY ADITYA PRATAMA </t>
  </si>
  <si>
    <t>17.04.389</t>
  </si>
  <si>
    <t xml:space="preserve">MONICA ULSABA DIRGANTARI </t>
  </si>
  <si>
    <t>17.04.390</t>
  </si>
  <si>
    <t xml:space="preserve">MEDIANA DWI NURCAHYA </t>
  </si>
  <si>
    <t>17.04.391</t>
  </si>
  <si>
    <t xml:space="preserve">TRI WAHYU YUNIYATI </t>
  </si>
  <si>
    <t>17.04.392</t>
  </si>
  <si>
    <t xml:space="preserve">SHAFIERA RAMADHANTI NUR SABRINA </t>
  </si>
  <si>
    <t>17.04.393</t>
  </si>
  <si>
    <t xml:space="preserve">ALFITRIA DIGITA </t>
  </si>
  <si>
    <t>17.04.394</t>
  </si>
  <si>
    <t xml:space="preserve">ALYA NABILA </t>
  </si>
  <si>
    <t>17.04.395</t>
  </si>
  <si>
    <t xml:space="preserve">JOKO PURWANTO </t>
  </si>
  <si>
    <t>17.04.396</t>
  </si>
  <si>
    <t xml:space="preserve">ANANG SURYA WARGA KUSUMA </t>
  </si>
  <si>
    <t>17.04.397</t>
  </si>
  <si>
    <t xml:space="preserve">RISQI MEIDIANI </t>
  </si>
  <si>
    <t>17.04.398</t>
  </si>
  <si>
    <t xml:space="preserve">TRI BUDI UTAMI </t>
  </si>
  <si>
    <t>17.04.399</t>
  </si>
  <si>
    <t xml:space="preserve">NOVIA PANDUWINATA </t>
  </si>
  <si>
    <t>17.04.400</t>
  </si>
  <si>
    <t xml:space="preserve">TASYA WAHYUNING MAHKOTASARI </t>
  </si>
  <si>
    <t>17.04.401</t>
  </si>
  <si>
    <t xml:space="preserve">INDRIESWARI DYAH ASHARI </t>
  </si>
  <si>
    <t>17.04.402</t>
  </si>
  <si>
    <t xml:space="preserve">ISMISARI WIDIASIH </t>
  </si>
  <si>
    <t>17.04.403</t>
  </si>
  <si>
    <t xml:space="preserve">YOEL ISAAC TARUNA </t>
  </si>
  <si>
    <t>17.04.404</t>
  </si>
  <si>
    <t xml:space="preserve">AMINAH YUNITA ISTRIYANI </t>
  </si>
  <si>
    <t>17.04.405</t>
  </si>
  <si>
    <t xml:space="preserve">HELPING INDAH KARTINI ZAI </t>
  </si>
  <si>
    <t>FIINAA SHABRINA</t>
  </si>
  <si>
    <t>ANITA B</t>
  </si>
  <si>
    <t>ANGGI FEBRIAN DANI</t>
  </si>
  <si>
    <t>ALFA KHOIRUN NISA'</t>
  </si>
  <si>
    <t>PUSPITASARI NURUL D.P.</t>
  </si>
  <si>
    <t>NURLAILI RAMADHANY</t>
  </si>
  <si>
    <t>JANUAR LUTFI AKBARPRIBADI</t>
  </si>
  <si>
    <t>FRINANDA NINDYA SIWI</t>
  </si>
  <si>
    <t>TRY PUTRANTO H. GOBEL</t>
  </si>
  <si>
    <t>ROSNIHAENA BATE'E</t>
  </si>
  <si>
    <t>WINDY PUTRIA NINGSIH</t>
  </si>
  <si>
    <t>I GUSTI AYU ARI SAPTARINI</t>
  </si>
  <si>
    <t>NUNUNG SULISTIYOWATI</t>
  </si>
  <si>
    <t>AMALIA PUSPITA SARI</t>
  </si>
  <si>
    <t>WIDYA PRATIWI LAHILOTE</t>
  </si>
  <si>
    <t>MUHAMMAD LUTHFI</t>
  </si>
  <si>
    <t>NUR OKEU RAHMANNISA SUHENDRA</t>
  </si>
  <si>
    <t>MUHAMMAD SALMAN ALKUFY</t>
  </si>
  <si>
    <t>ARIF HERNOWO</t>
  </si>
  <si>
    <t>RUTH WIDYASTUTY PUTRI WANGLOAN</t>
  </si>
  <si>
    <t>PRADINA INTAN KUSUMASTUTI</t>
  </si>
  <si>
    <t>NURUL AF'IDAH</t>
  </si>
  <si>
    <t>MUNANDZAR BAHARUDIN AKBAR</t>
  </si>
  <si>
    <t>VICKY WAHYU PRATAMA KURNIAWAN BILONDATU</t>
  </si>
  <si>
    <t>EKA NURMUKHLISAH DAHLAN</t>
  </si>
  <si>
    <t>WAHYU WIDI PERTIWI</t>
  </si>
  <si>
    <t>FAJAR BRATAMA</t>
  </si>
  <si>
    <t>DIARI LA'IA</t>
  </si>
  <si>
    <t>M. MUTTAQIN YASIS</t>
  </si>
  <si>
    <t>ERMA NUR AF'IDAH</t>
  </si>
  <si>
    <t>AINSYAH PARASMITHA TAHIR RAUF</t>
  </si>
  <si>
    <t>MELATI YUSMALITA KUSUMADELIMA</t>
  </si>
  <si>
    <t>DIONTY GITA RACHMAWATI</t>
  </si>
  <si>
    <t>ANDI AMALIAH MA'RUF</t>
  </si>
  <si>
    <t>MEGAWATY S. USMAN</t>
  </si>
  <si>
    <t>AUGY PUTRO HARSENO</t>
  </si>
  <si>
    <t>TEOFILUS CUAN'GA</t>
  </si>
  <si>
    <t>SUSI FATMA YUWITA</t>
  </si>
  <si>
    <t>LUTFI MAULANA H</t>
  </si>
  <si>
    <t>SUWAWA KAB. GORONTALO</t>
  </si>
  <si>
    <t>SITI QUMARIAH</t>
  </si>
  <si>
    <t>LHOKSEUMAWE, ACEH UTARA</t>
  </si>
  <si>
    <t>RIRI ZIKRIYAH</t>
  </si>
  <si>
    <t>IPILO</t>
  </si>
  <si>
    <t>DEBY APRILIANA PUTRI</t>
  </si>
  <si>
    <t>KUALASIMPANG</t>
  </si>
  <si>
    <t>SIMPANGKATIS</t>
  </si>
  <si>
    <t>MUARO KALABAN</t>
  </si>
  <si>
    <t>TOMI HARDIANTO MANALU</t>
  </si>
  <si>
    <t>LIMBOTO, KAB. GORONTALO</t>
  </si>
  <si>
    <t>HILIGODU OMBOLATA</t>
  </si>
  <si>
    <t>RANCAEKEK</t>
  </si>
  <si>
    <t>LABUAN BAJO</t>
  </si>
  <si>
    <t>BAWOSALO'O</t>
  </si>
  <si>
    <t>ONOZIKHO</t>
  </si>
  <si>
    <t>HORODOPI</t>
  </si>
  <si>
    <t>TANAH GROGOT</t>
  </si>
  <si>
    <t>DEPOK, BOGOR</t>
  </si>
  <si>
    <t>NURPANCAWATI MUIS</t>
  </si>
  <si>
    <t>FANNI DWIPUTRI</t>
  </si>
  <si>
    <t>WILDAN OKTAVIANI NASUTION</t>
  </si>
  <si>
    <t>LUHURBUDIRAHARJO</t>
  </si>
  <si>
    <t>WATUBANGGA</t>
  </si>
  <si>
    <t>MUHAMMAD FARID HAWAARIY</t>
  </si>
  <si>
    <t>OMBOLATA</t>
  </si>
  <si>
    <t>MOH. NURIL FAJRI IZZURROSYIDIN</t>
  </si>
  <si>
    <t>SULANG (REMBANG)</t>
  </si>
  <si>
    <t>RANGGA ADITYA RENO P</t>
  </si>
  <si>
    <t>FAJAR NUGRAHA</t>
  </si>
  <si>
    <t>RACHMAT SUTANTO</t>
  </si>
  <si>
    <t>BUKIT TINGGI</t>
  </si>
  <si>
    <t>MOHAMMAD AL FIKRI TUNA</t>
  </si>
  <si>
    <t>JULVIANUS NDRURU</t>
  </si>
  <si>
    <t>BIARO</t>
  </si>
  <si>
    <t>DEWANI PRITA SUMBADRA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</si>
</sst>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d/mm/yyyy;@"/>
  </numFmts>
  <fonts count="10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indexed="8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justify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shrinkToFit="1"/>
    </xf>
    <xf numFmtId="165" fontId="3" fillId="0" borderId="1" xfId="0" applyNumberFormat="1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6" fillId="0" borderId="0" xfId="0" applyFont="1" applyFill="1" applyBorder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1" xfId="0" applyFont="1" applyBorder="1" applyAlignment="1"/>
    <xf numFmtId="164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164" fontId="3" fillId="0" borderId="4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749"/>
  <sheetViews>
    <sheetView tabSelected="1" workbookViewId="0">
      <pane xSplit="5" ySplit="1" topLeftCell="R4718" activePane="bottomRight" state="frozen"/>
      <selection pane="topRight" activeCell="F1" sqref="F1"/>
      <selection pane="bottomLeft" activeCell="A2" sqref="A2"/>
      <selection pane="bottomRight" activeCell="U3119" sqref="U3119"/>
    </sheetView>
  </sheetViews>
  <sheetFormatPr defaultRowHeight="15.75"/>
  <cols>
    <col min="1" max="1" width="5" style="17" bestFit="1" customWidth="1"/>
    <col min="2" max="2" width="10.140625" style="21" bestFit="1" customWidth="1"/>
    <col min="3" max="3" width="42.28515625" style="17" bestFit="1" customWidth="1"/>
    <col min="4" max="4" width="12" style="21" customWidth="1"/>
    <col min="5" max="5" width="8.42578125" style="21" customWidth="1"/>
    <col min="6" max="6" width="15.42578125" style="21" customWidth="1"/>
    <col min="7" max="7" width="9.7109375" style="21" customWidth="1"/>
    <col min="8" max="8" width="35" style="19" customWidth="1"/>
    <col min="9" max="9" width="11.85546875" style="22" customWidth="1"/>
    <col min="10" max="10" width="12.140625" style="21" customWidth="1"/>
    <col min="11" max="11" width="13.5703125" style="21" customWidth="1"/>
    <col min="12" max="12" width="12.42578125" style="21" customWidth="1"/>
    <col min="13" max="13" width="11.5703125" style="17" customWidth="1"/>
    <col min="14" max="14" width="12.42578125" style="17" customWidth="1"/>
    <col min="15" max="15" width="11.5703125" style="21" customWidth="1"/>
    <col min="16" max="16" width="12.42578125" style="17" customWidth="1"/>
    <col min="17" max="26" width="12.42578125" style="21" customWidth="1"/>
    <col min="27" max="27" width="10.140625" style="21" bestFit="1" customWidth="1"/>
    <col min="28" max="35" width="12.42578125" style="21" customWidth="1"/>
    <col min="36" max="16384" width="9.140625" style="17"/>
  </cols>
  <sheetData>
    <row r="1" spans="1:27" ht="31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4052</v>
      </c>
      <c r="I1" s="1" t="s">
        <v>4050</v>
      </c>
      <c r="J1" s="1" t="s">
        <v>4051</v>
      </c>
      <c r="K1" s="51" t="s">
        <v>6921</v>
      </c>
      <c r="L1" s="51" t="s">
        <v>6922</v>
      </c>
      <c r="M1" s="48" t="s">
        <v>6917</v>
      </c>
      <c r="N1" s="48" t="s">
        <v>6918</v>
      </c>
      <c r="O1" s="48" t="s">
        <v>6919</v>
      </c>
      <c r="P1" s="48" t="s">
        <v>6920</v>
      </c>
      <c r="Q1" s="48" t="s">
        <v>7762</v>
      </c>
      <c r="R1" s="48" t="s">
        <v>7763</v>
      </c>
      <c r="S1" s="48" t="s">
        <v>7764</v>
      </c>
      <c r="T1" s="48" t="s">
        <v>7765</v>
      </c>
      <c r="U1" s="48" t="s">
        <v>9638</v>
      </c>
      <c r="V1" s="48" t="s">
        <v>9639</v>
      </c>
      <c r="AA1" s="1" t="s">
        <v>1</v>
      </c>
    </row>
    <row r="2" spans="1:27">
      <c r="A2" s="18">
        <v>1</v>
      </c>
      <c r="B2" s="9" t="s">
        <v>5224</v>
      </c>
      <c r="C2" s="23" t="s">
        <v>5296</v>
      </c>
      <c r="D2" s="9" t="s">
        <v>15</v>
      </c>
      <c r="E2" s="9" t="s">
        <v>10</v>
      </c>
      <c r="F2" s="9" t="s">
        <v>19</v>
      </c>
      <c r="G2" s="20"/>
      <c r="H2" s="23"/>
      <c r="I2" s="55"/>
      <c r="J2" s="24"/>
      <c r="K2" s="49"/>
      <c r="L2" s="49"/>
      <c r="S2" s="9" t="s">
        <v>10</v>
      </c>
      <c r="T2" s="9" t="s">
        <v>10</v>
      </c>
      <c r="U2" s="9" t="s">
        <v>10</v>
      </c>
      <c r="W2" s="21" t="str">
        <f>LEFT(B2,2)</f>
        <v>03</v>
      </c>
      <c r="AA2" s="9" t="s">
        <v>5224</v>
      </c>
    </row>
    <row r="3" spans="1:27">
      <c r="A3" s="18">
        <v>2</v>
      </c>
      <c r="B3" s="9" t="s">
        <v>4827</v>
      </c>
      <c r="C3" s="23" t="s">
        <v>4828</v>
      </c>
      <c r="D3" s="9" t="s">
        <v>15</v>
      </c>
      <c r="E3" s="20" t="s">
        <v>33</v>
      </c>
      <c r="F3" s="9" t="s">
        <v>11</v>
      </c>
      <c r="G3" s="20"/>
      <c r="H3" s="23"/>
      <c r="I3" s="55"/>
      <c r="J3" s="24"/>
      <c r="K3" s="49"/>
      <c r="L3" s="49"/>
      <c r="S3" s="20" t="s">
        <v>33</v>
      </c>
      <c r="T3" s="20" t="s">
        <v>33</v>
      </c>
      <c r="U3" s="20" t="s">
        <v>33</v>
      </c>
      <c r="W3" s="21" t="str">
        <f t="shared" ref="W3:W66" si="0">LEFT(B3,2)</f>
        <v>03</v>
      </c>
      <c r="AA3" s="9" t="s">
        <v>4827</v>
      </c>
    </row>
    <row r="4" spans="1:27">
      <c r="A4" s="18">
        <v>3</v>
      </c>
      <c r="B4" s="9" t="s">
        <v>4829</v>
      </c>
      <c r="C4" s="23" t="s">
        <v>4830</v>
      </c>
      <c r="D4" s="9" t="s">
        <v>15</v>
      </c>
      <c r="E4" s="20" t="s">
        <v>33</v>
      </c>
      <c r="F4" s="9" t="s">
        <v>11</v>
      </c>
      <c r="G4" s="20"/>
      <c r="H4" s="23"/>
      <c r="I4" s="55"/>
      <c r="J4" s="24"/>
      <c r="K4" s="49"/>
      <c r="L4" s="49"/>
      <c r="S4" s="20" t="s">
        <v>33</v>
      </c>
      <c r="T4" s="20" t="s">
        <v>33</v>
      </c>
      <c r="U4" s="20" t="s">
        <v>33</v>
      </c>
      <c r="W4" s="21" t="str">
        <f t="shared" si="0"/>
        <v>03</v>
      </c>
      <c r="AA4" s="9" t="s">
        <v>4829</v>
      </c>
    </row>
    <row r="5" spans="1:27">
      <c r="A5" s="18">
        <v>4</v>
      </c>
      <c r="B5" s="9" t="s">
        <v>4831</v>
      </c>
      <c r="C5" s="23" t="s">
        <v>4832</v>
      </c>
      <c r="D5" s="9" t="s">
        <v>15</v>
      </c>
      <c r="E5" s="20" t="s">
        <v>33</v>
      </c>
      <c r="F5" s="9" t="s">
        <v>19</v>
      </c>
      <c r="G5" s="20"/>
      <c r="H5" s="23"/>
      <c r="I5" s="55"/>
      <c r="J5" s="24"/>
      <c r="K5" s="49"/>
      <c r="L5" s="49"/>
      <c r="S5" s="20" t="s">
        <v>33</v>
      </c>
      <c r="T5" s="20" t="s">
        <v>33</v>
      </c>
      <c r="U5" s="20" t="s">
        <v>33</v>
      </c>
      <c r="W5" s="21" t="str">
        <f t="shared" si="0"/>
        <v>03</v>
      </c>
      <c r="AA5" s="9" t="s">
        <v>4831</v>
      </c>
    </row>
    <row r="6" spans="1:27">
      <c r="A6" s="18">
        <v>5</v>
      </c>
      <c r="B6" s="9" t="s">
        <v>4833</v>
      </c>
      <c r="C6" s="23" t="s">
        <v>4834</v>
      </c>
      <c r="D6" s="9" t="s">
        <v>9</v>
      </c>
      <c r="E6" s="20" t="s">
        <v>33</v>
      </c>
      <c r="F6" s="9" t="s">
        <v>11</v>
      </c>
      <c r="G6" s="20"/>
      <c r="H6" s="23"/>
      <c r="I6" s="55"/>
      <c r="J6" s="24"/>
      <c r="K6" s="49"/>
      <c r="L6" s="49"/>
      <c r="S6" s="20" t="s">
        <v>33</v>
      </c>
      <c r="T6" s="20" t="s">
        <v>33</v>
      </c>
      <c r="U6" s="20" t="s">
        <v>33</v>
      </c>
      <c r="W6" s="21" t="str">
        <f t="shared" si="0"/>
        <v>03</v>
      </c>
      <c r="AA6" s="9" t="s">
        <v>4833</v>
      </c>
    </row>
    <row r="7" spans="1:27">
      <c r="A7" s="18">
        <v>6</v>
      </c>
      <c r="B7" s="9" t="s">
        <v>4835</v>
      </c>
      <c r="C7" s="23" t="s">
        <v>5241</v>
      </c>
      <c r="D7" s="9" t="s">
        <v>9</v>
      </c>
      <c r="E7" s="9" t="s">
        <v>10</v>
      </c>
      <c r="F7" s="9" t="s">
        <v>19</v>
      </c>
      <c r="G7" s="20"/>
      <c r="H7" s="23"/>
      <c r="I7" s="55"/>
      <c r="J7" s="24"/>
      <c r="K7" s="49"/>
      <c r="L7" s="49"/>
      <c r="S7" s="9" t="s">
        <v>10</v>
      </c>
      <c r="T7" s="9" t="s">
        <v>10</v>
      </c>
      <c r="U7" s="9" t="s">
        <v>10</v>
      </c>
      <c r="W7" s="21" t="str">
        <f t="shared" si="0"/>
        <v>03</v>
      </c>
      <c r="AA7" s="9" t="s">
        <v>4835</v>
      </c>
    </row>
    <row r="8" spans="1:27">
      <c r="A8" s="18">
        <v>7</v>
      </c>
      <c r="B8" s="9" t="s">
        <v>4836</v>
      </c>
      <c r="C8" s="23" t="s">
        <v>4837</v>
      </c>
      <c r="D8" s="9" t="s">
        <v>9</v>
      </c>
      <c r="E8" s="9" t="s">
        <v>10</v>
      </c>
      <c r="F8" s="9" t="s">
        <v>19</v>
      </c>
      <c r="G8" s="20"/>
      <c r="H8" s="23"/>
      <c r="I8" s="55"/>
      <c r="J8" s="24"/>
      <c r="K8" s="49"/>
      <c r="L8" s="49"/>
      <c r="S8" s="9" t="s">
        <v>10</v>
      </c>
      <c r="T8" s="9" t="s">
        <v>10</v>
      </c>
      <c r="U8" s="9" t="s">
        <v>10</v>
      </c>
      <c r="W8" s="21" t="str">
        <f t="shared" si="0"/>
        <v>03</v>
      </c>
      <c r="AA8" s="9" t="s">
        <v>4836</v>
      </c>
    </row>
    <row r="9" spans="1:27">
      <c r="A9" s="18">
        <v>8</v>
      </c>
      <c r="B9" s="9" t="s">
        <v>4838</v>
      </c>
      <c r="C9" s="23" t="s">
        <v>5242</v>
      </c>
      <c r="D9" s="9" t="s">
        <v>9</v>
      </c>
      <c r="E9" s="9" t="s">
        <v>10</v>
      </c>
      <c r="F9" s="9" t="s">
        <v>19</v>
      </c>
      <c r="G9" s="20"/>
      <c r="H9" s="23"/>
      <c r="I9" s="55"/>
      <c r="J9" s="24"/>
      <c r="K9" s="49"/>
      <c r="L9" s="49"/>
      <c r="S9" s="9" t="s">
        <v>10</v>
      </c>
      <c r="T9" s="9" t="s">
        <v>10</v>
      </c>
      <c r="U9" s="9" t="s">
        <v>10</v>
      </c>
      <c r="W9" s="21" t="str">
        <f t="shared" si="0"/>
        <v>03</v>
      </c>
      <c r="AA9" s="9" t="s">
        <v>4838</v>
      </c>
    </row>
    <row r="10" spans="1:27">
      <c r="A10" s="18">
        <v>9</v>
      </c>
      <c r="B10" s="9" t="s">
        <v>4839</v>
      </c>
      <c r="C10" s="29" t="s">
        <v>4840</v>
      </c>
      <c r="D10" s="9"/>
      <c r="E10" s="9"/>
      <c r="F10" s="9"/>
      <c r="G10" s="20"/>
      <c r="H10" s="23"/>
      <c r="I10" s="55"/>
      <c r="J10" s="24"/>
      <c r="K10" s="49"/>
      <c r="L10" s="49"/>
      <c r="S10" s="9"/>
      <c r="T10" s="9"/>
      <c r="U10" s="9"/>
      <c r="W10" s="21" t="str">
        <f t="shared" si="0"/>
        <v>03</v>
      </c>
      <c r="AA10" s="9" t="s">
        <v>4839</v>
      </c>
    </row>
    <row r="11" spans="1:27">
      <c r="A11" s="18">
        <v>10</v>
      </c>
      <c r="B11" s="9" t="s">
        <v>4841</v>
      </c>
      <c r="C11" s="23" t="s">
        <v>5243</v>
      </c>
      <c r="D11" s="9" t="s">
        <v>9</v>
      </c>
      <c r="E11" s="9" t="s">
        <v>10</v>
      </c>
      <c r="F11" s="9" t="s">
        <v>46</v>
      </c>
      <c r="G11" s="20"/>
      <c r="H11" s="23"/>
      <c r="I11" s="55"/>
      <c r="J11" s="24"/>
      <c r="K11" s="49"/>
      <c r="L11" s="49"/>
      <c r="S11" s="9" t="s">
        <v>10</v>
      </c>
      <c r="T11" s="9" t="s">
        <v>10</v>
      </c>
      <c r="U11" s="9" t="s">
        <v>10</v>
      </c>
      <c r="W11" s="21" t="str">
        <f t="shared" si="0"/>
        <v>03</v>
      </c>
      <c r="AA11" s="9" t="s">
        <v>4841</v>
      </c>
    </row>
    <row r="12" spans="1:27">
      <c r="A12" s="18">
        <v>11</v>
      </c>
      <c r="B12" s="9" t="s">
        <v>4842</v>
      </c>
      <c r="C12" s="23" t="s">
        <v>4843</v>
      </c>
      <c r="D12" s="9" t="s">
        <v>9</v>
      </c>
      <c r="E12" s="9" t="s">
        <v>10</v>
      </c>
      <c r="F12" s="9" t="s">
        <v>11</v>
      </c>
      <c r="G12" s="20"/>
      <c r="H12" s="23"/>
      <c r="I12" s="55"/>
      <c r="J12" s="24"/>
      <c r="K12" s="49"/>
      <c r="L12" s="49"/>
      <c r="S12" s="9" t="s">
        <v>10</v>
      </c>
      <c r="T12" s="9" t="s">
        <v>10</v>
      </c>
      <c r="U12" s="9" t="s">
        <v>10</v>
      </c>
      <c r="W12" s="21" t="str">
        <f t="shared" si="0"/>
        <v>03</v>
      </c>
      <c r="AA12" s="9" t="s">
        <v>4842</v>
      </c>
    </row>
    <row r="13" spans="1:27">
      <c r="A13" s="18">
        <v>12</v>
      </c>
      <c r="B13" s="9" t="s">
        <v>4844</v>
      </c>
      <c r="C13" s="23" t="s">
        <v>4845</v>
      </c>
      <c r="D13" s="9" t="s">
        <v>9</v>
      </c>
      <c r="E13" s="9" t="s">
        <v>10</v>
      </c>
      <c r="F13" s="9" t="s">
        <v>11</v>
      </c>
      <c r="G13" s="20"/>
      <c r="H13" s="23"/>
      <c r="I13" s="55"/>
      <c r="J13" s="24"/>
      <c r="K13" s="49"/>
      <c r="L13" s="49"/>
      <c r="S13" s="9" t="s">
        <v>10</v>
      </c>
      <c r="T13" s="9" t="s">
        <v>10</v>
      </c>
      <c r="U13" s="9" t="s">
        <v>10</v>
      </c>
      <c r="W13" s="21" t="str">
        <f t="shared" si="0"/>
        <v>03</v>
      </c>
      <c r="AA13" s="9" t="s">
        <v>4844</v>
      </c>
    </row>
    <row r="14" spans="1:27">
      <c r="A14" s="18">
        <v>13</v>
      </c>
      <c r="B14" s="9" t="s">
        <v>4846</v>
      </c>
      <c r="C14" s="23" t="s">
        <v>4847</v>
      </c>
      <c r="D14" s="9" t="s">
        <v>9</v>
      </c>
      <c r="E14" s="9" t="s">
        <v>10</v>
      </c>
      <c r="F14" s="9" t="s">
        <v>11</v>
      </c>
      <c r="G14" s="20"/>
      <c r="H14" s="23"/>
      <c r="I14" s="55"/>
      <c r="J14" s="24"/>
      <c r="K14" s="49"/>
      <c r="L14" s="49"/>
      <c r="S14" s="9" t="s">
        <v>10</v>
      </c>
      <c r="T14" s="9" t="s">
        <v>10</v>
      </c>
      <c r="U14" s="9" t="s">
        <v>10</v>
      </c>
      <c r="W14" s="21" t="str">
        <f t="shared" si="0"/>
        <v>03</v>
      </c>
      <c r="AA14" s="9" t="s">
        <v>4846</v>
      </c>
    </row>
    <row r="15" spans="1:27">
      <c r="A15" s="18">
        <v>14</v>
      </c>
      <c r="B15" s="9" t="s">
        <v>4848</v>
      </c>
      <c r="C15" s="23" t="s">
        <v>5244</v>
      </c>
      <c r="D15" s="9" t="s">
        <v>9</v>
      </c>
      <c r="E15" s="9" t="s">
        <v>10</v>
      </c>
      <c r="F15" s="9" t="s">
        <v>19</v>
      </c>
      <c r="G15" s="20"/>
      <c r="H15" s="23"/>
      <c r="I15" s="55"/>
      <c r="J15" s="24"/>
      <c r="K15" s="49"/>
      <c r="L15" s="49"/>
      <c r="S15" s="9" t="s">
        <v>10</v>
      </c>
      <c r="T15" s="9" t="s">
        <v>10</v>
      </c>
      <c r="U15" s="9" t="s">
        <v>10</v>
      </c>
      <c r="W15" s="21" t="str">
        <f t="shared" si="0"/>
        <v>03</v>
      </c>
      <c r="AA15" s="9" t="s">
        <v>4848</v>
      </c>
    </row>
    <row r="16" spans="1:27">
      <c r="A16" s="18">
        <v>15</v>
      </c>
      <c r="B16" s="9" t="s">
        <v>4849</v>
      </c>
      <c r="C16" s="23" t="s">
        <v>4850</v>
      </c>
      <c r="D16" s="9" t="s">
        <v>9</v>
      </c>
      <c r="E16" s="9" t="s">
        <v>10</v>
      </c>
      <c r="F16" s="9" t="s">
        <v>11</v>
      </c>
      <c r="G16" s="20"/>
      <c r="H16" s="23"/>
      <c r="I16" s="55"/>
      <c r="J16" s="24"/>
      <c r="K16" s="49"/>
      <c r="L16" s="49"/>
      <c r="S16" s="9" t="s">
        <v>10</v>
      </c>
      <c r="T16" s="9" t="s">
        <v>10</v>
      </c>
      <c r="U16" s="9" t="s">
        <v>10</v>
      </c>
      <c r="W16" s="21" t="str">
        <f t="shared" si="0"/>
        <v>03</v>
      </c>
      <c r="AA16" s="9" t="s">
        <v>4849</v>
      </c>
    </row>
    <row r="17" spans="1:27">
      <c r="A17" s="18">
        <v>16</v>
      </c>
      <c r="B17" s="9" t="s">
        <v>4851</v>
      </c>
      <c r="C17" s="29" t="s">
        <v>4840</v>
      </c>
      <c r="D17" s="9"/>
      <c r="E17" s="9"/>
      <c r="F17" s="9"/>
      <c r="G17" s="20"/>
      <c r="H17" s="23"/>
      <c r="I17" s="55"/>
      <c r="J17" s="24"/>
      <c r="K17" s="49"/>
      <c r="L17" s="49"/>
      <c r="S17" s="9"/>
      <c r="T17" s="9"/>
      <c r="U17" s="9"/>
      <c r="W17" s="21" t="str">
        <f t="shared" si="0"/>
        <v>03</v>
      </c>
      <c r="AA17" s="9" t="s">
        <v>4851</v>
      </c>
    </row>
    <row r="18" spans="1:27">
      <c r="A18" s="18">
        <v>17</v>
      </c>
      <c r="B18" s="9" t="s">
        <v>4852</v>
      </c>
      <c r="C18" s="23" t="s">
        <v>4853</v>
      </c>
      <c r="D18" s="9" t="s">
        <v>9</v>
      </c>
      <c r="E18" s="9" t="s">
        <v>10</v>
      </c>
      <c r="F18" s="9" t="s">
        <v>19</v>
      </c>
      <c r="G18" s="20"/>
      <c r="H18" s="23"/>
      <c r="I18" s="55"/>
      <c r="J18" s="24"/>
      <c r="K18" s="49"/>
      <c r="L18" s="49"/>
      <c r="S18" s="9" t="s">
        <v>10</v>
      </c>
      <c r="T18" s="9" t="s">
        <v>10</v>
      </c>
      <c r="U18" s="9" t="s">
        <v>10</v>
      </c>
      <c r="W18" s="21" t="str">
        <f t="shared" si="0"/>
        <v>03</v>
      </c>
      <c r="AA18" s="9" t="s">
        <v>4852</v>
      </c>
    </row>
    <row r="19" spans="1:27">
      <c r="A19" s="18">
        <v>18</v>
      </c>
      <c r="B19" s="9" t="s">
        <v>4854</v>
      </c>
      <c r="C19" s="23" t="s">
        <v>4855</v>
      </c>
      <c r="D19" s="9" t="s">
        <v>9</v>
      </c>
      <c r="E19" s="9" t="s">
        <v>10</v>
      </c>
      <c r="F19" s="9" t="s">
        <v>19</v>
      </c>
      <c r="G19" s="20"/>
      <c r="H19" s="23"/>
      <c r="I19" s="55"/>
      <c r="J19" s="24"/>
      <c r="K19" s="49"/>
      <c r="L19" s="49"/>
      <c r="S19" s="9" t="s">
        <v>10</v>
      </c>
      <c r="T19" s="9" t="s">
        <v>10</v>
      </c>
      <c r="U19" s="9" t="s">
        <v>10</v>
      </c>
      <c r="W19" s="21" t="str">
        <f t="shared" si="0"/>
        <v>03</v>
      </c>
      <c r="AA19" s="9" t="s">
        <v>4854</v>
      </c>
    </row>
    <row r="20" spans="1:27">
      <c r="A20" s="18">
        <v>19</v>
      </c>
      <c r="B20" s="9" t="s">
        <v>4856</v>
      </c>
      <c r="C20" s="23" t="s">
        <v>4857</v>
      </c>
      <c r="D20" s="9" t="s">
        <v>9</v>
      </c>
      <c r="E20" s="9" t="s">
        <v>10</v>
      </c>
      <c r="F20" s="9" t="s">
        <v>19</v>
      </c>
      <c r="G20" s="20"/>
      <c r="H20" s="23"/>
      <c r="I20" s="55"/>
      <c r="J20" s="24"/>
      <c r="K20" s="49"/>
      <c r="L20" s="49"/>
      <c r="S20" s="9" t="s">
        <v>10</v>
      </c>
      <c r="T20" s="9" t="s">
        <v>10</v>
      </c>
      <c r="U20" s="9" t="s">
        <v>10</v>
      </c>
      <c r="W20" s="21" t="str">
        <f t="shared" si="0"/>
        <v>03</v>
      </c>
      <c r="AA20" s="9" t="s">
        <v>4856</v>
      </c>
    </row>
    <row r="21" spans="1:27">
      <c r="A21" s="18">
        <v>20</v>
      </c>
      <c r="B21" s="9" t="s">
        <v>4858</v>
      </c>
      <c r="C21" s="23" t="s">
        <v>4859</v>
      </c>
      <c r="D21" s="9" t="s">
        <v>9</v>
      </c>
      <c r="E21" s="9" t="s">
        <v>10</v>
      </c>
      <c r="F21" s="9" t="s">
        <v>11</v>
      </c>
      <c r="G21" s="20"/>
      <c r="H21" s="23"/>
      <c r="I21" s="55"/>
      <c r="J21" s="24"/>
      <c r="K21" s="49"/>
      <c r="L21" s="49"/>
      <c r="S21" s="9" t="s">
        <v>10</v>
      </c>
      <c r="T21" s="9" t="s">
        <v>10</v>
      </c>
      <c r="U21" s="9" t="s">
        <v>10</v>
      </c>
      <c r="W21" s="21" t="str">
        <f t="shared" si="0"/>
        <v>03</v>
      </c>
      <c r="AA21" s="9" t="s">
        <v>4858</v>
      </c>
    </row>
    <row r="22" spans="1:27">
      <c r="A22" s="18">
        <v>21</v>
      </c>
      <c r="B22" s="9" t="s">
        <v>4860</v>
      </c>
      <c r="C22" s="29" t="s">
        <v>4840</v>
      </c>
      <c r="D22" s="9"/>
      <c r="E22" s="9"/>
      <c r="F22" s="9"/>
      <c r="G22" s="20"/>
      <c r="H22" s="23"/>
      <c r="I22" s="55"/>
      <c r="J22" s="24"/>
      <c r="K22" s="49"/>
      <c r="L22" s="49"/>
      <c r="S22" s="9"/>
      <c r="T22" s="9"/>
      <c r="U22" s="9"/>
      <c r="W22" s="21" t="str">
        <f t="shared" si="0"/>
        <v>03</v>
      </c>
      <c r="AA22" s="9" t="s">
        <v>4860</v>
      </c>
    </row>
    <row r="23" spans="1:27">
      <c r="A23" s="18">
        <v>22</v>
      </c>
      <c r="B23" s="9" t="s">
        <v>4861</v>
      </c>
      <c r="C23" s="23" t="s">
        <v>5245</v>
      </c>
      <c r="D23" s="9" t="s">
        <v>9</v>
      </c>
      <c r="E23" s="9" t="s">
        <v>10</v>
      </c>
      <c r="F23" s="9" t="s">
        <v>11</v>
      </c>
      <c r="G23" s="20"/>
      <c r="H23" s="23"/>
      <c r="I23" s="55"/>
      <c r="J23" s="24"/>
      <c r="K23" s="49"/>
      <c r="L23" s="49"/>
      <c r="S23" s="9" t="s">
        <v>10</v>
      </c>
      <c r="T23" s="9" t="s">
        <v>10</v>
      </c>
      <c r="U23" s="9" t="s">
        <v>10</v>
      </c>
      <c r="W23" s="21" t="str">
        <f t="shared" si="0"/>
        <v>03</v>
      </c>
      <c r="AA23" s="9" t="s">
        <v>4861</v>
      </c>
    </row>
    <row r="24" spans="1:27">
      <c r="A24" s="18">
        <v>23</v>
      </c>
      <c r="B24" s="9" t="s">
        <v>4862</v>
      </c>
      <c r="C24" s="23" t="s">
        <v>4863</v>
      </c>
      <c r="D24" s="9" t="s">
        <v>9</v>
      </c>
      <c r="E24" s="9" t="s">
        <v>10</v>
      </c>
      <c r="F24" s="9" t="s">
        <v>11</v>
      </c>
      <c r="G24" s="20"/>
      <c r="H24" s="23"/>
      <c r="I24" s="55"/>
      <c r="J24" s="24"/>
      <c r="K24" s="49"/>
      <c r="L24" s="49"/>
      <c r="S24" s="9" t="s">
        <v>10</v>
      </c>
      <c r="T24" s="9" t="s">
        <v>10</v>
      </c>
      <c r="U24" s="9" t="s">
        <v>10</v>
      </c>
      <c r="W24" s="21" t="str">
        <f t="shared" si="0"/>
        <v>03</v>
      </c>
      <c r="AA24" s="9" t="s">
        <v>4862</v>
      </c>
    </row>
    <row r="25" spans="1:27">
      <c r="A25" s="18">
        <v>24</v>
      </c>
      <c r="B25" s="9" t="s">
        <v>4864</v>
      </c>
      <c r="C25" s="23" t="s">
        <v>5246</v>
      </c>
      <c r="D25" s="9" t="s">
        <v>9</v>
      </c>
      <c r="E25" s="9" t="s">
        <v>10</v>
      </c>
      <c r="F25" s="9" t="s">
        <v>11</v>
      </c>
      <c r="G25" s="20"/>
      <c r="H25" s="23"/>
      <c r="I25" s="55"/>
      <c r="J25" s="24"/>
      <c r="K25" s="49"/>
      <c r="L25" s="49"/>
      <c r="S25" s="9" t="s">
        <v>10</v>
      </c>
      <c r="T25" s="9" t="s">
        <v>10</v>
      </c>
      <c r="U25" s="9" t="s">
        <v>10</v>
      </c>
      <c r="W25" s="21" t="str">
        <f t="shared" si="0"/>
        <v>03</v>
      </c>
      <c r="AA25" s="9" t="s">
        <v>4864</v>
      </c>
    </row>
    <row r="26" spans="1:27">
      <c r="A26" s="18">
        <v>25</v>
      </c>
      <c r="B26" s="9" t="s">
        <v>4865</v>
      </c>
      <c r="C26" s="23" t="s">
        <v>4866</v>
      </c>
      <c r="D26" s="9" t="s">
        <v>9</v>
      </c>
      <c r="E26" s="9" t="s">
        <v>10</v>
      </c>
      <c r="F26" s="9" t="s">
        <v>11</v>
      </c>
      <c r="G26" s="20"/>
      <c r="H26" s="23"/>
      <c r="I26" s="55"/>
      <c r="J26" s="24"/>
      <c r="K26" s="49"/>
      <c r="L26" s="49"/>
      <c r="S26" s="9" t="s">
        <v>10</v>
      </c>
      <c r="T26" s="9" t="s">
        <v>10</v>
      </c>
      <c r="U26" s="9" t="s">
        <v>10</v>
      </c>
      <c r="W26" s="21" t="str">
        <f t="shared" si="0"/>
        <v>03</v>
      </c>
      <c r="AA26" s="9" t="s">
        <v>4865</v>
      </c>
    </row>
    <row r="27" spans="1:27">
      <c r="A27" s="18">
        <v>26</v>
      </c>
      <c r="B27" s="9" t="s">
        <v>4867</v>
      </c>
      <c r="C27" s="23" t="s">
        <v>5225</v>
      </c>
      <c r="D27" s="9" t="s">
        <v>9</v>
      </c>
      <c r="E27" s="20" t="s">
        <v>33</v>
      </c>
      <c r="F27" s="9" t="s">
        <v>19</v>
      </c>
      <c r="G27" s="20"/>
      <c r="H27" s="23"/>
      <c r="I27" s="55"/>
      <c r="J27" s="24"/>
      <c r="K27" s="49"/>
      <c r="L27" s="49"/>
      <c r="S27" s="20" t="s">
        <v>33</v>
      </c>
      <c r="T27" s="20" t="s">
        <v>33</v>
      </c>
      <c r="U27" s="20" t="s">
        <v>33</v>
      </c>
      <c r="W27" s="21" t="str">
        <f t="shared" si="0"/>
        <v>03</v>
      </c>
      <c r="AA27" s="9" t="s">
        <v>4867</v>
      </c>
    </row>
    <row r="28" spans="1:27">
      <c r="A28" s="18">
        <v>27</v>
      </c>
      <c r="B28" s="9" t="s">
        <v>4868</v>
      </c>
      <c r="C28" s="23" t="s">
        <v>5247</v>
      </c>
      <c r="D28" s="9" t="s">
        <v>9</v>
      </c>
      <c r="E28" s="9" t="s">
        <v>10</v>
      </c>
      <c r="F28" s="9" t="s">
        <v>19</v>
      </c>
      <c r="G28" s="20"/>
      <c r="H28" s="23"/>
      <c r="I28" s="55"/>
      <c r="J28" s="24"/>
      <c r="K28" s="49"/>
      <c r="L28" s="49"/>
      <c r="S28" s="9" t="s">
        <v>10</v>
      </c>
      <c r="T28" s="9" t="s">
        <v>10</v>
      </c>
      <c r="U28" s="9" t="s">
        <v>10</v>
      </c>
      <c r="W28" s="21" t="str">
        <f t="shared" si="0"/>
        <v>03</v>
      </c>
      <c r="AA28" s="9" t="s">
        <v>4868</v>
      </c>
    </row>
    <row r="29" spans="1:27">
      <c r="A29" s="18">
        <v>28</v>
      </c>
      <c r="B29" s="9" t="s">
        <v>4869</v>
      </c>
      <c r="C29" s="23" t="s">
        <v>4870</v>
      </c>
      <c r="D29" s="9" t="s">
        <v>9</v>
      </c>
      <c r="E29" s="9" t="s">
        <v>10</v>
      </c>
      <c r="F29" s="9" t="s">
        <v>19</v>
      </c>
      <c r="G29" s="20"/>
      <c r="H29" s="23"/>
      <c r="I29" s="55"/>
      <c r="J29" s="24"/>
      <c r="K29" s="49"/>
      <c r="L29" s="49"/>
      <c r="S29" s="9" t="s">
        <v>10</v>
      </c>
      <c r="T29" s="9" t="s">
        <v>10</v>
      </c>
      <c r="U29" s="9" t="s">
        <v>10</v>
      </c>
      <c r="W29" s="21" t="str">
        <f t="shared" si="0"/>
        <v>03</v>
      </c>
      <c r="AA29" s="9" t="s">
        <v>4869</v>
      </c>
    </row>
    <row r="30" spans="1:27">
      <c r="A30" s="18">
        <v>29</v>
      </c>
      <c r="B30" s="9" t="s">
        <v>4871</v>
      </c>
      <c r="C30" s="23" t="s">
        <v>4872</v>
      </c>
      <c r="D30" s="9" t="s">
        <v>9</v>
      </c>
      <c r="E30" s="9" t="s">
        <v>10</v>
      </c>
      <c r="F30" s="9" t="s">
        <v>19</v>
      </c>
      <c r="G30" s="20"/>
      <c r="H30" s="23"/>
      <c r="I30" s="55"/>
      <c r="J30" s="24"/>
      <c r="K30" s="49"/>
      <c r="L30" s="49"/>
      <c r="S30" s="9" t="s">
        <v>10</v>
      </c>
      <c r="T30" s="9" t="s">
        <v>10</v>
      </c>
      <c r="U30" s="9" t="s">
        <v>10</v>
      </c>
      <c r="W30" s="21" t="str">
        <f t="shared" si="0"/>
        <v>03</v>
      </c>
      <c r="AA30" s="9" t="s">
        <v>4871</v>
      </c>
    </row>
    <row r="31" spans="1:27">
      <c r="A31" s="18">
        <v>30</v>
      </c>
      <c r="B31" s="9" t="s">
        <v>4873</v>
      </c>
      <c r="C31" s="23" t="s">
        <v>4874</v>
      </c>
      <c r="D31" s="9" t="s">
        <v>9</v>
      </c>
      <c r="E31" s="9" t="s">
        <v>10</v>
      </c>
      <c r="F31" s="9" t="s">
        <v>19</v>
      </c>
      <c r="G31" s="20"/>
      <c r="H31" s="23"/>
      <c r="I31" s="55"/>
      <c r="J31" s="24"/>
      <c r="K31" s="49"/>
      <c r="L31" s="49"/>
      <c r="S31" s="9" t="s">
        <v>10</v>
      </c>
      <c r="T31" s="9" t="s">
        <v>10</v>
      </c>
      <c r="U31" s="9" t="s">
        <v>10</v>
      </c>
      <c r="W31" s="21" t="str">
        <f t="shared" si="0"/>
        <v>03</v>
      </c>
      <c r="AA31" s="9" t="s">
        <v>4873</v>
      </c>
    </row>
    <row r="32" spans="1:27">
      <c r="A32" s="18">
        <v>31</v>
      </c>
      <c r="B32" s="9" t="s">
        <v>4875</v>
      </c>
      <c r="C32" s="29" t="s">
        <v>4840</v>
      </c>
      <c r="D32" s="9"/>
      <c r="E32" s="9"/>
      <c r="F32" s="9"/>
      <c r="G32" s="20"/>
      <c r="H32" s="23"/>
      <c r="I32" s="55"/>
      <c r="J32" s="24"/>
      <c r="K32" s="49"/>
      <c r="L32" s="49"/>
      <c r="S32" s="9"/>
      <c r="T32" s="9"/>
      <c r="U32" s="9"/>
      <c r="W32" s="21" t="str">
        <f t="shared" si="0"/>
        <v>03</v>
      </c>
      <c r="AA32" s="9" t="s">
        <v>4875</v>
      </c>
    </row>
    <row r="33" spans="1:27">
      <c r="A33" s="18">
        <v>32</v>
      </c>
      <c r="B33" s="9" t="s">
        <v>4876</v>
      </c>
      <c r="C33" s="23" t="s">
        <v>4877</v>
      </c>
      <c r="D33" s="9" t="s">
        <v>9</v>
      </c>
      <c r="E33" s="9" t="s">
        <v>10</v>
      </c>
      <c r="F33" s="9" t="s">
        <v>11</v>
      </c>
      <c r="G33" s="20"/>
      <c r="H33" s="23"/>
      <c r="I33" s="55"/>
      <c r="J33" s="24"/>
      <c r="K33" s="49"/>
      <c r="L33" s="49"/>
      <c r="S33" s="9" t="s">
        <v>10</v>
      </c>
      <c r="T33" s="9" t="s">
        <v>10</v>
      </c>
      <c r="U33" s="9" t="s">
        <v>10</v>
      </c>
      <c r="W33" s="21" t="str">
        <f t="shared" si="0"/>
        <v>03</v>
      </c>
      <c r="AA33" s="9" t="s">
        <v>4876</v>
      </c>
    </row>
    <row r="34" spans="1:27">
      <c r="A34" s="18">
        <v>33</v>
      </c>
      <c r="B34" s="9" t="s">
        <v>4878</v>
      </c>
      <c r="C34" s="23" t="s">
        <v>4879</v>
      </c>
      <c r="D34" s="9" t="s">
        <v>9</v>
      </c>
      <c r="E34" s="9" t="s">
        <v>10</v>
      </c>
      <c r="F34" s="9" t="s">
        <v>11</v>
      </c>
      <c r="G34" s="20"/>
      <c r="H34" s="23"/>
      <c r="I34" s="55"/>
      <c r="J34" s="24"/>
      <c r="K34" s="49"/>
      <c r="L34" s="49"/>
      <c r="S34" s="9" t="s">
        <v>10</v>
      </c>
      <c r="T34" s="9" t="s">
        <v>10</v>
      </c>
      <c r="U34" s="9" t="s">
        <v>10</v>
      </c>
      <c r="W34" s="21" t="str">
        <f t="shared" si="0"/>
        <v>03</v>
      </c>
      <c r="AA34" s="9" t="s">
        <v>4878</v>
      </c>
    </row>
    <row r="35" spans="1:27">
      <c r="A35" s="18">
        <v>34</v>
      </c>
      <c r="B35" s="9" t="s">
        <v>4880</v>
      </c>
      <c r="C35" s="23" t="s">
        <v>4881</v>
      </c>
      <c r="D35" s="9" t="s">
        <v>9</v>
      </c>
      <c r="E35" s="9" t="s">
        <v>10</v>
      </c>
      <c r="F35" s="9" t="s">
        <v>19</v>
      </c>
      <c r="G35" s="20"/>
      <c r="H35" s="23"/>
      <c r="I35" s="55"/>
      <c r="J35" s="24"/>
      <c r="K35" s="49"/>
      <c r="L35" s="49"/>
      <c r="S35" s="9" t="s">
        <v>10</v>
      </c>
      <c r="T35" s="9" t="s">
        <v>10</v>
      </c>
      <c r="U35" s="9" t="s">
        <v>10</v>
      </c>
      <c r="W35" s="21" t="str">
        <f t="shared" si="0"/>
        <v>03</v>
      </c>
      <c r="AA35" s="9" t="s">
        <v>4880</v>
      </c>
    </row>
    <row r="36" spans="1:27">
      <c r="A36" s="18">
        <v>35</v>
      </c>
      <c r="B36" s="9" t="s">
        <v>4882</v>
      </c>
      <c r="C36" s="23" t="s">
        <v>4883</v>
      </c>
      <c r="D36" s="9" t="s">
        <v>9</v>
      </c>
      <c r="E36" s="9" t="s">
        <v>10</v>
      </c>
      <c r="F36" s="9" t="s">
        <v>19</v>
      </c>
      <c r="G36" s="20"/>
      <c r="H36" s="23"/>
      <c r="I36" s="55"/>
      <c r="J36" s="24"/>
      <c r="K36" s="49"/>
      <c r="L36" s="49"/>
      <c r="S36" s="9" t="s">
        <v>10</v>
      </c>
      <c r="T36" s="9" t="s">
        <v>10</v>
      </c>
      <c r="U36" s="9" t="s">
        <v>10</v>
      </c>
      <c r="W36" s="21" t="str">
        <f t="shared" si="0"/>
        <v>03</v>
      </c>
      <c r="AA36" s="9" t="s">
        <v>4882</v>
      </c>
    </row>
    <row r="37" spans="1:27">
      <c r="A37" s="18">
        <v>36</v>
      </c>
      <c r="B37" s="9" t="s">
        <v>4884</v>
      </c>
      <c r="C37" s="23" t="s">
        <v>4885</v>
      </c>
      <c r="D37" s="9" t="s">
        <v>15</v>
      </c>
      <c r="E37" s="9" t="s">
        <v>10</v>
      </c>
      <c r="F37" s="9" t="s">
        <v>11</v>
      </c>
      <c r="G37" s="20"/>
      <c r="H37" s="23"/>
      <c r="I37" s="55"/>
      <c r="J37" s="24"/>
      <c r="K37" s="49"/>
      <c r="L37" s="49"/>
      <c r="S37" s="9" t="s">
        <v>10</v>
      </c>
      <c r="T37" s="9" t="s">
        <v>10</v>
      </c>
      <c r="U37" s="9" t="s">
        <v>10</v>
      </c>
      <c r="W37" s="21" t="str">
        <f t="shared" si="0"/>
        <v>03</v>
      </c>
      <c r="AA37" s="9" t="s">
        <v>4884</v>
      </c>
    </row>
    <row r="38" spans="1:27">
      <c r="A38" s="18">
        <v>37</v>
      </c>
      <c r="B38" s="9" t="s">
        <v>4886</v>
      </c>
      <c r="C38" s="23" t="s">
        <v>4887</v>
      </c>
      <c r="D38" s="9" t="s">
        <v>9</v>
      </c>
      <c r="E38" s="9" t="s">
        <v>10</v>
      </c>
      <c r="F38" s="9" t="s">
        <v>11</v>
      </c>
      <c r="G38" s="20"/>
      <c r="H38" s="23"/>
      <c r="I38" s="55"/>
      <c r="J38" s="24"/>
      <c r="K38" s="49"/>
      <c r="L38" s="49"/>
      <c r="S38" s="9" t="s">
        <v>10</v>
      </c>
      <c r="T38" s="9" t="s">
        <v>10</v>
      </c>
      <c r="U38" s="9" t="s">
        <v>10</v>
      </c>
      <c r="W38" s="21" t="str">
        <f t="shared" si="0"/>
        <v>03</v>
      </c>
      <c r="AA38" s="9" t="s">
        <v>4886</v>
      </c>
    </row>
    <row r="39" spans="1:27">
      <c r="A39" s="18">
        <v>38</v>
      </c>
      <c r="B39" s="9" t="s">
        <v>4888</v>
      </c>
      <c r="C39" s="23" t="s">
        <v>4889</v>
      </c>
      <c r="D39" s="9" t="s">
        <v>9</v>
      </c>
      <c r="E39" s="9" t="s">
        <v>10</v>
      </c>
      <c r="F39" s="9" t="s">
        <v>11</v>
      </c>
      <c r="G39" s="20"/>
      <c r="H39" s="23"/>
      <c r="I39" s="55"/>
      <c r="J39" s="24"/>
      <c r="K39" s="49"/>
      <c r="L39" s="49"/>
      <c r="S39" s="9" t="s">
        <v>10</v>
      </c>
      <c r="T39" s="9" t="s">
        <v>10</v>
      </c>
      <c r="U39" s="9" t="s">
        <v>10</v>
      </c>
      <c r="W39" s="21" t="str">
        <f t="shared" si="0"/>
        <v>03</v>
      </c>
      <c r="AA39" s="9" t="s">
        <v>4888</v>
      </c>
    </row>
    <row r="40" spans="1:27">
      <c r="A40" s="18">
        <v>39</v>
      </c>
      <c r="B40" s="9" t="s">
        <v>4890</v>
      </c>
      <c r="C40" s="23" t="s">
        <v>4891</v>
      </c>
      <c r="D40" s="9" t="s">
        <v>9</v>
      </c>
      <c r="E40" s="9" t="s">
        <v>10</v>
      </c>
      <c r="F40" s="9" t="s">
        <v>19</v>
      </c>
      <c r="G40" s="20"/>
      <c r="H40" s="23"/>
      <c r="I40" s="55"/>
      <c r="J40" s="24"/>
      <c r="K40" s="49"/>
      <c r="L40" s="49"/>
      <c r="S40" s="9" t="s">
        <v>10</v>
      </c>
      <c r="T40" s="9" t="s">
        <v>10</v>
      </c>
      <c r="U40" s="9" t="s">
        <v>10</v>
      </c>
      <c r="W40" s="21" t="str">
        <f t="shared" si="0"/>
        <v>03</v>
      </c>
      <c r="AA40" s="9" t="s">
        <v>4890</v>
      </c>
    </row>
    <row r="41" spans="1:27">
      <c r="A41" s="18">
        <v>40</v>
      </c>
      <c r="B41" s="9" t="s">
        <v>4892</v>
      </c>
      <c r="C41" s="29" t="s">
        <v>4840</v>
      </c>
      <c r="D41" s="9"/>
      <c r="E41" s="9"/>
      <c r="F41" s="9"/>
      <c r="G41" s="20"/>
      <c r="H41" s="23"/>
      <c r="I41" s="55"/>
      <c r="J41" s="24"/>
      <c r="K41" s="49"/>
      <c r="L41" s="49"/>
      <c r="S41" s="9"/>
      <c r="T41" s="9"/>
      <c r="U41" s="9"/>
      <c r="W41" s="21" t="str">
        <f t="shared" si="0"/>
        <v>03</v>
      </c>
      <c r="AA41" s="9" t="s">
        <v>4892</v>
      </c>
    </row>
    <row r="42" spans="1:27">
      <c r="A42" s="18">
        <v>41</v>
      </c>
      <c r="B42" s="9" t="s">
        <v>4893</v>
      </c>
      <c r="C42" s="23" t="s">
        <v>4894</v>
      </c>
      <c r="D42" s="9" t="s">
        <v>15</v>
      </c>
      <c r="E42" s="9" t="s">
        <v>10</v>
      </c>
      <c r="F42" s="9" t="s">
        <v>11</v>
      </c>
      <c r="G42" s="20"/>
      <c r="H42" s="23"/>
      <c r="I42" s="55"/>
      <c r="J42" s="24"/>
      <c r="K42" s="49"/>
      <c r="L42" s="49"/>
      <c r="S42" s="9" t="s">
        <v>10</v>
      </c>
      <c r="T42" s="9" t="s">
        <v>10</v>
      </c>
      <c r="U42" s="9" t="s">
        <v>10</v>
      </c>
      <c r="W42" s="21" t="str">
        <f t="shared" si="0"/>
        <v>03</v>
      </c>
      <c r="AA42" s="9" t="s">
        <v>4893</v>
      </c>
    </row>
    <row r="43" spans="1:27">
      <c r="A43" s="18">
        <v>42</v>
      </c>
      <c r="B43" s="9" t="s">
        <v>4895</v>
      </c>
      <c r="C43" s="23" t="s">
        <v>4896</v>
      </c>
      <c r="D43" s="9" t="s">
        <v>15</v>
      </c>
      <c r="E43" s="9" t="s">
        <v>10</v>
      </c>
      <c r="F43" s="9" t="s">
        <v>11</v>
      </c>
      <c r="G43" s="20"/>
      <c r="H43" s="23"/>
      <c r="I43" s="55"/>
      <c r="J43" s="24"/>
      <c r="K43" s="49"/>
      <c r="L43" s="49"/>
      <c r="S43" s="9" t="s">
        <v>10</v>
      </c>
      <c r="T43" s="9" t="s">
        <v>10</v>
      </c>
      <c r="U43" s="9" t="s">
        <v>10</v>
      </c>
      <c r="W43" s="21" t="str">
        <f t="shared" si="0"/>
        <v>03</v>
      </c>
      <c r="AA43" s="9" t="s">
        <v>4895</v>
      </c>
    </row>
    <row r="44" spans="1:27">
      <c r="A44" s="18">
        <v>43</v>
      </c>
      <c r="B44" s="9" t="s">
        <v>4897</v>
      </c>
      <c r="C44" s="23" t="s">
        <v>5248</v>
      </c>
      <c r="D44" s="9" t="s">
        <v>15</v>
      </c>
      <c r="E44" s="9" t="s">
        <v>10</v>
      </c>
      <c r="F44" s="9" t="s">
        <v>11</v>
      </c>
      <c r="G44" s="20"/>
      <c r="H44" s="23"/>
      <c r="I44" s="55"/>
      <c r="J44" s="24"/>
      <c r="K44" s="49"/>
      <c r="L44" s="49"/>
      <c r="S44" s="9" t="s">
        <v>10</v>
      </c>
      <c r="T44" s="9" t="s">
        <v>10</v>
      </c>
      <c r="U44" s="9" t="s">
        <v>10</v>
      </c>
      <c r="W44" s="21" t="str">
        <f t="shared" si="0"/>
        <v>03</v>
      </c>
      <c r="AA44" s="9" t="s">
        <v>4897</v>
      </c>
    </row>
    <row r="45" spans="1:27">
      <c r="A45" s="18">
        <v>44</v>
      </c>
      <c r="B45" s="9" t="s">
        <v>4898</v>
      </c>
      <c r="C45" s="23" t="s">
        <v>4899</v>
      </c>
      <c r="D45" s="9" t="s">
        <v>15</v>
      </c>
      <c r="E45" s="9" t="s">
        <v>10</v>
      </c>
      <c r="F45" s="9" t="s">
        <v>11</v>
      </c>
      <c r="G45" s="20"/>
      <c r="H45" s="23"/>
      <c r="I45" s="55"/>
      <c r="J45" s="24"/>
      <c r="K45" s="49"/>
      <c r="L45" s="49"/>
      <c r="S45" s="9" t="s">
        <v>10</v>
      </c>
      <c r="T45" s="9" t="s">
        <v>10</v>
      </c>
      <c r="U45" s="9" t="s">
        <v>10</v>
      </c>
      <c r="W45" s="21" t="str">
        <f t="shared" si="0"/>
        <v>03</v>
      </c>
      <c r="AA45" s="9" t="s">
        <v>4898</v>
      </c>
    </row>
    <row r="46" spans="1:27">
      <c r="A46" s="18">
        <v>45</v>
      </c>
      <c r="B46" s="9" t="s">
        <v>4900</v>
      </c>
      <c r="C46" s="23" t="s">
        <v>4901</v>
      </c>
      <c r="D46" s="9" t="s">
        <v>15</v>
      </c>
      <c r="E46" s="9" t="s">
        <v>10</v>
      </c>
      <c r="F46" s="9" t="s">
        <v>19</v>
      </c>
      <c r="G46" s="20"/>
      <c r="H46" s="23"/>
      <c r="I46" s="55"/>
      <c r="J46" s="24"/>
      <c r="K46" s="49"/>
      <c r="L46" s="49"/>
      <c r="S46" s="9" t="s">
        <v>10</v>
      </c>
      <c r="T46" s="9" t="s">
        <v>10</v>
      </c>
      <c r="U46" s="9" t="s">
        <v>10</v>
      </c>
      <c r="W46" s="21" t="str">
        <f t="shared" si="0"/>
        <v>03</v>
      </c>
      <c r="AA46" s="9" t="s">
        <v>4900</v>
      </c>
    </row>
    <row r="47" spans="1:27">
      <c r="A47" s="18">
        <v>46</v>
      </c>
      <c r="B47" s="9" t="s">
        <v>4902</v>
      </c>
      <c r="C47" s="23" t="s">
        <v>5249</v>
      </c>
      <c r="D47" s="9" t="s">
        <v>15</v>
      </c>
      <c r="E47" s="9" t="s">
        <v>10</v>
      </c>
      <c r="F47" s="9" t="s">
        <v>19</v>
      </c>
      <c r="G47" s="20"/>
      <c r="H47" s="23"/>
      <c r="I47" s="55"/>
      <c r="J47" s="24"/>
      <c r="K47" s="49"/>
      <c r="L47" s="49"/>
      <c r="S47" s="9" t="s">
        <v>10</v>
      </c>
      <c r="T47" s="9" t="s">
        <v>10</v>
      </c>
      <c r="U47" s="9" t="s">
        <v>10</v>
      </c>
      <c r="W47" s="21" t="str">
        <f t="shared" si="0"/>
        <v>03</v>
      </c>
      <c r="AA47" s="9" t="s">
        <v>4902</v>
      </c>
    </row>
    <row r="48" spans="1:27">
      <c r="A48" s="18">
        <v>47</v>
      </c>
      <c r="B48" s="9" t="s">
        <v>4903</v>
      </c>
      <c r="C48" s="23" t="s">
        <v>5250</v>
      </c>
      <c r="D48" s="9" t="s">
        <v>15</v>
      </c>
      <c r="E48" s="9" t="s">
        <v>10</v>
      </c>
      <c r="F48" s="9" t="s">
        <v>11</v>
      </c>
      <c r="G48" s="20"/>
      <c r="H48" s="23"/>
      <c r="I48" s="55"/>
      <c r="J48" s="24"/>
      <c r="K48" s="49"/>
      <c r="L48" s="49"/>
      <c r="S48" s="9" t="s">
        <v>10</v>
      </c>
      <c r="T48" s="9" t="s">
        <v>10</v>
      </c>
      <c r="U48" s="9" t="s">
        <v>10</v>
      </c>
      <c r="W48" s="21" t="str">
        <f t="shared" si="0"/>
        <v>03</v>
      </c>
      <c r="AA48" s="9" t="s">
        <v>4903</v>
      </c>
    </row>
    <row r="49" spans="1:27">
      <c r="A49" s="18">
        <v>48</v>
      </c>
      <c r="B49" s="9" t="s">
        <v>4904</v>
      </c>
      <c r="C49" s="29" t="s">
        <v>4840</v>
      </c>
      <c r="D49" s="9"/>
      <c r="E49" s="9"/>
      <c r="F49" s="9"/>
      <c r="G49" s="20"/>
      <c r="H49" s="23"/>
      <c r="I49" s="55"/>
      <c r="J49" s="24"/>
      <c r="K49" s="49"/>
      <c r="L49" s="49"/>
      <c r="S49" s="9"/>
      <c r="T49" s="9"/>
      <c r="U49" s="9"/>
      <c r="W49" s="21" t="str">
        <f t="shared" si="0"/>
        <v>03</v>
      </c>
      <c r="AA49" s="9" t="s">
        <v>4904</v>
      </c>
    </row>
    <row r="50" spans="1:27">
      <c r="A50" s="18">
        <v>49</v>
      </c>
      <c r="B50" s="9" t="s">
        <v>4905</v>
      </c>
      <c r="C50" s="23" t="s">
        <v>5251</v>
      </c>
      <c r="D50" s="9" t="s">
        <v>15</v>
      </c>
      <c r="E50" s="9" t="s">
        <v>10</v>
      </c>
      <c r="F50" s="9" t="s">
        <v>19</v>
      </c>
      <c r="G50" s="20"/>
      <c r="H50" s="23"/>
      <c r="I50" s="55"/>
      <c r="J50" s="24"/>
      <c r="K50" s="49"/>
      <c r="L50" s="49"/>
      <c r="S50" s="9" t="s">
        <v>10</v>
      </c>
      <c r="T50" s="9" t="s">
        <v>10</v>
      </c>
      <c r="U50" s="9" t="s">
        <v>10</v>
      </c>
      <c r="W50" s="21" t="str">
        <f t="shared" si="0"/>
        <v>03</v>
      </c>
      <c r="AA50" s="9" t="s">
        <v>4905</v>
      </c>
    </row>
    <row r="51" spans="1:27">
      <c r="A51" s="18">
        <v>50</v>
      </c>
      <c r="B51" s="9" t="s">
        <v>4906</v>
      </c>
      <c r="C51" s="23" t="s">
        <v>4907</v>
      </c>
      <c r="D51" s="9" t="s">
        <v>15</v>
      </c>
      <c r="E51" s="9" t="s">
        <v>10</v>
      </c>
      <c r="F51" s="9" t="s">
        <v>19</v>
      </c>
      <c r="G51" s="20"/>
      <c r="H51" s="23"/>
      <c r="I51" s="55"/>
      <c r="J51" s="24"/>
      <c r="K51" s="49"/>
      <c r="L51" s="49"/>
      <c r="S51" s="9" t="s">
        <v>10</v>
      </c>
      <c r="T51" s="9" t="s">
        <v>10</v>
      </c>
      <c r="U51" s="9" t="s">
        <v>10</v>
      </c>
      <c r="W51" s="21" t="str">
        <f t="shared" si="0"/>
        <v>03</v>
      </c>
      <c r="AA51" s="9" t="s">
        <v>4906</v>
      </c>
    </row>
    <row r="52" spans="1:27">
      <c r="A52" s="18">
        <v>51</v>
      </c>
      <c r="B52" s="9" t="s">
        <v>4908</v>
      </c>
      <c r="C52" s="23" t="s">
        <v>4909</v>
      </c>
      <c r="D52" s="9" t="s">
        <v>15</v>
      </c>
      <c r="E52" s="9" t="s">
        <v>10</v>
      </c>
      <c r="F52" s="9" t="s">
        <v>19</v>
      </c>
      <c r="G52" s="20"/>
      <c r="H52" s="23"/>
      <c r="I52" s="55"/>
      <c r="J52" s="24"/>
      <c r="K52" s="49"/>
      <c r="L52" s="49"/>
      <c r="S52" s="9" t="s">
        <v>10</v>
      </c>
      <c r="T52" s="9" t="s">
        <v>10</v>
      </c>
      <c r="U52" s="9" t="s">
        <v>10</v>
      </c>
      <c r="W52" s="21" t="str">
        <f t="shared" si="0"/>
        <v>03</v>
      </c>
      <c r="AA52" s="9" t="s">
        <v>4908</v>
      </c>
    </row>
    <row r="53" spans="1:27">
      <c r="A53" s="18">
        <v>52</v>
      </c>
      <c r="B53" s="9" t="s">
        <v>4910</v>
      </c>
      <c r="C53" s="23" t="s">
        <v>4911</v>
      </c>
      <c r="D53" s="9" t="s">
        <v>15</v>
      </c>
      <c r="E53" s="9" t="s">
        <v>10</v>
      </c>
      <c r="F53" s="9" t="s">
        <v>11</v>
      </c>
      <c r="G53" s="20"/>
      <c r="H53" s="23"/>
      <c r="I53" s="55"/>
      <c r="J53" s="24"/>
      <c r="K53" s="49"/>
      <c r="L53" s="49"/>
      <c r="S53" s="9" t="s">
        <v>10</v>
      </c>
      <c r="T53" s="9" t="s">
        <v>10</v>
      </c>
      <c r="U53" s="9" t="s">
        <v>10</v>
      </c>
      <c r="W53" s="21" t="str">
        <f t="shared" si="0"/>
        <v>03</v>
      </c>
      <c r="AA53" s="9" t="s">
        <v>4910</v>
      </c>
    </row>
    <row r="54" spans="1:27">
      <c r="A54" s="18">
        <v>53</v>
      </c>
      <c r="B54" s="9" t="s">
        <v>4912</v>
      </c>
      <c r="C54" s="23" t="s">
        <v>4913</v>
      </c>
      <c r="D54" s="9" t="s">
        <v>15</v>
      </c>
      <c r="E54" s="9" t="s">
        <v>10</v>
      </c>
      <c r="F54" s="9" t="s">
        <v>19</v>
      </c>
      <c r="G54" s="20"/>
      <c r="H54" s="23"/>
      <c r="I54" s="55"/>
      <c r="J54" s="24"/>
      <c r="K54" s="49"/>
      <c r="L54" s="49"/>
      <c r="S54" s="9" t="s">
        <v>10</v>
      </c>
      <c r="T54" s="9" t="s">
        <v>10</v>
      </c>
      <c r="U54" s="9" t="s">
        <v>10</v>
      </c>
      <c r="W54" s="21" t="str">
        <f t="shared" si="0"/>
        <v>03</v>
      </c>
      <c r="AA54" s="9" t="s">
        <v>4912</v>
      </c>
    </row>
    <row r="55" spans="1:27">
      <c r="A55" s="18">
        <v>54</v>
      </c>
      <c r="B55" s="9" t="s">
        <v>4914</v>
      </c>
      <c r="C55" s="23" t="s">
        <v>5252</v>
      </c>
      <c r="D55" s="9" t="s">
        <v>15</v>
      </c>
      <c r="E55" s="9" t="s">
        <v>10</v>
      </c>
      <c r="F55" s="9" t="s">
        <v>19</v>
      </c>
      <c r="G55" s="20"/>
      <c r="H55" s="23"/>
      <c r="I55" s="55"/>
      <c r="J55" s="24"/>
      <c r="K55" s="49"/>
      <c r="L55" s="49"/>
      <c r="S55" s="9" t="s">
        <v>10</v>
      </c>
      <c r="T55" s="9" t="s">
        <v>10</v>
      </c>
      <c r="U55" s="9" t="s">
        <v>10</v>
      </c>
      <c r="W55" s="21" t="str">
        <f t="shared" si="0"/>
        <v>03</v>
      </c>
      <c r="AA55" s="9" t="s">
        <v>4914</v>
      </c>
    </row>
    <row r="56" spans="1:27">
      <c r="A56" s="18">
        <v>55</v>
      </c>
      <c r="B56" s="9" t="s">
        <v>4915</v>
      </c>
      <c r="C56" s="23" t="s">
        <v>5253</v>
      </c>
      <c r="D56" s="9" t="s">
        <v>15</v>
      </c>
      <c r="E56" s="9" t="s">
        <v>10</v>
      </c>
      <c r="F56" s="9" t="s">
        <v>19</v>
      </c>
      <c r="G56" s="20"/>
      <c r="H56" s="23"/>
      <c r="I56" s="55"/>
      <c r="J56" s="24"/>
      <c r="K56" s="49"/>
      <c r="L56" s="49"/>
      <c r="S56" s="9" t="s">
        <v>10</v>
      </c>
      <c r="T56" s="9" t="s">
        <v>10</v>
      </c>
      <c r="U56" s="9" t="s">
        <v>10</v>
      </c>
      <c r="W56" s="21" t="str">
        <f t="shared" si="0"/>
        <v>03</v>
      </c>
      <c r="AA56" s="9" t="s">
        <v>4915</v>
      </c>
    </row>
    <row r="57" spans="1:27">
      <c r="A57" s="18">
        <v>56</v>
      </c>
      <c r="B57" s="9" t="s">
        <v>4916</v>
      </c>
      <c r="C57" s="23" t="s">
        <v>5254</v>
      </c>
      <c r="D57" s="9" t="s">
        <v>15</v>
      </c>
      <c r="E57" s="9" t="s">
        <v>10</v>
      </c>
      <c r="F57" s="9" t="s">
        <v>11</v>
      </c>
      <c r="G57" s="20"/>
      <c r="H57" s="23"/>
      <c r="I57" s="55"/>
      <c r="J57" s="24"/>
      <c r="K57" s="49"/>
      <c r="L57" s="49"/>
      <c r="S57" s="9" t="s">
        <v>10</v>
      </c>
      <c r="T57" s="9" t="s">
        <v>10</v>
      </c>
      <c r="U57" s="9" t="s">
        <v>10</v>
      </c>
      <c r="W57" s="21" t="str">
        <f t="shared" si="0"/>
        <v>03</v>
      </c>
      <c r="AA57" s="9" t="s">
        <v>4916</v>
      </c>
    </row>
    <row r="58" spans="1:27">
      <c r="A58" s="18">
        <v>57</v>
      </c>
      <c r="B58" s="9" t="s">
        <v>4917</v>
      </c>
      <c r="C58" s="23" t="s">
        <v>5255</v>
      </c>
      <c r="D58" s="9" t="s">
        <v>15</v>
      </c>
      <c r="E58" s="9" t="s">
        <v>10</v>
      </c>
      <c r="F58" s="9" t="s">
        <v>19</v>
      </c>
      <c r="G58" s="20"/>
      <c r="H58" s="23"/>
      <c r="I58" s="55"/>
      <c r="J58" s="24"/>
      <c r="K58" s="49"/>
      <c r="L58" s="49"/>
      <c r="S58" s="9" t="s">
        <v>10</v>
      </c>
      <c r="T58" s="9" t="s">
        <v>10</v>
      </c>
      <c r="U58" s="9" t="s">
        <v>10</v>
      </c>
      <c r="W58" s="21" t="str">
        <f t="shared" si="0"/>
        <v>03</v>
      </c>
      <c r="AA58" s="9" t="s">
        <v>4917</v>
      </c>
    </row>
    <row r="59" spans="1:27">
      <c r="A59" s="18">
        <v>58</v>
      </c>
      <c r="B59" s="9" t="s">
        <v>4918</v>
      </c>
      <c r="C59" s="23" t="s">
        <v>5256</v>
      </c>
      <c r="D59" s="9" t="s">
        <v>15</v>
      </c>
      <c r="E59" s="9" t="s">
        <v>10</v>
      </c>
      <c r="F59" s="9" t="s">
        <v>11</v>
      </c>
      <c r="G59" s="20"/>
      <c r="H59" s="23"/>
      <c r="I59" s="55"/>
      <c r="J59" s="24"/>
      <c r="K59" s="49"/>
      <c r="L59" s="49"/>
      <c r="S59" s="9" t="s">
        <v>10</v>
      </c>
      <c r="T59" s="9" t="s">
        <v>10</v>
      </c>
      <c r="U59" s="9" t="s">
        <v>10</v>
      </c>
      <c r="W59" s="21" t="str">
        <f t="shared" si="0"/>
        <v>03</v>
      </c>
      <c r="AA59" s="9" t="s">
        <v>4918</v>
      </c>
    </row>
    <row r="60" spans="1:27">
      <c r="A60" s="18">
        <v>59</v>
      </c>
      <c r="B60" s="9" t="s">
        <v>4919</v>
      </c>
      <c r="C60" s="23" t="s">
        <v>5257</v>
      </c>
      <c r="D60" s="9" t="s">
        <v>15</v>
      </c>
      <c r="E60" s="9" t="s">
        <v>10</v>
      </c>
      <c r="F60" s="9" t="s">
        <v>19</v>
      </c>
      <c r="G60" s="20"/>
      <c r="H60" s="23"/>
      <c r="I60" s="55"/>
      <c r="J60" s="24"/>
      <c r="K60" s="49"/>
      <c r="L60" s="49"/>
      <c r="S60" s="9" t="s">
        <v>10</v>
      </c>
      <c r="T60" s="9" t="s">
        <v>10</v>
      </c>
      <c r="U60" s="9" t="s">
        <v>10</v>
      </c>
      <c r="W60" s="21" t="str">
        <f t="shared" si="0"/>
        <v>03</v>
      </c>
      <c r="AA60" s="9" t="s">
        <v>4919</v>
      </c>
    </row>
    <row r="61" spans="1:27">
      <c r="A61" s="18">
        <v>60</v>
      </c>
      <c r="B61" s="9" t="s">
        <v>4920</v>
      </c>
      <c r="C61" s="23" t="s">
        <v>4921</v>
      </c>
      <c r="D61" s="9" t="s">
        <v>15</v>
      </c>
      <c r="E61" s="9" t="s">
        <v>10</v>
      </c>
      <c r="F61" s="9" t="s">
        <v>11</v>
      </c>
      <c r="G61" s="20"/>
      <c r="H61" s="23"/>
      <c r="I61" s="55"/>
      <c r="J61" s="24"/>
      <c r="K61" s="49"/>
      <c r="L61" s="49"/>
      <c r="S61" s="9" t="s">
        <v>10</v>
      </c>
      <c r="T61" s="9" t="s">
        <v>10</v>
      </c>
      <c r="U61" s="9" t="s">
        <v>10</v>
      </c>
      <c r="W61" s="21" t="str">
        <f t="shared" si="0"/>
        <v>03</v>
      </c>
      <c r="AA61" s="9" t="s">
        <v>4920</v>
      </c>
    </row>
    <row r="62" spans="1:27">
      <c r="A62" s="18">
        <v>61</v>
      </c>
      <c r="B62" s="9" t="s">
        <v>4922</v>
      </c>
      <c r="C62" s="23" t="s">
        <v>5258</v>
      </c>
      <c r="D62" s="9" t="s">
        <v>15</v>
      </c>
      <c r="E62" s="9" t="s">
        <v>10</v>
      </c>
      <c r="F62" s="9" t="s">
        <v>11</v>
      </c>
      <c r="G62" s="20"/>
      <c r="H62" s="23"/>
      <c r="I62" s="55"/>
      <c r="J62" s="24"/>
      <c r="K62" s="49"/>
      <c r="L62" s="49"/>
      <c r="S62" s="9" t="s">
        <v>10</v>
      </c>
      <c r="T62" s="9" t="s">
        <v>10</v>
      </c>
      <c r="U62" s="9" t="s">
        <v>10</v>
      </c>
      <c r="W62" s="21" t="str">
        <f t="shared" si="0"/>
        <v>03</v>
      </c>
      <c r="AA62" s="9" t="s">
        <v>4922</v>
      </c>
    </row>
    <row r="63" spans="1:27">
      <c r="A63" s="18">
        <v>62</v>
      </c>
      <c r="B63" s="9" t="s">
        <v>4923</v>
      </c>
      <c r="C63" s="23" t="s">
        <v>4924</v>
      </c>
      <c r="D63" s="9" t="s">
        <v>15</v>
      </c>
      <c r="E63" s="9" t="s">
        <v>10</v>
      </c>
      <c r="F63" s="9" t="s">
        <v>19</v>
      </c>
      <c r="G63" s="20"/>
      <c r="H63" s="23"/>
      <c r="I63" s="55"/>
      <c r="J63" s="24"/>
      <c r="K63" s="49"/>
      <c r="L63" s="49"/>
      <c r="S63" s="9" t="s">
        <v>10</v>
      </c>
      <c r="T63" s="9" t="s">
        <v>10</v>
      </c>
      <c r="U63" s="9" t="s">
        <v>10</v>
      </c>
      <c r="W63" s="21" t="str">
        <f t="shared" si="0"/>
        <v>03</v>
      </c>
      <c r="AA63" s="9" t="s">
        <v>4923</v>
      </c>
    </row>
    <row r="64" spans="1:27">
      <c r="A64" s="18">
        <v>63</v>
      </c>
      <c r="B64" s="9" t="s">
        <v>4925</v>
      </c>
      <c r="C64" s="23" t="s">
        <v>4926</v>
      </c>
      <c r="D64" s="9" t="s">
        <v>15</v>
      </c>
      <c r="E64" s="9" t="s">
        <v>10</v>
      </c>
      <c r="F64" s="9" t="s">
        <v>19</v>
      </c>
      <c r="G64" s="20"/>
      <c r="H64" s="23"/>
      <c r="I64" s="55"/>
      <c r="J64" s="24"/>
      <c r="K64" s="49"/>
      <c r="L64" s="49"/>
      <c r="S64" s="9" t="s">
        <v>10</v>
      </c>
      <c r="T64" s="9" t="s">
        <v>10</v>
      </c>
      <c r="U64" s="9" t="s">
        <v>10</v>
      </c>
      <c r="W64" s="21" t="str">
        <f t="shared" si="0"/>
        <v>03</v>
      </c>
      <c r="AA64" s="9" t="s">
        <v>4925</v>
      </c>
    </row>
    <row r="65" spans="1:27">
      <c r="A65" s="18">
        <v>64</v>
      </c>
      <c r="B65" s="9" t="s">
        <v>4927</v>
      </c>
      <c r="C65" s="23" t="s">
        <v>4928</v>
      </c>
      <c r="D65" s="9" t="s">
        <v>15</v>
      </c>
      <c r="E65" s="9" t="s">
        <v>10</v>
      </c>
      <c r="F65" s="9" t="s">
        <v>19</v>
      </c>
      <c r="G65" s="20"/>
      <c r="H65" s="23"/>
      <c r="I65" s="55"/>
      <c r="J65" s="24"/>
      <c r="K65" s="49"/>
      <c r="L65" s="49"/>
      <c r="S65" s="9" t="s">
        <v>10</v>
      </c>
      <c r="T65" s="9" t="s">
        <v>10</v>
      </c>
      <c r="U65" s="9" t="s">
        <v>10</v>
      </c>
      <c r="W65" s="21" t="str">
        <f t="shared" si="0"/>
        <v>03</v>
      </c>
      <c r="AA65" s="9" t="s">
        <v>4927</v>
      </c>
    </row>
    <row r="66" spans="1:27">
      <c r="A66" s="18">
        <v>65</v>
      </c>
      <c r="B66" s="9" t="s">
        <v>4929</v>
      </c>
      <c r="C66" s="23" t="s">
        <v>5259</v>
      </c>
      <c r="D66" s="9" t="s">
        <v>15</v>
      </c>
      <c r="E66" s="9" t="s">
        <v>10</v>
      </c>
      <c r="F66" s="9" t="s">
        <v>19</v>
      </c>
      <c r="G66" s="20"/>
      <c r="H66" s="23"/>
      <c r="I66" s="55"/>
      <c r="J66" s="24"/>
      <c r="K66" s="49"/>
      <c r="L66" s="49"/>
      <c r="S66" s="9" t="s">
        <v>10</v>
      </c>
      <c r="T66" s="9" t="s">
        <v>10</v>
      </c>
      <c r="U66" s="9" t="s">
        <v>10</v>
      </c>
      <c r="W66" s="21" t="str">
        <f t="shared" si="0"/>
        <v>03</v>
      </c>
      <c r="AA66" s="9" t="s">
        <v>4929</v>
      </c>
    </row>
    <row r="67" spans="1:27">
      <c r="A67" s="18">
        <v>66</v>
      </c>
      <c r="B67" s="9" t="s">
        <v>4930</v>
      </c>
      <c r="C67" s="23" t="s">
        <v>4931</v>
      </c>
      <c r="D67" s="9" t="s">
        <v>15</v>
      </c>
      <c r="E67" s="9" t="s">
        <v>10</v>
      </c>
      <c r="F67" s="9" t="s">
        <v>11</v>
      </c>
      <c r="G67" s="20"/>
      <c r="H67" s="23"/>
      <c r="I67" s="55"/>
      <c r="J67" s="24"/>
      <c r="K67" s="49"/>
      <c r="L67" s="49"/>
      <c r="S67" s="9" t="s">
        <v>10</v>
      </c>
      <c r="T67" s="9" t="s">
        <v>10</v>
      </c>
      <c r="U67" s="9" t="s">
        <v>10</v>
      </c>
      <c r="W67" s="21" t="str">
        <f t="shared" ref="W67:W130" si="1">LEFT(B67,2)</f>
        <v>03</v>
      </c>
      <c r="AA67" s="9" t="s">
        <v>4930</v>
      </c>
    </row>
    <row r="68" spans="1:27">
      <c r="A68" s="18">
        <v>67</v>
      </c>
      <c r="B68" s="9" t="s">
        <v>4932</v>
      </c>
      <c r="C68" s="23" t="s">
        <v>4933</v>
      </c>
      <c r="D68" s="9" t="s">
        <v>15</v>
      </c>
      <c r="E68" s="9" t="s">
        <v>10</v>
      </c>
      <c r="F68" s="9" t="s">
        <v>19</v>
      </c>
      <c r="G68" s="20"/>
      <c r="H68" s="23"/>
      <c r="I68" s="55"/>
      <c r="J68" s="24"/>
      <c r="K68" s="49"/>
      <c r="L68" s="49"/>
      <c r="S68" s="9" t="s">
        <v>10</v>
      </c>
      <c r="T68" s="9" t="s">
        <v>10</v>
      </c>
      <c r="U68" s="9" t="s">
        <v>10</v>
      </c>
      <c r="W68" s="21" t="str">
        <f t="shared" si="1"/>
        <v>03</v>
      </c>
      <c r="AA68" s="9" t="s">
        <v>4932</v>
      </c>
    </row>
    <row r="69" spans="1:27">
      <c r="A69" s="18">
        <v>68</v>
      </c>
      <c r="B69" s="9" t="s">
        <v>4934</v>
      </c>
      <c r="C69" s="23" t="s">
        <v>4935</v>
      </c>
      <c r="D69" s="9" t="s">
        <v>15</v>
      </c>
      <c r="E69" s="9" t="s">
        <v>10</v>
      </c>
      <c r="F69" s="9" t="s">
        <v>11</v>
      </c>
      <c r="G69" s="20"/>
      <c r="H69" s="23"/>
      <c r="I69" s="55"/>
      <c r="J69" s="24"/>
      <c r="K69" s="49"/>
      <c r="L69" s="49"/>
      <c r="S69" s="9" t="s">
        <v>10</v>
      </c>
      <c r="T69" s="9" t="s">
        <v>10</v>
      </c>
      <c r="U69" s="9" t="s">
        <v>10</v>
      </c>
      <c r="W69" s="21" t="str">
        <f t="shared" si="1"/>
        <v>03</v>
      </c>
      <c r="AA69" s="9" t="s">
        <v>4934</v>
      </c>
    </row>
    <row r="70" spans="1:27">
      <c r="A70" s="18">
        <v>69</v>
      </c>
      <c r="B70" s="9" t="s">
        <v>4936</v>
      </c>
      <c r="C70" s="23" t="s">
        <v>4499</v>
      </c>
      <c r="D70" s="9" t="s">
        <v>15</v>
      </c>
      <c r="E70" s="20" t="s">
        <v>33</v>
      </c>
      <c r="F70" s="9" t="s">
        <v>11</v>
      </c>
      <c r="G70" s="20"/>
      <c r="H70" s="23"/>
      <c r="I70" s="55"/>
      <c r="J70" s="24"/>
      <c r="K70" s="49"/>
      <c r="L70" s="49"/>
      <c r="S70" s="20" t="s">
        <v>33</v>
      </c>
      <c r="T70" s="20" t="s">
        <v>33</v>
      </c>
      <c r="U70" s="20" t="s">
        <v>33</v>
      </c>
      <c r="W70" s="21" t="str">
        <f t="shared" si="1"/>
        <v>03</v>
      </c>
      <c r="AA70" s="9" t="s">
        <v>4936</v>
      </c>
    </row>
    <row r="71" spans="1:27">
      <c r="A71" s="18">
        <v>70</v>
      </c>
      <c r="B71" s="9" t="s">
        <v>4937</v>
      </c>
      <c r="C71" s="23" t="s">
        <v>4938</v>
      </c>
      <c r="D71" s="9" t="s">
        <v>15</v>
      </c>
      <c r="E71" s="9" t="s">
        <v>10</v>
      </c>
      <c r="F71" s="9" t="s">
        <v>19</v>
      </c>
      <c r="G71" s="20"/>
      <c r="H71" s="23"/>
      <c r="I71" s="55"/>
      <c r="J71" s="24"/>
      <c r="K71" s="49"/>
      <c r="L71" s="49"/>
      <c r="S71" s="9" t="s">
        <v>10</v>
      </c>
      <c r="T71" s="9" t="s">
        <v>10</v>
      </c>
      <c r="U71" s="9" t="s">
        <v>10</v>
      </c>
      <c r="W71" s="21" t="str">
        <f t="shared" si="1"/>
        <v>03</v>
      </c>
      <c r="AA71" s="9" t="s">
        <v>4937</v>
      </c>
    </row>
    <row r="72" spans="1:27">
      <c r="A72" s="18">
        <v>71</v>
      </c>
      <c r="B72" s="9" t="s">
        <v>4939</v>
      </c>
      <c r="C72" s="23" t="s">
        <v>4940</v>
      </c>
      <c r="D72" s="9" t="s">
        <v>15</v>
      </c>
      <c r="E72" s="9" t="s">
        <v>10</v>
      </c>
      <c r="F72" s="9" t="s">
        <v>11</v>
      </c>
      <c r="G72" s="20"/>
      <c r="H72" s="23"/>
      <c r="I72" s="55"/>
      <c r="J72" s="24"/>
      <c r="K72" s="49"/>
      <c r="L72" s="49"/>
      <c r="S72" s="9" t="s">
        <v>10</v>
      </c>
      <c r="T72" s="9" t="s">
        <v>10</v>
      </c>
      <c r="U72" s="9" t="s">
        <v>10</v>
      </c>
      <c r="W72" s="21" t="str">
        <f t="shared" si="1"/>
        <v>03</v>
      </c>
      <c r="AA72" s="9" t="s">
        <v>4939</v>
      </c>
    </row>
    <row r="73" spans="1:27">
      <c r="A73" s="18">
        <v>72</v>
      </c>
      <c r="B73" s="9" t="s">
        <v>4941</v>
      </c>
      <c r="C73" s="23" t="s">
        <v>5260</v>
      </c>
      <c r="D73" s="9" t="s">
        <v>15</v>
      </c>
      <c r="E73" s="9" t="s">
        <v>10</v>
      </c>
      <c r="F73" s="9" t="s">
        <v>19</v>
      </c>
      <c r="G73" s="20"/>
      <c r="H73" s="23"/>
      <c r="I73" s="55"/>
      <c r="J73" s="24"/>
      <c r="K73" s="49"/>
      <c r="L73" s="49"/>
      <c r="S73" s="9" t="s">
        <v>10</v>
      </c>
      <c r="T73" s="9" t="s">
        <v>10</v>
      </c>
      <c r="U73" s="9" t="s">
        <v>10</v>
      </c>
      <c r="W73" s="21" t="str">
        <f t="shared" si="1"/>
        <v>03</v>
      </c>
      <c r="AA73" s="9" t="s">
        <v>4941</v>
      </c>
    </row>
    <row r="74" spans="1:27">
      <c r="A74" s="18">
        <v>73</v>
      </c>
      <c r="B74" s="9" t="s">
        <v>4942</v>
      </c>
      <c r="C74" s="23" t="s">
        <v>4943</v>
      </c>
      <c r="D74" s="9" t="s">
        <v>15</v>
      </c>
      <c r="E74" s="9" t="s">
        <v>10</v>
      </c>
      <c r="F74" s="9" t="s">
        <v>19</v>
      </c>
      <c r="G74" s="20"/>
      <c r="H74" s="23"/>
      <c r="I74" s="55"/>
      <c r="J74" s="24"/>
      <c r="K74" s="49"/>
      <c r="L74" s="49"/>
      <c r="S74" s="9" t="s">
        <v>10</v>
      </c>
      <c r="T74" s="9" t="s">
        <v>10</v>
      </c>
      <c r="U74" s="9" t="s">
        <v>10</v>
      </c>
      <c r="W74" s="21" t="str">
        <f t="shared" si="1"/>
        <v>03</v>
      </c>
      <c r="AA74" s="9" t="s">
        <v>4942</v>
      </c>
    </row>
    <row r="75" spans="1:27">
      <c r="A75" s="18">
        <v>74</v>
      </c>
      <c r="B75" s="9" t="s">
        <v>4944</v>
      </c>
      <c r="C75" s="23" t="s">
        <v>4945</v>
      </c>
      <c r="D75" s="9" t="s">
        <v>15</v>
      </c>
      <c r="E75" s="9" t="s">
        <v>10</v>
      </c>
      <c r="F75" s="9" t="s">
        <v>11</v>
      </c>
      <c r="G75" s="20"/>
      <c r="H75" s="23"/>
      <c r="I75" s="55"/>
      <c r="J75" s="24"/>
      <c r="K75" s="49"/>
      <c r="L75" s="49"/>
      <c r="S75" s="9" t="s">
        <v>10</v>
      </c>
      <c r="T75" s="9" t="s">
        <v>10</v>
      </c>
      <c r="U75" s="9" t="s">
        <v>10</v>
      </c>
      <c r="W75" s="21" t="str">
        <f t="shared" si="1"/>
        <v>03</v>
      </c>
      <c r="AA75" s="9" t="s">
        <v>4944</v>
      </c>
    </row>
    <row r="76" spans="1:27">
      <c r="A76" s="18">
        <v>75</v>
      </c>
      <c r="B76" s="9" t="s">
        <v>4946</v>
      </c>
      <c r="C76" s="23" t="s">
        <v>4947</v>
      </c>
      <c r="D76" s="9" t="s">
        <v>15</v>
      </c>
      <c r="E76" s="9" t="s">
        <v>10</v>
      </c>
      <c r="F76" s="9" t="s">
        <v>19</v>
      </c>
      <c r="G76" s="20"/>
      <c r="H76" s="23"/>
      <c r="I76" s="55"/>
      <c r="J76" s="24"/>
      <c r="K76" s="49"/>
      <c r="L76" s="49"/>
      <c r="S76" s="9" t="s">
        <v>10</v>
      </c>
      <c r="T76" s="9" t="s">
        <v>10</v>
      </c>
      <c r="U76" s="9" t="s">
        <v>10</v>
      </c>
      <c r="W76" s="21" t="str">
        <f t="shared" si="1"/>
        <v>03</v>
      </c>
      <c r="AA76" s="9" t="s">
        <v>4946</v>
      </c>
    </row>
    <row r="77" spans="1:27">
      <c r="A77" s="18">
        <v>76</v>
      </c>
      <c r="B77" s="9" t="s">
        <v>4948</v>
      </c>
      <c r="C77" s="23" t="s">
        <v>4949</v>
      </c>
      <c r="D77" s="9" t="s">
        <v>15</v>
      </c>
      <c r="E77" s="9" t="s">
        <v>10</v>
      </c>
      <c r="F77" s="9" t="s">
        <v>11</v>
      </c>
      <c r="G77" s="20"/>
      <c r="H77" s="23"/>
      <c r="I77" s="55"/>
      <c r="J77" s="24"/>
      <c r="K77" s="49"/>
      <c r="L77" s="49"/>
      <c r="S77" s="9" t="s">
        <v>10</v>
      </c>
      <c r="T77" s="9" t="s">
        <v>10</v>
      </c>
      <c r="U77" s="9" t="s">
        <v>10</v>
      </c>
      <c r="W77" s="21" t="str">
        <f t="shared" si="1"/>
        <v>03</v>
      </c>
      <c r="AA77" s="9" t="s">
        <v>4948</v>
      </c>
    </row>
    <row r="78" spans="1:27">
      <c r="A78" s="18">
        <v>77</v>
      </c>
      <c r="B78" s="9" t="s">
        <v>4950</v>
      </c>
      <c r="C78" s="23" t="s">
        <v>5261</v>
      </c>
      <c r="D78" s="9" t="s">
        <v>15</v>
      </c>
      <c r="E78" s="9" t="s">
        <v>10</v>
      </c>
      <c r="F78" s="9" t="s">
        <v>19</v>
      </c>
      <c r="G78" s="20"/>
      <c r="H78" s="23"/>
      <c r="I78" s="55"/>
      <c r="J78" s="24"/>
      <c r="K78" s="49"/>
      <c r="L78" s="49"/>
      <c r="S78" s="9" t="s">
        <v>10</v>
      </c>
      <c r="T78" s="9" t="s">
        <v>10</v>
      </c>
      <c r="U78" s="9" t="s">
        <v>10</v>
      </c>
      <c r="W78" s="21" t="str">
        <f t="shared" si="1"/>
        <v>03</v>
      </c>
      <c r="AA78" s="9" t="s">
        <v>4950</v>
      </c>
    </row>
    <row r="79" spans="1:27">
      <c r="A79" s="18">
        <v>78</v>
      </c>
      <c r="B79" s="9" t="s">
        <v>4951</v>
      </c>
      <c r="C79" s="23" t="s">
        <v>4952</v>
      </c>
      <c r="D79" s="9" t="s">
        <v>15</v>
      </c>
      <c r="E79" s="9" t="s">
        <v>10</v>
      </c>
      <c r="F79" s="9" t="s">
        <v>19</v>
      </c>
      <c r="G79" s="20"/>
      <c r="H79" s="23"/>
      <c r="I79" s="55"/>
      <c r="J79" s="24"/>
      <c r="K79" s="49"/>
      <c r="L79" s="49"/>
      <c r="S79" s="9" t="s">
        <v>10</v>
      </c>
      <c r="T79" s="9" t="s">
        <v>10</v>
      </c>
      <c r="U79" s="9" t="s">
        <v>10</v>
      </c>
      <c r="W79" s="21" t="str">
        <f t="shared" si="1"/>
        <v>03</v>
      </c>
      <c r="AA79" s="9" t="s">
        <v>4951</v>
      </c>
    </row>
    <row r="80" spans="1:27">
      <c r="A80" s="18">
        <v>79</v>
      </c>
      <c r="B80" s="9" t="s">
        <v>4953</v>
      </c>
      <c r="C80" s="23" t="s">
        <v>5262</v>
      </c>
      <c r="D80" s="9" t="s">
        <v>15</v>
      </c>
      <c r="E80" s="9" t="s">
        <v>10</v>
      </c>
      <c r="F80" s="9" t="s">
        <v>11</v>
      </c>
      <c r="G80" s="20"/>
      <c r="H80" s="23"/>
      <c r="I80" s="55"/>
      <c r="J80" s="24"/>
      <c r="K80" s="49"/>
      <c r="L80" s="49"/>
      <c r="S80" s="9" t="s">
        <v>10</v>
      </c>
      <c r="T80" s="9" t="s">
        <v>10</v>
      </c>
      <c r="U80" s="9" t="s">
        <v>10</v>
      </c>
      <c r="W80" s="21" t="str">
        <f t="shared" si="1"/>
        <v>03</v>
      </c>
      <c r="AA80" s="9" t="s">
        <v>4953</v>
      </c>
    </row>
    <row r="81" spans="1:27">
      <c r="A81" s="18">
        <v>80</v>
      </c>
      <c r="B81" s="9" t="s">
        <v>4954</v>
      </c>
      <c r="C81" s="23" t="s">
        <v>4955</v>
      </c>
      <c r="D81" s="9" t="s">
        <v>15</v>
      </c>
      <c r="E81" s="9" t="s">
        <v>10</v>
      </c>
      <c r="F81" s="9" t="s">
        <v>19</v>
      </c>
      <c r="G81" s="20"/>
      <c r="H81" s="23"/>
      <c r="I81" s="55"/>
      <c r="J81" s="24"/>
      <c r="K81" s="49"/>
      <c r="L81" s="49"/>
      <c r="S81" s="9" t="s">
        <v>10</v>
      </c>
      <c r="T81" s="9" t="s">
        <v>10</v>
      </c>
      <c r="U81" s="9" t="s">
        <v>10</v>
      </c>
      <c r="W81" s="21" t="str">
        <f t="shared" si="1"/>
        <v>03</v>
      </c>
      <c r="AA81" s="9" t="s">
        <v>4954</v>
      </c>
    </row>
    <row r="82" spans="1:27">
      <c r="A82" s="18">
        <v>81</v>
      </c>
      <c r="B82" s="9" t="s">
        <v>4956</v>
      </c>
      <c r="C82" s="23" t="s">
        <v>4957</v>
      </c>
      <c r="D82" s="9" t="s">
        <v>15</v>
      </c>
      <c r="E82" s="9" t="s">
        <v>10</v>
      </c>
      <c r="F82" s="9" t="s">
        <v>11</v>
      </c>
      <c r="G82" s="20"/>
      <c r="H82" s="23"/>
      <c r="I82" s="55"/>
      <c r="J82" s="24"/>
      <c r="K82" s="49"/>
      <c r="L82" s="49"/>
      <c r="S82" s="9" t="s">
        <v>10</v>
      </c>
      <c r="T82" s="9" t="s">
        <v>10</v>
      </c>
      <c r="U82" s="9" t="s">
        <v>10</v>
      </c>
      <c r="W82" s="21" t="str">
        <f t="shared" si="1"/>
        <v>03</v>
      </c>
      <c r="AA82" s="9" t="s">
        <v>4956</v>
      </c>
    </row>
    <row r="83" spans="1:27">
      <c r="A83" s="18">
        <v>82</v>
      </c>
      <c r="B83" s="9" t="s">
        <v>4958</v>
      </c>
      <c r="C83" s="23" t="s">
        <v>4959</v>
      </c>
      <c r="D83" s="9" t="s">
        <v>15</v>
      </c>
      <c r="E83" s="9" t="s">
        <v>10</v>
      </c>
      <c r="F83" s="9" t="s">
        <v>19</v>
      </c>
      <c r="G83" s="20"/>
      <c r="H83" s="23"/>
      <c r="I83" s="55"/>
      <c r="J83" s="24"/>
      <c r="K83" s="49"/>
      <c r="L83" s="49"/>
      <c r="S83" s="9" t="s">
        <v>10</v>
      </c>
      <c r="T83" s="9" t="s">
        <v>10</v>
      </c>
      <c r="U83" s="9" t="s">
        <v>10</v>
      </c>
      <c r="W83" s="21" t="str">
        <f t="shared" si="1"/>
        <v>03</v>
      </c>
      <c r="AA83" s="9" t="s">
        <v>4958</v>
      </c>
    </row>
    <row r="84" spans="1:27">
      <c r="A84" s="18">
        <v>83</v>
      </c>
      <c r="B84" s="9" t="s">
        <v>4960</v>
      </c>
      <c r="C84" s="23" t="s">
        <v>5263</v>
      </c>
      <c r="D84" s="9" t="s">
        <v>15</v>
      </c>
      <c r="E84" s="9" t="s">
        <v>10</v>
      </c>
      <c r="F84" s="9" t="s">
        <v>46</v>
      </c>
      <c r="G84" s="20"/>
      <c r="H84" s="23"/>
      <c r="I84" s="55"/>
      <c r="J84" s="24"/>
      <c r="K84" s="49"/>
      <c r="L84" s="49"/>
      <c r="S84" s="9" t="s">
        <v>10</v>
      </c>
      <c r="T84" s="9" t="s">
        <v>10</v>
      </c>
      <c r="U84" s="9" t="s">
        <v>10</v>
      </c>
      <c r="W84" s="21" t="str">
        <f t="shared" si="1"/>
        <v>03</v>
      </c>
      <c r="AA84" s="9" t="s">
        <v>4960</v>
      </c>
    </row>
    <row r="85" spans="1:27">
      <c r="A85" s="18">
        <v>84</v>
      </c>
      <c r="B85" s="9" t="s">
        <v>4961</v>
      </c>
      <c r="C85" s="23" t="s">
        <v>4962</v>
      </c>
      <c r="D85" s="9" t="s">
        <v>15</v>
      </c>
      <c r="E85" s="9" t="s">
        <v>10</v>
      </c>
      <c r="F85" s="9" t="s">
        <v>11</v>
      </c>
      <c r="G85" s="20"/>
      <c r="H85" s="23"/>
      <c r="I85" s="55"/>
      <c r="J85" s="24"/>
      <c r="K85" s="49"/>
      <c r="L85" s="49"/>
      <c r="S85" s="9" t="s">
        <v>10</v>
      </c>
      <c r="T85" s="9" t="s">
        <v>10</v>
      </c>
      <c r="U85" s="9" t="s">
        <v>10</v>
      </c>
      <c r="W85" s="21" t="str">
        <f t="shared" si="1"/>
        <v>03</v>
      </c>
      <c r="AA85" s="9" t="s">
        <v>4961</v>
      </c>
    </row>
    <row r="86" spans="1:27">
      <c r="A86" s="18">
        <v>85</v>
      </c>
      <c r="B86" s="9" t="s">
        <v>4963</v>
      </c>
      <c r="C86" s="23" t="s">
        <v>5264</v>
      </c>
      <c r="D86" s="9" t="s">
        <v>15</v>
      </c>
      <c r="E86" s="9" t="s">
        <v>10</v>
      </c>
      <c r="F86" s="9" t="s">
        <v>46</v>
      </c>
      <c r="G86" s="20"/>
      <c r="H86" s="23"/>
      <c r="I86" s="55"/>
      <c r="J86" s="24"/>
      <c r="K86" s="49"/>
      <c r="L86" s="49"/>
      <c r="S86" s="9" t="s">
        <v>10</v>
      </c>
      <c r="T86" s="9" t="s">
        <v>10</v>
      </c>
      <c r="U86" s="9" t="s">
        <v>10</v>
      </c>
      <c r="W86" s="21" t="str">
        <f t="shared" si="1"/>
        <v>03</v>
      </c>
      <c r="AA86" s="9" t="s">
        <v>4963</v>
      </c>
    </row>
    <row r="87" spans="1:27">
      <c r="A87" s="18">
        <v>86</v>
      </c>
      <c r="B87" s="9" t="s">
        <v>4964</v>
      </c>
      <c r="C87" s="23" t="s">
        <v>5265</v>
      </c>
      <c r="D87" s="9" t="s">
        <v>15</v>
      </c>
      <c r="E87" s="9" t="s">
        <v>10</v>
      </c>
      <c r="F87" s="9" t="s">
        <v>19</v>
      </c>
      <c r="G87" s="20"/>
      <c r="H87" s="23"/>
      <c r="I87" s="55"/>
      <c r="J87" s="24"/>
      <c r="K87" s="49"/>
      <c r="L87" s="49"/>
      <c r="S87" s="9" t="s">
        <v>10</v>
      </c>
      <c r="T87" s="9" t="s">
        <v>10</v>
      </c>
      <c r="U87" s="9" t="s">
        <v>10</v>
      </c>
      <c r="W87" s="21" t="str">
        <f t="shared" si="1"/>
        <v>03</v>
      </c>
      <c r="AA87" s="9" t="s">
        <v>4964</v>
      </c>
    </row>
    <row r="88" spans="1:27">
      <c r="A88" s="18">
        <v>87</v>
      </c>
      <c r="B88" s="9" t="s">
        <v>4965</v>
      </c>
      <c r="C88" s="23" t="s">
        <v>4966</v>
      </c>
      <c r="D88" s="9" t="s">
        <v>15</v>
      </c>
      <c r="E88" s="9" t="s">
        <v>10</v>
      </c>
      <c r="F88" s="9" t="s">
        <v>19</v>
      </c>
      <c r="G88" s="20"/>
      <c r="H88" s="23"/>
      <c r="I88" s="55"/>
      <c r="J88" s="24"/>
      <c r="K88" s="49"/>
      <c r="L88" s="49"/>
      <c r="S88" s="9" t="s">
        <v>10</v>
      </c>
      <c r="T88" s="9" t="s">
        <v>10</v>
      </c>
      <c r="U88" s="9" t="s">
        <v>10</v>
      </c>
      <c r="W88" s="21" t="str">
        <f t="shared" si="1"/>
        <v>03</v>
      </c>
      <c r="AA88" s="9" t="s">
        <v>4965</v>
      </c>
    </row>
    <row r="89" spans="1:27">
      <c r="A89" s="18">
        <v>88</v>
      </c>
      <c r="B89" s="9" t="s">
        <v>4967</v>
      </c>
      <c r="C89" s="23" t="s">
        <v>4968</v>
      </c>
      <c r="D89" s="9" t="s">
        <v>15</v>
      </c>
      <c r="E89" s="9" t="s">
        <v>10</v>
      </c>
      <c r="F89" s="9" t="s">
        <v>19</v>
      </c>
      <c r="G89" s="20"/>
      <c r="H89" s="23"/>
      <c r="I89" s="55"/>
      <c r="J89" s="24"/>
      <c r="K89" s="49"/>
      <c r="L89" s="49"/>
      <c r="S89" s="9" t="s">
        <v>10</v>
      </c>
      <c r="T89" s="9" t="s">
        <v>10</v>
      </c>
      <c r="U89" s="9" t="s">
        <v>10</v>
      </c>
      <c r="W89" s="21" t="str">
        <f t="shared" si="1"/>
        <v>03</v>
      </c>
      <c r="AA89" s="9" t="s">
        <v>4967</v>
      </c>
    </row>
    <row r="90" spans="1:27">
      <c r="A90" s="18">
        <v>89</v>
      </c>
      <c r="B90" s="9" t="s">
        <v>4969</v>
      </c>
      <c r="C90" s="23" t="s">
        <v>5266</v>
      </c>
      <c r="D90" s="9" t="s">
        <v>15</v>
      </c>
      <c r="E90" s="9" t="s">
        <v>10</v>
      </c>
      <c r="F90" s="9" t="s">
        <v>19</v>
      </c>
      <c r="G90" s="20"/>
      <c r="H90" s="23"/>
      <c r="I90" s="55"/>
      <c r="J90" s="24"/>
      <c r="K90" s="49"/>
      <c r="L90" s="49"/>
      <c r="S90" s="9" t="s">
        <v>10</v>
      </c>
      <c r="T90" s="9" t="s">
        <v>10</v>
      </c>
      <c r="U90" s="9" t="s">
        <v>10</v>
      </c>
      <c r="W90" s="21" t="str">
        <f t="shared" si="1"/>
        <v>03</v>
      </c>
      <c r="AA90" s="9" t="s">
        <v>4969</v>
      </c>
    </row>
    <row r="91" spans="1:27">
      <c r="A91" s="18">
        <v>90</v>
      </c>
      <c r="B91" s="9" t="s">
        <v>4970</v>
      </c>
      <c r="C91" s="23" t="s">
        <v>4971</v>
      </c>
      <c r="D91" s="9" t="s">
        <v>15</v>
      </c>
      <c r="E91" s="9" t="s">
        <v>10</v>
      </c>
      <c r="F91" s="9" t="s">
        <v>19</v>
      </c>
      <c r="G91" s="20"/>
      <c r="H91" s="23"/>
      <c r="I91" s="55"/>
      <c r="J91" s="24"/>
      <c r="K91" s="49"/>
      <c r="L91" s="49"/>
      <c r="S91" s="9" t="s">
        <v>10</v>
      </c>
      <c r="T91" s="9" t="s">
        <v>10</v>
      </c>
      <c r="U91" s="9" t="s">
        <v>10</v>
      </c>
      <c r="W91" s="21" t="str">
        <f t="shared" si="1"/>
        <v>03</v>
      </c>
      <c r="AA91" s="9" t="s">
        <v>4970</v>
      </c>
    </row>
    <row r="92" spans="1:27">
      <c r="A92" s="18">
        <v>91</v>
      </c>
      <c r="B92" s="9" t="s">
        <v>4972</v>
      </c>
      <c r="C92" s="23" t="s">
        <v>4973</v>
      </c>
      <c r="D92" s="9" t="s">
        <v>15</v>
      </c>
      <c r="E92" s="9" t="s">
        <v>10</v>
      </c>
      <c r="F92" s="9" t="s">
        <v>11</v>
      </c>
      <c r="G92" s="20"/>
      <c r="H92" s="23"/>
      <c r="I92" s="55"/>
      <c r="J92" s="24"/>
      <c r="K92" s="49"/>
      <c r="L92" s="49"/>
      <c r="S92" s="9" t="s">
        <v>10</v>
      </c>
      <c r="T92" s="9" t="s">
        <v>10</v>
      </c>
      <c r="U92" s="9" t="s">
        <v>10</v>
      </c>
      <c r="W92" s="21" t="str">
        <f t="shared" si="1"/>
        <v>03</v>
      </c>
      <c r="AA92" s="9" t="s">
        <v>4972</v>
      </c>
    </row>
    <row r="93" spans="1:27">
      <c r="A93" s="18">
        <v>92</v>
      </c>
      <c r="B93" s="9" t="s">
        <v>4974</v>
      </c>
      <c r="C93" s="23" t="s">
        <v>4975</v>
      </c>
      <c r="D93" s="9" t="s">
        <v>15</v>
      </c>
      <c r="E93" s="9" t="s">
        <v>10</v>
      </c>
      <c r="F93" s="9" t="s">
        <v>11</v>
      </c>
      <c r="G93" s="20"/>
      <c r="H93" s="23"/>
      <c r="I93" s="55"/>
      <c r="J93" s="24"/>
      <c r="K93" s="49"/>
      <c r="L93" s="49"/>
      <c r="S93" s="9" t="s">
        <v>10</v>
      </c>
      <c r="T93" s="9" t="s">
        <v>10</v>
      </c>
      <c r="U93" s="9" t="s">
        <v>10</v>
      </c>
      <c r="W93" s="21" t="str">
        <f t="shared" si="1"/>
        <v>03</v>
      </c>
      <c r="AA93" s="9" t="s">
        <v>4974</v>
      </c>
    </row>
    <row r="94" spans="1:27">
      <c r="A94" s="18">
        <v>93</v>
      </c>
      <c r="B94" s="9" t="s">
        <v>4976</v>
      </c>
      <c r="C94" s="23" t="s">
        <v>4977</v>
      </c>
      <c r="D94" s="9" t="s">
        <v>15</v>
      </c>
      <c r="E94" s="9" t="s">
        <v>10</v>
      </c>
      <c r="F94" s="9" t="s">
        <v>19</v>
      </c>
      <c r="G94" s="20"/>
      <c r="H94" s="23"/>
      <c r="I94" s="55"/>
      <c r="J94" s="24"/>
      <c r="K94" s="49"/>
      <c r="L94" s="49"/>
      <c r="S94" s="9" t="s">
        <v>10</v>
      </c>
      <c r="T94" s="9" t="s">
        <v>10</v>
      </c>
      <c r="U94" s="9" t="s">
        <v>10</v>
      </c>
      <c r="W94" s="21" t="str">
        <f t="shared" si="1"/>
        <v>03</v>
      </c>
      <c r="AA94" s="9" t="s">
        <v>4976</v>
      </c>
    </row>
    <row r="95" spans="1:27">
      <c r="A95" s="18">
        <v>94</v>
      </c>
      <c r="B95" s="9" t="s">
        <v>4978</v>
      </c>
      <c r="C95" s="23" t="s">
        <v>5267</v>
      </c>
      <c r="D95" s="9" t="s">
        <v>15</v>
      </c>
      <c r="E95" s="9" t="s">
        <v>10</v>
      </c>
      <c r="F95" s="9" t="s">
        <v>46</v>
      </c>
      <c r="G95" s="20"/>
      <c r="H95" s="23"/>
      <c r="I95" s="55"/>
      <c r="J95" s="24"/>
      <c r="K95" s="49"/>
      <c r="L95" s="49"/>
      <c r="S95" s="9" t="s">
        <v>10</v>
      </c>
      <c r="T95" s="9" t="s">
        <v>10</v>
      </c>
      <c r="U95" s="9" t="s">
        <v>10</v>
      </c>
      <c r="W95" s="21" t="str">
        <f t="shared" si="1"/>
        <v>03</v>
      </c>
      <c r="AA95" s="9" t="s">
        <v>4978</v>
      </c>
    </row>
    <row r="96" spans="1:27">
      <c r="A96" s="18">
        <v>95</v>
      </c>
      <c r="B96" s="9" t="s">
        <v>4979</v>
      </c>
      <c r="C96" s="23" t="s">
        <v>4980</v>
      </c>
      <c r="D96" s="9" t="s">
        <v>15</v>
      </c>
      <c r="E96" s="9" t="s">
        <v>10</v>
      </c>
      <c r="F96" s="9" t="s">
        <v>19</v>
      </c>
      <c r="G96" s="20"/>
      <c r="H96" s="23"/>
      <c r="I96" s="55"/>
      <c r="J96" s="24"/>
      <c r="K96" s="49"/>
      <c r="L96" s="49"/>
      <c r="S96" s="9" t="s">
        <v>10</v>
      </c>
      <c r="T96" s="9" t="s">
        <v>10</v>
      </c>
      <c r="U96" s="9" t="s">
        <v>10</v>
      </c>
      <c r="W96" s="21" t="str">
        <f t="shared" si="1"/>
        <v>03</v>
      </c>
      <c r="AA96" s="9" t="s">
        <v>4979</v>
      </c>
    </row>
    <row r="97" spans="1:27">
      <c r="A97" s="18">
        <v>96</v>
      </c>
      <c r="B97" s="9" t="s">
        <v>4981</v>
      </c>
      <c r="C97" s="23" t="s">
        <v>5268</v>
      </c>
      <c r="D97" s="9" t="s">
        <v>15</v>
      </c>
      <c r="E97" s="9" t="s">
        <v>10</v>
      </c>
      <c r="F97" s="9" t="s">
        <v>11</v>
      </c>
      <c r="G97" s="20"/>
      <c r="H97" s="23"/>
      <c r="I97" s="55"/>
      <c r="J97" s="24"/>
      <c r="K97" s="49"/>
      <c r="L97" s="49"/>
      <c r="S97" s="9" t="s">
        <v>10</v>
      </c>
      <c r="T97" s="9" t="s">
        <v>10</v>
      </c>
      <c r="U97" s="9" t="s">
        <v>10</v>
      </c>
      <c r="W97" s="21" t="str">
        <f t="shared" si="1"/>
        <v>03</v>
      </c>
      <c r="AA97" s="9" t="s">
        <v>4981</v>
      </c>
    </row>
    <row r="98" spans="1:27">
      <c r="A98" s="18">
        <v>97</v>
      </c>
      <c r="B98" s="9" t="s">
        <v>4982</v>
      </c>
      <c r="C98" s="23" t="s">
        <v>4983</v>
      </c>
      <c r="D98" s="9" t="s">
        <v>15</v>
      </c>
      <c r="E98" s="9" t="s">
        <v>10</v>
      </c>
      <c r="F98" s="9" t="s">
        <v>11</v>
      </c>
      <c r="G98" s="20"/>
      <c r="H98" s="23"/>
      <c r="I98" s="55"/>
      <c r="J98" s="24"/>
      <c r="K98" s="49"/>
      <c r="L98" s="49"/>
      <c r="S98" s="9" t="s">
        <v>10</v>
      </c>
      <c r="T98" s="9" t="s">
        <v>10</v>
      </c>
      <c r="U98" s="9" t="s">
        <v>10</v>
      </c>
      <c r="W98" s="21" t="str">
        <f t="shared" si="1"/>
        <v>03</v>
      </c>
      <c r="AA98" s="9" t="s">
        <v>4982</v>
      </c>
    </row>
    <row r="99" spans="1:27">
      <c r="A99" s="18">
        <v>98</v>
      </c>
      <c r="B99" s="9" t="s">
        <v>4984</v>
      </c>
      <c r="C99" s="23" t="s">
        <v>4993</v>
      </c>
      <c r="D99" s="9" t="s">
        <v>15</v>
      </c>
      <c r="E99" s="9" t="s">
        <v>10</v>
      </c>
      <c r="F99" s="9" t="s">
        <v>19</v>
      </c>
      <c r="G99" s="20"/>
      <c r="H99" s="23"/>
      <c r="I99" s="55"/>
      <c r="J99" s="24"/>
      <c r="K99" s="49"/>
      <c r="L99" s="49"/>
      <c r="S99" s="9" t="s">
        <v>10</v>
      </c>
      <c r="T99" s="9" t="s">
        <v>10</v>
      </c>
      <c r="U99" s="9" t="s">
        <v>10</v>
      </c>
      <c r="W99" s="21" t="str">
        <f t="shared" si="1"/>
        <v>03</v>
      </c>
      <c r="AA99" s="9" t="s">
        <v>4984</v>
      </c>
    </row>
    <row r="100" spans="1:27">
      <c r="A100" s="18">
        <v>99</v>
      </c>
      <c r="B100" s="9" t="s">
        <v>4985</v>
      </c>
      <c r="C100" s="23" t="s">
        <v>4986</v>
      </c>
      <c r="D100" s="9" t="s">
        <v>15</v>
      </c>
      <c r="E100" s="9" t="s">
        <v>10</v>
      </c>
      <c r="F100" s="9" t="s">
        <v>19</v>
      </c>
      <c r="G100" s="20"/>
      <c r="H100" s="23"/>
      <c r="I100" s="55"/>
      <c r="J100" s="24"/>
      <c r="K100" s="49"/>
      <c r="L100" s="49"/>
      <c r="S100" s="9" t="s">
        <v>10</v>
      </c>
      <c r="T100" s="9" t="s">
        <v>10</v>
      </c>
      <c r="U100" s="9" t="s">
        <v>10</v>
      </c>
      <c r="W100" s="21" t="str">
        <f t="shared" si="1"/>
        <v>03</v>
      </c>
      <c r="AA100" s="9" t="s">
        <v>4985</v>
      </c>
    </row>
    <row r="101" spans="1:27">
      <c r="A101" s="18">
        <v>100</v>
      </c>
      <c r="B101" s="9" t="s">
        <v>4987</v>
      </c>
      <c r="C101" s="23" t="s">
        <v>4966</v>
      </c>
      <c r="D101" s="9" t="s">
        <v>15</v>
      </c>
      <c r="E101" s="9" t="s">
        <v>10</v>
      </c>
      <c r="F101" s="9" t="s">
        <v>19</v>
      </c>
      <c r="G101" s="20"/>
      <c r="H101" s="23"/>
      <c r="I101" s="55"/>
      <c r="J101" s="24"/>
      <c r="K101" s="49"/>
      <c r="L101" s="49"/>
      <c r="S101" s="9" t="s">
        <v>10</v>
      </c>
      <c r="T101" s="9" t="s">
        <v>10</v>
      </c>
      <c r="U101" s="9" t="s">
        <v>10</v>
      </c>
      <c r="W101" s="21" t="str">
        <f t="shared" si="1"/>
        <v>03</v>
      </c>
      <c r="AA101" s="9" t="s">
        <v>4987</v>
      </c>
    </row>
    <row r="102" spans="1:27">
      <c r="A102" s="18">
        <v>101</v>
      </c>
      <c r="B102" s="9" t="s">
        <v>4988</v>
      </c>
      <c r="C102" s="23" t="s">
        <v>5269</v>
      </c>
      <c r="D102" s="9" t="s">
        <v>15</v>
      </c>
      <c r="E102" s="9" t="s">
        <v>10</v>
      </c>
      <c r="F102" s="9" t="s">
        <v>46</v>
      </c>
      <c r="G102" s="20"/>
      <c r="H102" s="23"/>
      <c r="I102" s="55"/>
      <c r="J102" s="24"/>
      <c r="K102" s="49"/>
      <c r="L102" s="49"/>
      <c r="S102" s="9" t="s">
        <v>10</v>
      </c>
      <c r="T102" s="9" t="s">
        <v>10</v>
      </c>
      <c r="U102" s="9" t="s">
        <v>10</v>
      </c>
      <c r="W102" s="21" t="str">
        <f t="shared" si="1"/>
        <v>03</v>
      </c>
      <c r="AA102" s="9" t="s">
        <v>4988</v>
      </c>
    </row>
    <row r="103" spans="1:27">
      <c r="A103" s="18">
        <v>102</v>
      </c>
      <c r="B103" s="9" t="s">
        <v>4989</v>
      </c>
      <c r="C103" s="29" t="s">
        <v>4840</v>
      </c>
      <c r="D103" s="9"/>
      <c r="E103" s="9"/>
      <c r="F103" s="9"/>
      <c r="G103" s="20"/>
      <c r="H103" s="23"/>
      <c r="I103" s="55"/>
      <c r="J103" s="24"/>
      <c r="K103" s="49"/>
      <c r="L103" s="49"/>
      <c r="S103" s="9"/>
      <c r="T103" s="9"/>
      <c r="U103" s="9"/>
      <c r="W103" s="21" t="str">
        <f t="shared" si="1"/>
        <v>03</v>
      </c>
      <c r="AA103" s="9" t="s">
        <v>4989</v>
      </c>
    </row>
    <row r="104" spans="1:27">
      <c r="A104" s="18">
        <v>103</v>
      </c>
      <c r="B104" s="9" t="s">
        <v>4990</v>
      </c>
      <c r="C104" s="29" t="s">
        <v>4840</v>
      </c>
      <c r="D104" s="9"/>
      <c r="E104" s="9"/>
      <c r="F104" s="9"/>
      <c r="G104" s="20"/>
      <c r="H104" s="23"/>
      <c r="I104" s="55"/>
      <c r="J104" s="24"/>
      <c r="K104" s="49"/>
      <c r="L104" s="49"/>
      <c r="S104" s="9"/>
      <c r="T104" s="9"/>
      <c r="U104" s="9"/>
      <c r="W104" s="21" t="str">
        <f t="shared" si="1"/>
        <v>03</v>
      </c>
      <c r="AA104" s="9" t="s">
        <v>4990</v>
      </c>
    </row>
    <row r="105" spans="1:27">
      <c r="A105" s="18">
        <v>104</v>
      </c>
      <c r="B105" s="9" t="s">
        <v>4991</v>
      </c>
      <c r="C105" s="23" t="s">
        <v>5270</v>
      </c>
      <c r="D105" s="9" t="s">
        <v>15</v>
      </c>
      <c r="E105" s="9" t="s">
        <v>10</v>
      </c>
      <c r="F105" s="9" t="s">
        <v>11</v>
      </c>
      <c r="G105" s="20"/>
      <c r="H105" s="23"/>
      <c r="I105" s="55"/>
      <c r="J105" s="24"/>
      <c r="K105" s="49"/>
      <c r="L105" s="49"/>
      <c r="S105" s="9" t="s">
        <v>10</v>
      </c>
      <c r="T105" s="9" t="s">
        <v>10</v>
      </c>
      <c r="U105" s="9" t="s">
        <v>10</v>
      </c>
      <c r="W105" s="21" t="str">
        <f t="shared" si="1"/>
        <v>03</v>
      </c>
      <c r="AA105" s="9" t="s">
        <v>4991</v>
      </c>
    </row>
    <row r="106" spans="1:27">
      <c r="A106" s="18">
        <v>105</v>
      </c>
      <c r="B106" s="9" t="s">
        <v>4992</v>
      </c>
      <c r="C106" s="23" t="s">
        <v>4993</v>
      </c>
      <c r="D106" s="9" t="s">
        <v>15</v>
      </c>
      <c r="E106" s="9" t="s">
        <v>10</v>
      </c>
      <c r="F106" s="9" t="s">
        <v>11</v>
      </c>
      <c r="G106" s="20"/>
      <c r="H106" s="23"/>
      <c r="I106" s="55"/>
      <c r="J106" s="24"/>
      <c r="K106" s="49"/>
      <c r="L106" s="49"/>
      <c r="S106" s="9" t="s">
        <v>10</v>
      </c>
      <c r="T106" s="9" t="s">
        <v>10</v>
      </c>
      <c r="U106" s="9" t="s">
        <v>10</v>
      </c>
      <c r="W106" s="21" t="str">
        <f t="shared" si="1"/>
        <v>03</v>
      </c>
      <c r="AA106" s="9" t="s">
        <v>4992</v>
      </c>
    </row>
    <row r="107" spans="1:27">
      <c r="A107" s="18">
        <v>106</v>
      </c>
      <c r="B107" s="9" t="s">
        <v>4994</v>
      </c>
      <c r="C107" s="23" t="s">
        <v>4995</v>
      </c>
      <c r="D107" s="9" t="s">
        <v>15</v>
      </c>
      <c r="E107" s="9" t="s">
        <v>10</v>
      </c>
      <c r="F107" s="9" t="s">
        <v>11</v>
      </c>
      <c r="G107" s="20"/>
      <c r="H107" s="23"/>
      <c r="I107" s="55"/>
      <c r="J107" s="24"/>
      <c r="K107" s="49"/>
      <c r="L107" s="49"/>
      <c r="S107" s="9" t="s">
        <v>10</v>
      </c>
      <c r="T107" s="9" t="s">
        <v>10</v>
      </c>
      <c r="U107" s="9" t="s">
        <v>10</v>
      </c>
      <c r="W107" s="21" t="str">
        <f t="shared" si="1"/>
        <v>03</v>
      </c>
      <c r="AA107" s="9" t="s">
        <v>4994</v>
      </c>
    </row>
    <row r="108" spans="1:27">
      <c r="A108" s="18">
        <v>107</v>
      </c>
      <c r="B108" s="9" t="s">
        <v>4996</v>
      </c>
      <c r="C108" s="29" t="s">
        <v>4840</v>
      </c>
      <c r="D108" s="9"/>
      <c r="E108" s="9"/>
      <c r="F108" s="9"/>
      <c r="G108" s="20"/>
      <c r="H108" s="23"/>
      <c r="I108" s="55"/>
      <c r="J108" s="24"/>
      <c r="K108" s="49"/>
      <c r="L108" s="49"/>
      <c r="S108" s="9"/>
      <c r="T108" s="9"/>
      <c r="U108" s="9"/>
      <c r="W108" s="21" t="str">
        <f t="shared" si="1"/>
        <v>03</v>
      </c>
      <c r="AA108" s="9" t="s">
        <v>4996</v>
      </c>
    </row>
    <row r="109" spans="1:27">
      <c r="A109" s="18">
        <v>108</v>
      </c>
      <c r="B109" s="9" t="s">
        <v>4997</v>
      </c>
      <c r="C109" s="23" t="s">
        <v>4998</v>
      </c>
      <c r="D109" s="9" t="s">
        <v>15</v>
      </c>
      <c r="E109" s="9" t="s">
        <v>10</v>
      </c>
      <c r="F109" s="9" t="s">
        <v>19</v>
      </c>
      <c r="G109" s="20"/>
      <c r="H109" s="23"/>
      <c r="I109" s="55"/>
      <c r="J109" s="24"/>
      <c r="K109" s="49"/>
      <c r="L109" s="49"/>
      <c r="S109" s="9" t="s">
        <v>10</v>
      </c>
      <c r="T109" s="9" t="s">
        <v>10</v>
      </c>
      <c r="U109" s="9" t="s">
        <v>10</v>
      </c>
      <c r="W109" s="21" t="str">
        <f t="shared" si="1"/>
        <v>03</v>
      </c>
      <c r="AA109" s="9" t="s">
        <v>4997</v>
      </c>
    </row>
    <row r="110" spans="1:27">
      <c r="A110" s="18">
        <v>109</v>
      </c>
      <c r="B110" s="9" t="s">
        <v>4999</v>
      </c>
      <c r="C110" s="23" t="s">
        <v>5000</v>
      </c>
      <c r="D110" s="9" t="s">
        <v>15</v>
      </c>
      <c r="E110" s="9" t="s">
        <v>10</v>
      </c>
      <c r="F110" s="9" t="s">
        <v>19</v>
      </c>
      <c r="G110" s="20"/>
      <c r="H110" s="23"/>
      <c r="I110" s="55"/>
      <c r="J110" s="24"/>
      <c r="K110" s="49"/>
      <c r="L110" s="49"/>
      <c r="S110" s="9" t="s">
        <v>10</v>
      </c>
      <c r="T110" s="9" t="s">
        <v>10</v>
      </c>
      <c r="U110" s="9" t="s">
        <v>10</v>
      </c>
      <c r="W110" s="21" t="str">
        <f t="shared" si="1"/>
        <v>03</v>
      </c>
      <c r="AA110" s="9" t="s">
        <v>4999</v>
      </c>
    </row>
    <row r="111" spans="1:27">
      <c r="A111" s="18">
        <v>110</v>
      </c>
      <c r="B111" s="9" t="s">
        <v>5001</v>
      </c>
      <c r="C111" s="23" t="s">
        <v>5271</v>
      </c>
      <c r="D111" s="9" t="s">
        <v>15</v>
      </c>
      <c r="E111" s="9" t="s">
        <v>10</v>
      </c>
      <c r="F111" s="9" t="s">
        <v>19</v>
      </c>
      <c r="G111" s="20"/>
      <c r="H111" s="23"/>
      <c r="I111" s="55"/>
      <c r="J111" s="24"/>
      <c r="K111" s="49"/>
      <c r="L111" s="49"/>
      <c r="S111" s="9" t="s">
        <v>10</v>
      </c>
      <c r="T111" s="9" t="s">
        <v>10</v>
      </c>
      <c r="U111" s="9" t="s">
        <v>10</v>
      </c>
      <c r="W111" s="21" t="str">
        <f t="shared" si="1"/>
        <v>03</v>
      </c>
      <c r="AA111" s="9" t="s">
        <v>5001</v>
      </c>
    </row>
    <row r="112" spans="1:27">
      <c r="A112" s="18">
        <v>111</v>
      </c>
      <c r="B112" s="9" t="s">
        <v>5002</v>
      </c>
      <c r="C112" s="23" t="s">
        <v>5003</v>
      </c>
      <c r="D112" s="9" t="s">
        <v>15</v>
      </c>
      <c r="E112" s="9" t="s">
        <v>10</v>
      </c>
      <c r="F112" s="9" t="s">
        <v>11</v>
      </c>
      <c r="G112" s="20"/>
      <c r="H112" s="23"/>
      <c r="I112" s="55"/>
      <c r="J112" s="24"/>
      <c r="K112" s="49"/>
      <c r="L112" s="49"/>
      <c r="S112" s="9" t="s">
        <v>10</v>
      </c>
      <c r="T112" s="9" t="s">
        <v>10</v>
      </c>
      <c r="U112" s="9" t="s">
        <v>10</v>
      </c>
      <c r="W112" s="21" t="str">
        <f t="shared" si="1"/>
        <v>03</v>
      </c>
      <c r="AA112" s="9" t="s">
        <v>5002</v>
      </c>
    </row>
    <row r="113" spans="1:27">
      <c r="A113" s="18">
        <v>112</v>
      </c>
      <c r="B113" s="9" t="s">
        <v>5004</v>
      </c>
      <c r="C113" s="23" t="s">
        <v>5005</v>
      </c>
      <c r="D113" s="9" t="s">
        <v>15</v>
      </c>
      <c r="E113" s="9" t="s">
        <v>10</v>
      </c>
      <c r="F113" s="9" t="s">
        <v>11</v>
      </c>
      <c r="G113" s="20"/>
      <c r="H113" s="23"/>
      <c r="I113" s="55"/>
      <c r="J113" s="24"/>
      <c r="K113" s="49"/>
      <c r="L113" s="49"/>
      <c r="S113" s="9" t="s">
        <v>10</v>
      </c>
      <c r="T113" s="9" t="s">
        <v>10</v>
      </c>
      <c r="U113" s="9" t="s">
        <v>10</v>
      </c>
      <c r="W113" s="21" t="str">
        <f t="shared" si="1"/>
        <v>03</v>
      </c>
      <c r="AA113" s="9" t="s">
        <v>5004</v>
      </c>
    </row>
    <row r="114" spans="1:27">
      <c r="A114" s="18">
        <v>113</v>
      </c>
      <c r="B114" s="9" t="s">
        <v>5006</v>
      </c>
      <c r="C114" s="23" t="s">
        <v>5007</v>
      </c>
      <c r="D114" s="9" t="s">
        <v>15</v>
      </c>
      <c r="E114" s="9" t="s">
        <v>10</v>
      </c>
      <c r="F114" s="9" t="s">
        <v>19</v>
      </c>
      <c r="G114" s="20"/>
      <c r="H114" s="23"/>
      <c r="I114" s="55"/>
      <c r="J114" s="24"/>
      <c r="K114" s="49"/>
      <c r="L114" s="49"/>
      <c r="S114" s="9" t="s">
        <v>10</v>
      </c>
      <c r="T114" s="9" t="s">
        <v>10</v>
      </c>
      <c r="U114" s="9" t="s">
        <v>10</v>
      </c>
      <c r="W114" s="21" t="str">
        <f t="shared" si="1"/>
        <v>03</v>
      </c>
      <c r="AA114" s="9" t="s">
        <v>5006</v>
      </c>
    </row>
    <row r="115" spans="1:27">
      <c r="A115" s="18">
        <v>114</v>
      </c>
      <c r="B115" s="9" t="s">
        <v>5008</v>
      </c>
      <c r="C115" s="23" t="s">
        <v>5009</v>
      </c>
      <c r="D115" s="9" t="s">
        <v>15</v>
      </c>
      <c r="E115" s="9" t="s">
        <v>10</v>
      </c>
      <c r="F115" s="9" t="s">
        <v>11</v>
      </c>
      <c r="G115" s="20"/>
      <c r="H115" s="23"/>
      <c r="I115" s="55"/>
      <c r="J115" s="24"/>
      <c r="K115" s="49"/>
      <c r="L115" s="49"/>
      <c r="S115" s="9" t="s">
        <v>10</v>
      </c>
      <c r="T115" s="9" t="s">
        <v>10</v>
      </c>
      <c r="U115" s="9" t="s">
        <v>10</v>
      </c>
      <c r="W115" s="21" t="str">
        <f t="shared" si="1"/>
        <v>03</v>
      </c>
      <c r="AA115" s="9" t="s">
        <v>5008</v>
      </c>
    </row>
    <row r="116" spans="1:27">
      <c r="A116" s="18">
        <v>115</v>
      </c>
      <c r="B116" s="9" t="s">
        <v>5010</v>
      </c>
      <c r="C116" s="23" t="s">
        <v>5272</v>
      </c>
      <c r="D116" s="9" t="s">
        <v>15</v>
      </c>
      <c r="E116" s="9" t="s">
        <v>10</v>
      </c>
      <c r="F116" s="9" t="s">
        <v>19</v>
      </c>
      <c r="G116" s="20"/>
      <c r="H116" s="23"/>
      <c r="I116" s="55"/>
      <c r="J116" s="24"/>
      <c r="K116" s="49"/>
      <c r="L116" s="49"/>
      <c r="S116" s="9" t="s">
        <v>10</v>
      </c>
      <c r="T116" s="9" t="s">
        <v>10</v>
      </c>
      <c r="U116" s="9" t="s">
        <v>10</v>
      </c>
      <c r="W116" s="21" t="str">
        <f t="shared" si="1"/>
        <v>03</v>
      </c>
      <c r="AA116" s="9" t="s">
        <v>5010</v>
      </c>
    </row>
    <row r="117" spans="1:27">
      <c r="A117" s="18">
        <v>116</v>
      </c>
      <c r="B117" s="9" t="s">
        <v>5011</v>
      </c>
      <c r="C117" s="23" t="s">
        <v>5273</v>
      </c>
      <c r="D117" s="9" t="s">
        <v>15</v>
      </c>
      <c r="E117" s="9" t="s">
        <v>10</v>
      </c>
      <c r="F117" s="9" t="s">
        <v>19</v>
      </c>
      <c r="G117" s="20"/>
      <c r="H117" s="23"/>
      <c r="I117" s="55"/>
      <c r="J117" s="24"/>
      <c r="K117" s="49"/>
      <c r="L117" s="49"/>
      <c r="S117" s="9" t="s">
        <v>10</v>
      </c>
      <c r="T117" s="9" t="s">
        <v>10</v>
      </c>
      <c r="U117" s="9" t="s">
        <v>10</v>
      </c>
      <c r="W117" s="21" t="str">
        <f t="shared" si="1"/>
        <v>03</v>
      </c>
      <c r="AA117" s="9" t="s">
        <v>5011</v>
      </c>
    </row>
    <row r="118" spans="1:27">
      <c r="A118" s="18">
        <v>117</v>
      </c>
      <c r="B118" s="9" t="s">
        <v>5012</v>
      </c>
      <c r="C118" s="23" t="s">
        <v>5274</v>
      </c>
      <c r="D118" s="9" t="s">
        <v>15</v>
      </c>
      <c r="E118" s="9" t="s">
        <v>10</v>
      </c>
      <c r="F118" s="9" t="s">
        <v>11</v>
      </c>
      <c r="G118" s="20"/>
      <c r="H118" s="23"/>
      <c r="I118" s="55"/>
      <c r="J118" s="24"/>
      <c r="K118" s="49"/>
      <c r="L118" s="49"/>
      <c r="S118" s="9" t="s">
        <v>10</v>
      </c>
      <c r="T118" s="9" t="s">
        <v>10</v>
      </c>
      <c r="U118" s="9" t="s">
        <v>10</v>
      </c>
      <c r="W118" s="21" t="str">
        <f t="shared" si="1"/>
        <v>03</v>
      </c>
      <c r="AA118" s="9" t="s">
        <v>5012</v>
      </c>
    </row>
    <row r="119" spans="1:27">
      <c r="A119" s="18">
        <v>118</v>
      </c>
      <c r="B119" s="9" t="s">
        <v>5013</v>
      </c>
      <c r="C119" s="23" t="s">
        <v>5275</v>
      </c>
      <c r="D119" s="9" t="s">
        <v>15</v>
      </c>
      <c r="E119" s="9" t="s">
        <v>10</v>
      </c>
      <c r="F119" s="9" t="s">
        <v>11</v>
      </c>
      <c r="G119" s="20"/>
      <c r="H119" s="23"/>
      <c r="I119" s="55"/>
      <c r="J119" s="24"/>
      <c r="K119" s="49"/>
      <c r="L119" s="49"/>
      <c r="S119" s="9" t="s">
        <v>10</v>
      </c>
      <c r="T119" s="9" t="s">
        <v>10</v>
      </c>
      <c r="U119" s="9" t="s">
        <v>10</v>
      </c>
      <c r="W119" s="21" t="str">
        <f t="shared" si="1"/>
        <v>03</v>
      </c>
      <c r="AA119" s="9" t="s">
        <v>5013</v>
      </c>
    </row>
    <row r="120" spans="1:27">
      <c r="A120" s="18">
        <v>119</v>
      </c>
      <c r="B120" s="9" t="s">
        <v>5014</v>
      </c>
      <c r="C120" s="23" t="s">
        <v>5276</v>
      </c>
      <c r="D120" s="9" t="s">
        <v>15</v>
      </c>
      <c r="E120" s="9" t="s">
        <v>10</v>
      </c>
      <c r="F120" s="9" t="s">
        <v>19</v>
      </c>
      <c r="G120" s="20"/>
      <c r="H120" s="23"/>
      <c r="I120" s="55"/>
      <c r="J120" s="24"/>
      <c r="K120" s="49"/>
      <c r="L120" s="49"/>
      <c r="S120" s="9" t="s">
        <v>10</v>
      </c>
      <c r="T120" s="9" t="s">
        <v>10</v>
      </c>
      <c r="U120" s="9" t="s">
        <v>10</v>
      </c>
      <c r="W120" s="21" t="str">
        <f t="shared" si="1"/>
        <v>03</v>
      </c>
      <c r="AA120" s="9" t="s">
        <v>5014</v>
      </c>
    </row>
    <row r="121" spans="1:27">
      <c r="A121" s="18">
        <v>120</v>
      </c>
      <c r="B121" s="9" t="s">
        <v>5015</v>
      </c>
      <c r="C121" s="23" t="s">
        <v>5016</v>
      </c>
      <c r="D121" s="9" t="s">
        <v>15</v>
      </c>
      <c r="E121" s="9" t="s">
        <v>10</v>
      </c>
      <c r="F121" s="9" t="s">
        <v>19</v>
      </c>
      <c r="G121" s="20"/>
      <c r="H121" s="23"/>
      <c r="I121" s="55"/>
      <c r="J121" s="24"/>
      <c r="K121" s="49"/>
      <c r="L121" s="49"/>
      <c r="S121" s="9" t="s">
        <v>10</v>
      </c>
      <c r="T121" s="9" t="s">
        <v>10</v>
      </c>
      <c r="U121" s="9" t="s">
        <v>10</v>
      </c>
      <c r="W121" s="21" t="str">
        <f t="shared" si="1"/>
        <v>03</v>
      </c>
      <c r="AA121" s="9" t="s">
        <v>5015</v>
      </c>
    </row>
    <row r="122" spans="1:27">
      <c r="A122" s="18">
        <v>121</v>
      </c>
      <c r="B122" s="9" t="s">
        <v>5017</v>
      </c>
      <c r="C122" s="29" t="s">
        <v>4840</v>
      </c>
      <c r="D122" s="9"/>
      <c r="E122" s="9"/>
      <c r="F122" s="9"/>
      <c r="G122" s="20"/>
      <c r="H122" s="23"/>
      <c r="I122" s="55"/>
      <c r="J122" s="24"/>
      <c r="K122" s="49"/>
      <c r="L122" s="49"/>
      <c r="S122" s="9"/>
      <c r="T122" s="9"/>
      <c r="U122" s="9"/>
      <c r="W122" s="21" t="str">
        <f t="shared" si="1"/>
        <v>03</v>
      </c>
      <c r="AA122" s="9" t="s">
        <v>5017</v>
      </c>
    </row>
    <row r="123" spans="1:27">
      <c r="A123" s="18">
        <v>122</v>
      </c>
      <c r="B123" s="9" t="s">
        <v>5018</v>
      </c>
      <c r="C123" s="23" t="s">
        <v>5019</v>
      </c>
      <c r="D123" s="9" t="s">
        <v>15</v>
      </c>
      <c r="E123" s="9" t="s">
        <v>10</v>
      </c>
      <c r="F123" s="9" t="s">
        <v>11</v>
      </c>
      <c r="G123" s="20"/>
      <c r="H123" s="23"/>
      <c r="I123" s="55"/>
      <c r="J123" s="24"/>
      <c r="K123" s="49"/>
      <c r="L123" s="49"/>
      <c r="S123" s="9" t="s">
        <v>10</v>
      </c>
      <c r="T123" s="9" t="s">
        <v>10</v>
      </c>
      <c r="U123" s="9" t="s">
        <v>10</v>
      </c>
      <c r="W123" s="21" t="str">
        <f t="shared" si="1"/>
        <v>03</v>
      </c>
      <c r="AA123" s="9" t="s">
        <v>5018</v>
      </c>
    </row>
    <row r="124" spans="1:27">
      <c r="A124" s="18">
        <v>123</v>
      </c>
      <c r="B124" s="9" t="s">
        <v>5020</v>
      </c>
      <c r="C124" s="23" t="s">
        <v>5021</v>
      </c>
      <c r="D124" s="9" t="s">
        <v>15</v>
      </c>
      <c r="E124" s="9" t="s">
        <v>10</v>
      </c>
      <c r="F124" s="9" t="s">
        <v>11</v>
      </c>
      <c r="G124" s="20"/>
      <c r="H124" s="23"/>
      <c r="I124" s="55"/>
      <c r="J124" s="24"/>
      <c r="K124" s="49"/>
      <c r="L124" s="49"/>
      <c r="S124" s="9" t="s">
        <v>10</v>
      </c>
      <c r="T124" s="9" t="s">
        <v>10</v>
      </c>
      <c r="U124" s="9" t="s">
        <v>10</v>
      </c>
      <c r="W124" s="21" t="str">
        <f t="shared" si="1"/>
        <v>03</v>
      </c>
      <c r="AA124" s="9" t="s">
        <v>5020</v>
      </c>
    </row>
    <row r="125" spans="1:27">
      <c r="A125" s="18">
        <v>124</v>
      </c>
      <c r="B125" s="9" t="s">
        <v>5022</v>
      </c>
      <c r="C125" s="23" t="s">
        <v>5277</v>
      </c>
      <c r="D125" s="9" t="s">
        <v>15</v>
      </c>
      <c r="E125" s="9" t="s">
        <v>10</v>
      </c>
      <c r="F125" s="9" t="s">
        <v>11</v>
      </c>
      <c r="G125" s="20"/>
      <c r="H125" s="23"/>
      <c r="I125" s="55"/>
      <c r="J125" s="24"/>
      <c r="K125" s="49"/>
      <c r="L125" s="49"/>
      <c r="S125" s="9" t="s">
        <v>10</v>
      </c>
      <c r="T125" s="9" t="s">
        <v>10</v>
      </c>
      <c r="U125" s="9" t="s">
        <v>10</v>
      </c>
      <c r="W125" s="21" t="str">
        <f t="shared" si="1"/>
        <v>03</v>
      </c>
      <c r="AA125" s="9" t="s">
        <v>5022</v>
      </c>
    </row>
    <row r="126" spans="1:27">
      <c r="A126" s="18">
        <v>125</v>
      </c>
      <c r="B126" s="9" t="s">
        <v>5023</v>
      </c>
      <c r="C126" s="23" t="s">
        <v>5278</v>
      </c>
      <c r="D126" s="9" t="s">
        <v>15</v>
      </c>
      <c r="E126" s="9" t="s">
        <v>10</v>
      </c>
      <c r="F126" s="9" t="s">
        <v>11</v>
      </c>
      <c r="G126" s="20"/>
      <c r="H126" s="23"/>
      <c r="I126" s="55"/>
      <c r="J126" s="24"/>
      <c r="K126" s="49"/>
      <c r="L126" s="49"/>
      <c r="S126" s="9" t="s">
        <v>10</v>
      </c>
      <c r="T126" s="9" t="s">
        <v>10</v>
      </c>
      <c r="U126" s="9" t="s">
        <v>10</v>
      </c>
      <c r="W126" s="21" t="str">
        <f t="shared" si="1"/>
        <v>03</v>
      </c>
      <c r="AA126" s="9" t="s">
        <v>5023</v>
      </c>
    </row>
    <row r="127" spans="1:27">
      <c r="A127" s="18">
        <v>126</v>
      </c>
      <c r="B127" s="9" t="s">
        <v>5024</v>
      </c>
      <c r="C127" s="23" t="s">
        <v>5025</v>
      </c>
      <c r="D127" s="9" t="s">
        <v>15</v>
      </c>
      <c r="E127" s="9" t="s">
        <v>10</v>
      </c>
      <c r="F127" s="9" t="s">
        <v>11</v>
      </c>
      <c r="G127" s="20"/>
      <c r="H127" s="23"/>
      <c r="I127" s="55"/>
      <c r="J127" s="24"/>
      <c r="K127" s="49"/>
      <c r="L127" s="49"/>
      <c r="S127" s="9" t="s">
        <v>10</v>
      </c>
      <c r="T127" s="9" t="s">
        <v>10</v>
      </c>
      <c r="U127" s="9" t="s">
        <v>10</v>
      </c>
      <c r="W127" s="21" t="str">
        <f t="shared" si="1"/>
        <v>03</v>
      </c>
      <c r="AA127" s="9" t="s">
        <v>5024</v>
      </c>
    </row>
    <row r="128" spans="1:27">
      <c r="A128" s="18">
        <v>127</v>
      </c>
      <c r="B128" s="9" t="s">
        <v>5026</v>
      </c>
      <c r="C128" s="23" t="s">
        <v>5279</v>
      </c>
      <c r="D128" s="9" t="s">
        <v>15</v>
      </c>
      <c r="E128" s="9" t="s">
        <v>10</v>
      </c>
      <c r="F128" s="9" t="s">
        <v>11</v>
      </c>
      <c r="G128" s="20"/>
      <c r="H128" s="23"/>
      <c r="I128" s="55"/>
      <c r="J128" s="24"/>
      <c r="K128" s="49"/>
      <c r="L128" s="49"/>
      <c r="S128" s="9" t="s">
        <v>10</v>
      </c>
      <c r="T128" s="9" t="s">
        <v>10</v>
      </c>
      <c r="U128" s="9" t="s">
        <v>10</v>
      </c>
      <c r="W128" s="21" t="str">
        <f t="shared" si="1"/>
        <v>03</v>
      </c>
      <c r="AA128" s="9" t="s">
        <v>5026</v>
      </c>
    </row>
    <row r="129" spans="1:27">
      <c r="A129" s="18">
        <v>128</v>
      </c>
      <c r="B129" s="9" t="s">
        <v>5027</v>
      </c>
      <c r="C129" s="23" t="s">
        <v>5280</v>
      </c>
      <c r="D129" s="9" t="s">
        <v>15</v>
      </c>
      <c r="E129" s="9" t="s">
        <v>10</v>
      </c>
      <c r="F129" s="9" t="s">
        <v>11</v>
      </c>
      <c r="G129" s="20"/>
      <c r="H129" s="23"/>
      <c r="I129" s="55"/>
      <c r="J129" s="24"/>
      <c r="K129" s="49"/>
      <c r="L129" s="49"/>
      <c r="S129" s="9" t="s">
        <v>10</v>
      </c>
      <c r="T129" s="9" t="s">
        <v>10</v>
      </c>
      <c r="U129" s="9" t="s">
        <v>10</v>
      </c>
      <c r="W129" s="21" t="str">
        <f t="shared" si="1"/>
        <v>03</v>
      </c>
      <c r="AA129" s="9" t="s">
        <v>5027</v>
      </c>
    </row>
    <row r="130" spans="1:27">
      <c r="A130" s="18">
        <v>129</v>
      </c>
      <c r="B130" s="9" t="s">
        <v>5028</v>
      </c>
      <c r="C130" s="23" t="s">
        <v>5029</v>
      </c>
      <c r="D130" s="9" t="s">
        <v>15</v>
      </c>
      <c r="E130" s="9" t="s">
        <v>10</v>
      </c>
      <c r="F130" s="9" t="s">
        <v>19</v>
      </c>
      <c r="G130" s="20"/>
      <c r="H130" s="23"/>
      <c r="I130" s="55"/>
      <c r="J130" s="24"/>
      <c r="K130" s="49"/>
      <c r="L130" s="49"/>
      <c r="S130" s="9" t="s">
        <v>10</v>
      </c>
      <c r="T130" s="9" t="s">
        <v>10</v>
      </c>
      <c r="U130" s="9" t="s">
        <v>10</v>
      </c>
      <c r="W130" s="21" t="str">
        <f t="shared" si="1"/>
        <v>03</v>
      </c>
      <c r="AA130" s="9" t="s">
        <v>5028</v>
      </c>
    </row>
    <row r="131" spans="1:27">
      <c r="A131" s="18">
        <v>130</v>
      </c>
      <c r="B131" s="9" t="s">
        <v>5030</v>
      </c>
      <c r="C131" s="23" t="s">
        <v>5281</v>
      </c>
      <c r="D131" s="9" t="s">
        <v>15</v>
      </c>
      <c r="E131" s="9" t="s">
        <v>10</v>
      </c>
      <c r="F131" s="9" t="s">
        <v>19</v>
      </c>
      <c r="G131" s="20"/>
      <c r="H131" s="23"/>
      <c r="I131" s="55"/>
      <c r="J131" s="24"/>
      <c r="K131" s="49"/>
      <c r="L131" s="49"/>
      <c r="S131" s="9" t="s">
        <v>10</v>
      </c>
      <c r="T131" s="9" t="s">
        <v>10</v>
      </c>
      <c r="U131" s="9" t="s">
        <v>10</v>
      </c>
      <c r="W131" s="21" t="str">
        <f t="shared" ref="W131:W194" si="2">LEFT(B131,2)</f>
        <v>03</v>
      </c>
      <c r="AA131" s="9" t="s">
        <v>5030</v>
      </c>
    </row>
    <row r="132" spans="1:27">
      <c r="A132" s="18">
        <v>131</v>
      </c>
      <c r="B132" s="9" t="s">
        <v>5031</v>
      </c>
      <c r="C132" s="23" t="s">
        <v>5282</v>
      </c>
      <c r="D132" s="9" t="s">
        <v>15</v>
      </c>
      <c r="E132" s="9" t="s">
        <v>10</v>
      </c>
      <c r="F132" s="9" t="s">
        <v>19</v>
      </c>
      <c r="G132" s="20"/>
      <c r="H132" s="23"/>
      <c r="I132" s="55"/>
      <c r="J132" s="24"/>
      <c r="K132" s="49"/>
      <c r="L132" s="49"/>
      <c r="S132" s="9" t="s">
        <v>10</v>
      </c>
      <c r="T132" s="9" t="s">
        <v>10</v>
      </c>
      <c r="U132" s="9" t="s">
        <v>10</v>
      </c>
      <c r="W132" s="21" t="str">
        <f t="shared" si="2"/>
        <v>03</v>
      </c>
      <c r="AA132" s="9" t="s">
        <v>5031</v>
      </c>
    </row>
    <row r="133" spans="1:27">
      <c r="A133" s="18">
        <v>132</v>
      </c>
      <c r="B133" s="9" t="s">
        <v>5032</v>
      </c>
      <c r="C133" s="29" t="s">
        <v>4840</v>
      </c>
      <c r="D133" s="9"/>
      <c r="E133" s="9"/>
      <c r="F133" s="9"/>
      <c r="G133" s="20"/>
      <c r="H133" s="23"/>
      <c r="I133" s="55"/>
      <c r="J133" s="24"/>
      <c r="K133" s="49"/>
      <c r="L133" s="49"/>
      <c r="S133" s="9"/>
      <c r="T133" s="9"/>
      <c r="U133" s="9"/>
      <c r="W133" s="21" t="str">
        <f t="shared" si="2"/>
        <v>03</v>
      </c>
      <c r="AA133" s="9" t="s">
        <v>5032</v>
      </c>
    </row>
    <row r="134" spans="1:27">
      <c r="A134" s="18">
        <v>133</v>
      </c>
      <c r="B134" s="9" t="s">
        <v>5033</v>
      </c>
      <c r="C134" s="23" t="s">
        <v>5283</v>
      </c>
      <c r="D134" s="9" t="s">
        <v>15</v>
      </c>
      <c r="E134" s="9" t="s">
        <v>10</v>
      </c>
      <c r="F134" s="9" t="s">
        <v>19</v>
      </c>
      <c r="G134" s="20"/>
      <c r="H134" s="23"/>
      <c r="I134" s="55"/>
      <c r="J134" s="24"/>
      <c r="K134" s="49"/>
      <c r="L134" s="49"/>
      <c r="S134" s="9" t="s">
        <v>10</v>
      </c>
      <c r="T134" s="9" t="s">
        <v>10</v>
      </c>
      <c r="U134" s="9" t="s">
        <v>10</v>
      </c>
      <c r="W134" s="21" t="str">
        <f t="shared" si="2"/>
        <v>03</v>
      </c>
      <c r="AA134" s="9" t="s">
        <v>5033</v>
      </c>
    </row>
    <row r="135" spans="1:27">
      <c r="A135" s="18">
        <v>134</v>
      </c>
      <c r="B135" s="9" t="s">
        <v>5034</v>
      </c>
      <c r="C135" s="23" t="s">
        <v>5035</v>
      </c>
      <c r="D135" s="9" t="s">
        <v>15</v>
      </c>
      <c r="E135" s="9" t="s">
        <v>10</v>
      </c>
      <c r="F135" s="9" t="s">
        <v>11</v>
      </c>
      <c r="G135" s="20"/>
      <c r="H135" s="23"/>
      <c r="I135" s="55"/>
      <c r="J135" s="24"/>
      <c r="K135" s="49"/>
      <c r="L135" s="49"/>
      <c r="S135" s="9" t="s">
        <v>10</v>
      </c>
      <c r="T135" s="9" t="s">
        <v>10</v>
      </c>
      <c r="U135" s="9" t="s">
        <v>10</v>
      </c>
      <c r="W135" s="21" t="str">
        <f t="shared" si="2"/>
        <v>03</v>
      </c>
      <c r="AA135" s="9" t="s">
        <v>5034</v>
      </c>
    </row>
    <row r="136" spans="1:27">
      <c r="A136" s="18">
        <v>135</v>
      </c>
      <c r="B136" s="9" t="s">
        <v>5036</v>
      </c>
      <c r="C136" s="23" t="s">
        <v>5284</v>
      </c>
      <c r="D136" s="9" t="s">
        <v>15</v>
      </c>
      <c r="E136" s="9" t="s">
        <v>10</v>
      </c>
      <c r="F136" s="9" t="s">
        <v>19</v>
      </c>
      <c r="G136" s="20"/>
      <c r="H136" s="23"/>
      <c r="I136" s="55"/>
      <c r="J136" s="24"/>
      <c r="K136" s="49"/>
      <c r="L136" s="49"/>
      <c r="S136" s="9" t="s">
        <v>10</v>
      </c>
      <c r="T136" s="9" t="s">
        <v>10</v>
      </c>
      <c r="U136" s="9" t="s">
        <v>10</v>
      </c>
      <c r="W136" s="21" t="str">
        <f t="shared" si="2"/>
        <v>03</v>
      </c>
      <c r="AA136" s="9" t="s">
        <v>5036</v>
      </c>
    </row>
    <row r="137" spans="1:27">
      <c r="A137" s="18">
        <v>136</v>
      </c>
      <c r="B137" s="9" t="s">
        <v>5037</v>
      </c>
      <c r="C137" s="23" t="s">
        <v>5038</v>
      </c>
      <c r="D137" s="9" t="s">
        <v>15</v>
      </c>
      <c r="E137" s="9" t="s">
        <v>10</v>
      </c>
      <c r="F137" s="9" t="s">
        <v>19</v>
      </c>
      <c r="G137" s="20"/>
      <c r="H137" s="23"/>
      <c r="I137" s="55"/>
      <c r="J137" s="24"/>
      <c r="K137" s="49"/>
      <c r="L137" s="49"/>
      <c r="S137" s="9" t="s">
        <v>10</v>
      </c>
      <c r="T137" s="9" t="s">
        <v>10</v>
      </c>
      <c r="U137" s="9" t="s">
        <v>10</v>
      </c>
      <c r="W137" s="21" t="str">
        <f t="shared" si="2"/>
        <v>03</v>
      </c>
      <c r="AA137" s="9" t="s">
        <v>5037</v>
      </c>
    </row>
    <row r="138" spans="1:27">
      <c r="A138" s="18">
        <v>137</v>
      </c>
      <c r="B138" s="9" t="s">
        <v>5039</v>
      </c>
      <c r="C138" s="29" t="s">
        <v>4840</v>
      </c>
      <c r="D138" s="9"/>
      <c r="E138" s="9"/>
      <c r="F138" s="9"/>
      <c r="G138" s="20"/>
      <c r="H138" s="23"/>
      <c r="I138" s="55"/>
      <c r="J138" s="24"/>
      <c r="K138" s="49"/>
      <c r="L138" s="49"/>
      <c r="S138" s="9"/>
      <c r="T138" s="9"/>
      <c r="U138" s="9"/>
      <c r="W138" s="21" t="str">
        <f t="shared" si="2"/>
        <v>03</v>
      </c>
      <c r="AA138" s="9" t="s">
        <v>5039</v>
      </c>
    </row>
    <row r="139" spans="1:27">
      <c r="A139" s="18">
        <v>138</v>
      </c>
      <c r="B139" s="9" t="s">
        <v>5040</v>
      </c>
      <c r="C139" s="23" t="s">
        <v>5285</v>
      </c>
      <c r="D139" s="9" t="s">
        <v>15</v>
      </c>
      <c r="E139" s="9" t="s">
        <v>10</v>
      </c>
      <c r="F139" s="9" t="s">
        <v>11</v>
      </c>
      <c r="G139" s="20"/>
      <c r="H139" s="23"/>
      <c r="I139" s="55"/>
      <c r="J139" s="24"/>
      <c r="K139" s="49"/>
      <c r="L139" s="49"/>
      <c r="S139" s="9" t="s">
        <v>10</v>
      </c>
      <c r="T139" s="9" t="s">
        <v>10</v>
      </c>
      <c r="U139" s="9" t="s">
        <v>10</v>
      </c>
      <c r="W139" s="21" t="str">
        <f t="shared" si="2"/>
        <v>03</v>
      </c>
      <c r="AA139" s="9" t="s">
        <v>5040</v>
      </c>
    </row>
    <row r="140" spans="1:27">
      <c r="A140" s="18">
        <v>139</v>
      </c>
      <c r="B140" s="9" t="s">
        <v>5041</v>
      </c>
      <c r="C140" s="23" t="s">
        <v>5042</v>
      </c>
      <c r="D140" s="9" t="s">
        <v>15</v>
      </c>
      <c r="E140" s="9" t="s">
        <v>10</v>
      </c>
      <c r="F140" s="9" t="s">
        <v>11</v>
      </c>
      <c r="G140" s="20"/>
      <c r="H140" s="23"/>
      <c r="I140" s="55"/>
      <c r="J140" s="24"/>
      <c r="K140" s="49"/>
      <c r="L140" s="49"/>
      <c r="S140" s="9" t="s">
        <v>10</v>
      </c>
      <c r="T140" s="9" t="s">
        <v>10</v>
      </c>
      <c r="U140" s="9" t="s">
        <v>10</v>
      </c>
      <c r="W140" s="21" t="str">
        <f t="shared" si="2"/>
        <v>03</v>
      </c>
      <c r="AA140" s="9" t="s">
        <v>5041</v>
      </c>
    </row>
    <row r="141" spans="1:27">
      <c r="A141" s="18">
        <v>140</v>
      </c>
      <c r="B141" s="9" t="s">
        <v>5043</v>
      </c>
      <c r="C141" s="23" t="s">
        <v>5044</v>
      </c>
      <c r="D141" s="9" t="s">
        <v>15</v>
      </c>
      <c r="E141" s="9" t="s">
        <v>10</v>
      </c>
      <c r="F141" s="9" t="s">
        <v>11</v>
      </c>
      <c r="G141" s="20"/>
      <c r="H141" s="23"/>
      <c r="I141" s="55"/>
      <c r="J141" s="24"/>
      <c r="K141" s="49"/>
      <c r="L141" s="49"/>
      <c r="S141" s="9" t="s">
        <v>10</v>
      </c>
      <c r="T141" s="9" t="s">
        <v>10</v>
      </c>
      <c r="U141" s="9" t="s">
        <v>10</v>
      </c>
      <c r="W141" s="21" t="str">
        <f t="shared" si="2"/>
        <v>03</v>
      </c>
      <c r="AA141" s="9" t="s">
        <v>5043</v>
      </c>
    </row>
    <row r="142" spans="1:27">
      <c r="A142" s="18">
        <v>141</v>
      </c>
      <c r="B142" s="9" t="s">
        <v>5045</v>
      </c>
      <c r="C142" s="23" t="s">
        <v>5286</v>
      </c>
      <c r="D142" s="9" t="s">
        <v>15</v>
      </c>
      <c r="E142" s="9" t="s">
        <v>10</v>
      </c>
      <c r="F142" s="9" t="s">
        <v>46</v>
      </c>
      <c r="G142" s="20"/>
      <c r="H142" s="23"/>
      <c r="I142" s="55"/>
      <c r="J142" s="24"/>
      <c r="K142" s="49"/>
      <c r="L142" s="49"/>
      <c r="S142" s="9" t="s">
        <v>10</v>
      </c>
      <c r="T142" s="9" t="s">
        <v>10</v>
      </c>
      <c r="U142" s="9" t="s">
        <v>10</v>
      </c>
      <c r="W142" s="21" t="str">
        <f t="shared" si="2"/>
        <v>03</v>
      </c>
      <c r="AA142" s="9" t="s">
        <v>5045</v>
      </c>
    </row>
    <row r="143" spans="1:27">
      <c r="A143" s="18">
        <v>142</v>
      </c>
      <c r="B143" s="9" t="s">
        <v>5046</v>
      </c>
      <c r="C143" s="23" t="s">
        <v>5047</v>
      </c>
      <c r="D143" s="9" t="s">
        <v>15</v>
      </c>
      <c r="E143" s="9" t="s">
        <v>10</v>
      </c>
      <c r="F143" s="9" t="s">
        <v>19</v>
      </c>
      <c r="G143" s="20"/>
      <c r="H143" s="23"/>
      <c r="I143" s="55"/>
      <c r="J143" s="24"/>
      <c r="K143" s="49"/>
      <c r="L143" s="49"/>
      <c r="S143" s="9" t="s">
        <v>10</v>
      </c>
      <c r="T143" s="9" t="s">
        <v>10</v>
      </c>
      <c r="U143" s="9" t="s">
        <v>10</v>
      </c>
      <c r="W143" s="21" t="str">
        <f t="shared" si="2"/>
        <v>03</v>
      </c>
      <c r="AA143" s="9" t="s">
        <v>5046</v>
      </c>
    </row>
    <row r="144" spans="1:27">
      <c r="A144" s="18">
        <v>143</v>
      </c>
      <c r="B144" s="9" t="s">
        <v>5048</v>
      </c>
      <c r="C144" s="23" t="s">
        <v>5049</v>
      </c>
      <c r="D144" s="9" t="s">
        <v>15</v>
      </c>
      <c r="E144" s="9" t="s">
        <v>10</v>
      </c>
      <c r="F144" s="9" t="s">
        <v>11</v>
      </c>
      <c r="G144" s="20"/>
      <c r="H144" s="23"/>
      <c r="I144" s="55"/>
      <c r="J144" s="24"/>
      <c r="K144" s="49"/>
      <c r="L144" s="49"/>
      <c r="S144" s="9" t="s">
        <v>10</v>
      </c>
      <c r="T144" s="9" t="s">
        <v>10</v>
      </c>
      <c r="U144" s="9" t="s">
        <v>10</v>
      </c>
      <c r="W144" s="21" t="str">
        <f t="shared" si="2"/>
        <v>03</v>
      </c>
      <c r="AA144" s="9" t="s">
        <v>5048</v>
      </c>
    </row>
    <row r="145" spans="1:27">
      <c r="A145" s="18">
        <v>144</v>
      </c>
      <c r="B145" s="9" t="s">
        <v>5050</v>
      </c>
      <c r="C145" s="23" t="s">
        <v>5051</v>
      </c>
      <c r="D145" s="9" t="s">
        <v>15</v>
      </c>
      <c r="E145" s="9" t="s">
        <v>10</v>
      </c>
      <c r="F145" s="9" t="s">
        <v>11</v>
      </c>
      <c r="G145" s="20"/>
      <c r="H145" s="23"/>
      <c r="I145" s="55"/>
      <c r="J145" s="24"/>
      <c r="K145" s="49"/>
      <c r="L145" s="49"/>
      <c r="S145" s="9" t="s">
        <v>10</v>
      </c>
      <c r="T145" s="9" t="s">
        <v>10</v>
      </c>
      <c r="U145" s="9" t="s">
        <v>10</v>
      </c>
      <c r="W145" s="21" t="str">
        <f t="shared" si="2"/>
        <v>03</v>
      </c>
      <c r="AA145" s="9" t="s">
        <v>5050</v>
      </c>
    </row>
    <row r="146" spans="1:27">
      <c r="A146" s="18">
        <v>145</v>
      </c>
      <c r="B146" s="9" t="s">
        <v>5052</v>
      </c>
      <c r="C146" s="23" t="s">
        <v>5287</v>
      </c>
      <c r="D146" s="9" t="s">
        <v>15</v>
      </c>
      <c r="E146" s="9" t="s">
        <v>10</v>
      </c>
      <c r="F146" s="9" t="s">
        <v>19</v>
      </c>
      <c r="G146" s="20"/>
      <c r="H146" s="23"/>
      <c r="I146" s="55"/>
      <c r="J146" s="24"/>
      <c r="K146" s="49"/>
      <c r="L146" s="49"/>
      <c r="S146" s="9" t="s">
        <v>10</v>
      </c>
      <c r="T146" s="9" t="s">
        <v>10</v>
      </c>
      <c r="U146" s="9" t="s">
        <v>10</v>
      </c>
      <c r="W146" s="21" t="str">
        <f t="shared" si="2"/>
        <v>03</v>
      </c>
      <c r="AA146" s="9" t="s">
        <v>5052</v>
      </c>
    </row>
    <row r="147" spans="1:27">
      <c r="A147" s="18">
        <v>146</v>
      </c>
      <c r="B147" s="9" t="s">
        <v>5053</v>
      </c>
      <c r="C147" s="23" t="s">
        <v>5054</v>
      </c>
      <c r="D147" s="9" t="s">
        <v>15</v>
      </c>
      <c r="E147" s="9" t="s">
        <v>10</v>
      </c>
      <c r="F147" s="9" t="s">
        <v>11</v>
      </c>
      <c r="G147" s="20"/>
      <c r="H147" s="23"/>
      <c r="I147" s="55"/>
      <c r="J147" s="24"/>
      <c r="K147" s="49"/>
      <c r="L147" s="49"/>
      <c r="S147" s="9" t="s">
        <v>10</v>
      </c>
      <c r="T147" s="9" t="s">
        <v>10</v>
      </c>
      <c r="U147" s="9" t="s">
        <v>10</v>
      </c>
      <c r="W147" s="21" t="str">
        <f t="shared" si="2"/>
        <v>03</v>
      </c>
      <c r="AA147" s="9" t="s">
        <v>5053</v>
      </c>
    </row>
    <row r="148" spans="1:27">
      <c r="A148" s="18">
        <v>147</v>
      </c>
      <c r="B148" s="9" t="s">
        <v>5055</v>
      </c>
      <c r="C148" s="23" t="s">
        <v>5288</v>
      </c>
      <c r="D148" s="9" t="s">
        <v>15</v>
      </c>
      <c r="E148" s="9" t="s">
        <v>10</v>
      </c>
      <c r="F148" s="9" t="s">
        <v>11</v>
      </c>
      <c r="G148" s="20"/>
      <c r="H148" s="23"/>
      <c r="I148" s="55"/>
      <c r="J148" s="24"/>
      <c r="K148" s="49"/>
      <c r="L148" s="49"/>
      <c r="S148" s="9" t="s">
        <v>10</v>
      </c>
      <c r="T148" s="9" t="s">
        <v>10</v>
      </c>
      <c r="U148" s="9" t="s">
        <v>10</v>
      </c>
      <c r="W148" s="21" t="str">
        <f t="shared" si="2"/>
        <v>03</v>
      </c>
      <c r="AA148" s="9" t="s">
        <v>5055</v>
      </c>
    </row>
    <row r="149" spans="1:27">
      <c r="A149" s="18">
        <v>148</v>
      </c>
      <c r="B149" s="9" t="s">
        <v>5056</v>
      </c>
      <c r="C149" s="23" t="s">
        <v>5057</v>
      </c>
      <c r="D149" s="9" t="s">
        <v>15</v>
      </c>
      <c r="E149" s="9" t="s">
        <v>10</v>
      </c>
      <c r="F149" s="9" t="s">
        <v>11</v>
      </c>
      <c r="G149" s="20"/>
      <c r="H149" s="23"/>
      <c r="I149" s="55"/>
      <c r="J149" s="24"/>
      <c r="K149" s="49"/>
      <c r="L149" s="49"/>
      <c r="S149" s="9" t="s">
        <v>10</v>
      </c>
      <c r="T149" s="9" t="s">
        <v>10</v>
      </c>
      <c r="U149" s="9" t="s">
        <v>10</v>
      </c>
      <c r="W149" s="21" t="str">
        <f t="shared" si="2"/>
        <v>03</v>
      </c>
      <c r="AA149" s="9" t="s">
        <v>5056</v>
      </c>
    </row>
    <row r="150" spans="1:27">
      <c r="A150" s="18">
        <v>149</v>
      </c>
      <c r="B150" s="9" t="s">
        <v>5058</v>
      </c>
      <c r="C150" s="23" t="s">
        <v>5289</v>
      </c>
      <c r="D150" s="9" t="s">
        <v>15</v>
      </c>
      <c r="E150" s="9" t="s">
        <v>10</v>
      </c>
      <c r="F150" s="9" t="s">
        <v>11</v>
      </c>
      <c r="G150" s="20"/>
      <c r="H150" s="23"/>
      <c r="I150" s="55"/>
      <c r="J150" s="24"/>
      <c r="K150" s="49"/>
      <c r="L150" s="49"/>
      <c r="S150" s="9" t="s">
        <v>10</v>
      </c>
      <c r="T150" s="9" t="s">
        <v>10</v>
      </c>
      <c r="U150" s="9" t="s">
        <v>10</v>
      </c>
      <c r="W150" s="21" t="str">
        <f t="shared" si="2"/>
        <v>03</v>
      </c>
      <c r="AA150" s="9" t="s">
        <v>5058</v>
      </c>
    </row>
    <row r="151" spans="1:27">
      <c r="A151" s="18">
        <v>150</v>
      </c>
      <c r="B151" s="9" t="s">
        <v>5059</v>
      </c>
      <c r="C151" s="23" t="s">
        <v>5060</v>
      </c>
      <c r="D151" s="9" t="s">
        <v>15</v>
      </c>
      <c r="E151" s="9" t="s">
        <v>10</v>
      </c>
      <c r="F151" s="9" t="s">
        <v>19</v>
      </c>
      <c r="G151" s="20"/>
      <c r="H151" s="23"/>
      <c r="I151" s="55"/>
      <c r="J151" s="24"/>
      <c r="K151" s="49"/>
      <c r="L151" s="49"/>
      <c r="S151" s="9" t="s">
        <v>10</v>
      </c>
      <c r="T151" s="9" t="s">
        <v>10</v>
      </c>
      <c r="U151" s="9" t="s">
        <v>10</v>
      </c>
      <c r="W151" s="21" t="str">
        <f t="shared" si="2"/>
        <v>03</v>
      </c>
      <c r="AA151" s="9" t="s">
        <v>5059</v>
      </c>
    </row>
    <row r="152" spans="1:27">
      <c r="A152" s="18">
        <v>151</v>
      </c>
      <c r="B152" s="9" t="s">
        <v>5061</v>
      </c>
      <c r="C152" s="23" t="s">
        <v>5290</v>
      </c>
      <c r="D152" s="9" t="s">
        <v>15</v>
      </c>
      <c r="E152" s="9" t="s">
        <v>10</v>
      </c>
      <c r="F152" s="9" t="s">
        <v>46</v>
      </c>
      <c r="G152" s="20"/>
      <c r="H152" s="23"/>
      <c r="I152" s="55"/>
      <c r="J152" s="24"/>
      <c r="K152" s="49"/>
      <c r="L152" s="49"/>
      <c r="S152" s="9" t="s">
        <v>10</v>
      </c>
      <c r="T152" s="9" t="s">
        <v>10</v>
      </c>
      <c r="U152" s="9" t="s">
        <v>10</v>
      </c>
      <c r="W152" s="21" t="str">
        <f t="shared" si="2"/>
        <v>03</v>
      </c>
      <c r="AA152" s="9" t="s">
        <v>5061</v>
      </c>
    </row>
    <row r="153" spans="1:27">
      <c r="A153" s="18">
        <v>152</v>
      </c>
      <c r="B153" s="9" t="s">
        <v>5062</v>
      </c>
      <c r="C153" s="23" t="s">
        <v>5063</v>
      </c>
      <c r="D153" s="9" t="s">
        <v>9</v>
      </c>
      <c r="E153" s="20" t="s">
        <v>33</v>
      </c>
      <c r="F153" s="9" t="s">
        <v>11</v>
      </c>
      <c r="G153" s="20"/>
      <c r="H153" s="23"/>
      <c r="I153" s="55"/>
      <c r="J153" s="24"/>
      <c r="K153" s="49"/>
      <c r="L153" s="49"/>
      <c r="S153" s="20" t="s">
        <v>33</v>
      </c>
      <c r="T153" s="20" t="s">
        <v>33</v>
      </c>
      <c r="U153" s="20" t="s">
        <v>33</v>
      </c>
      <c r="W153" s="21" t="str">
        <f t="shared" si="2"/>
        <v>03</v>
      </c>
      <c r="AA153" s="9" t="s">
        <v>5062</v>
      </c>
    </row>
    <row r="154" spans="1:27">
      <c r="A154" s="18">
        <v>153</v>
      </c>
      <c r="B154" s="9" t="s">
        <v>5064</v>
      </c>
      <c r="C154" s="23" t="s">
        <v>5226</v>
      </c>
      <c r="D154" s="9" t="s">
        <v>9</v>
      </c>
      <c r="E154" s="20" t="s">
        <v>33</v>
      </c>
      <c r="F154" s="9" t="s">
        <v>11</v>
      </c>
      <c r="G154" s="20"/>
      <c r="H154" s="23"/>
      <c r="I154" s="55"/>
      <c r="J154" s="24"/>
      <c r="K154" s="49"/>
      <c r="L154" s="49"/>
      <c r="S154" s="20" t="s">
        <v>33</v>
      </c>
      <c r="T154" s="20" t="s">
        <v>33</v>
      </c>
      <c r="U154" s="20" t="s">
        <v>33</v>
      </c>
      <c r="W154" s="21" t="str">
        <f t="shared" si="2"/>
        <v>03</v>
      </c>
      <c r="AA154" s="9" t="s">
        <v>5064</v>
      </c>
    </row>
    <row r="155" spans="1:27">
      <c r="A155" s="18">
        <v>154</v>
      </c>
      <c r="B155" s="9" t="s">
        <v>5065</v>
      </c>
      <c r="C155" s="23" t="s">
        <v>5066</v>
      </c>
      <c r="D155" s="9" t="s">
        <v>9</v>
      </c>
      <c r="E155" s="20" t="s">
        <v>33</v>
      </c>
      <c r="F155" s="9" t="s">
        <v>11</v>
      </c>
      <c r="G155" s="20"/>
      <c r="H155" s="23"/>
      <c r="I155" s="55"/>
      <c r="J155" s="24"/>
      <c r="K155" s="49"/>
      <c r="L155" s="49"/>
      <c r="S155" s="20" t="s">
        <v>33</v>
      </c>
      <c r="T155" s="20" t="s">
        <v>33</v>
      </c>
      <c r="U155" s="20" t="s">
        <v>33</v>
      </c>
      <c r="W155" s="21" t="str">
        <f t="shared" si="2"/>
        <v>03</v>
      </c>
      <c r="AA155" s="9" t="s">
        <v>5065</v>
      </c>
    </row>
    <row r="156" spans="1:27">
      <c r="A156" s="18">
        <v>155</v>
      </c>
      <c r="B156" s="9" t="s">
        <v>5067</v>
      </c>
      <c r="C156" s="23" t="s">
        <v>5068</v>
      </c>
      <c r="D156" s="9" t="s">
        <v>9</v>
      </c>
      <c r="E156" s="20" t="s">
        <v>33</v>
      </c>
      <c r="F156" s="9" t="s">
        <v>19</v>
      </c>
      <c r="G156" s="20"/>
      <c r="H156" s="23"/>
      <c r="I156" s="55"/>
      <c r="J156" s="24"/>
      <c r="K156" s="49"/>
      <c r="L156" s="49"/>
      <c r="S156" s="20" t="s">
        <v>33</v>
      </c>
      <c r="T156" s="20" t="s">
        <v>33</v>
      </c>
      <c r="U156" s="20" t="s">
        <v>33</v>
      </c>
      <c r="W156" s="21" t="str">
        <f t="shared" si="2"/>
        <v>03</v>
      </c>
      <c r="AA156" s="9" t="s">
        <v>5067</v>
      </c>
    </row>
    <row r="157" spans="1:27">
      <c r="A157" s="18">
        <v>156</v>
      </c>
      <c r="B157" s="9" t="s">
        <v>5069</v>
      </c>
      <c r="C157" s="23" t="s">
        <v>5291</v>
      </c>
      <c r="D157" s="9" t="s">
        <v>15</v>
      </c>
      <c r="E157" s="9" t="s">
        <v>10</v>
      </c>
      <c r="F157" s="9" t="s">
        <v>11</v>
      </c>
      <c r="G157" s="20"/>
      <c r="H157" s="23"/>
      <c r="I157" s="55"/>
      <c r="J157" s="24"/>
      <c r="K157" s="49"/>
      <c r="L157" s="49"/>
      <c r="S157" s="9" t="s">
        <v>10</v>
      </c>
      <c r="T157" s="9" t="s">
        <v>10</v>
      </c>
      <c r="U157" s="9" t="s">
        <v>10</v>
      </c>
      <c r="W157" s="21" t="str">
        <f t="shared" si="2"/>
        <v>03</v>
      </c>
      <c r="AA157" s="9" t="s">
        <v>5069</v>
      </c>
    </row>
    <row r="158" spans="1:27">
      <c r="A158" s="18">
        <v>157</v>
      </c>
      <c r="B158" s="9" t="s">
        <v>5070</v>
      </c>
      <c r="C158" s="23" t="s">
        <v>5071</v>
      </c>
      <c r="D158" s="9" t="s">
        <v>9</v>
      </c>
      <c r="E158" s="20" t="s">
        <v>33</v>
      </c>
      <c r="F158" s="9" t="s">
        <v>11</v>
      </c>
      <c r="G158" s="20"/>
      <c r="H158" s="23"/>
      <c r="I158" s="55"/>
      <c r="J158" s="24"/>
      <c r="K158" s="49"/>
      <c r="L158" s="49"/>
      <c r="S158" s="20" t="s">
        <v>33</v>
      </c>
      <c r="T158" s="20" t="s">
        <v>33</v>
      </c>
      <c r="U158" s="20" t="s">
        <v>33</v>
      </c>
      <c r="W158" s="21" t="str">
        <f t="shared" si="2"/>
        <v>03</v>
      </c>
      <c r="AA158" s="9" t="s">
        <v>5070</v>
      </c>
    </row>
    <row r="159" spans="1:27">
      <c r="A159" s="18">
        <v>158</v>
      </c>
      <c r="B159" s="9" t="s">
        <v>5072</v>
      </c>
      <c r="C159" s="23" t="s">
        <v>5073</v>
      </c>
      <c r="D159" s="9" t="s">
        <v>9</v>
      </c>
      <c r="E159" s="20" t="s">
        <v>33</v>
      </c>
      <c r="F159" s="9" t="s">
        <v>11</v>
      </c>
      <c r="G159" s="20"/>
      <c r="H159" s="23"/>
      <c r="I159" s="55"/>
      <c r="J159" s="24"/>
      <c r="K159" s="49"/>
      <c r="L159" s="49"/>
      <c r="S159" s="20" t="s">
        <v>33</v>
      </c>
      <c r="T159" s="20" t="s">
        <v>33</v>
      </c>
      <c r="U159" s="20" t="s">
        <v>33</v>
      </c>
      <c r="W159" s="21" t="str">
        <f t="shared" si="2"/>
        <v>03</v>
      </c>
      <c r="AA159" s="9" t="s">
        <v>5072</v>
      </c>
    </row>
    <row r="160" spans="1:27">
      <c r="A160" s="18">
        <v>159</v>
      </c>
      <c r="B160" s="9" t="s">
        <v>5074</v>
      </c>
      <c r="C160" s="23" t="s">
        <v>5075</v>
      </c>
      <c r="D160" s="9" t="s">
        <v>9</v>
      </c>
      <c r="E160" s="20" t="s">
        <v>33</v>
      </c>
      <c r="F160" s="9" t="s">
        <v>11</v>
      </c>
      <c r="G160" s="20"/>
      <c r="H160" s="23"/>
      <c r="I160" s="55"/>
      <c r="J160" s="24"/>
      <c r="K160" s="49"/>
      <c r="L160" s="49"/>
      <c r="S160" s="20" t="s">
        <v>33</v>
      </c>
      <c r="T160" s="20" t="s">
        <v>33</v>
      </c>
      <c r="U160" s="20" t="s">
        <v>33</v>
      </c>
      <c r="W160" s="21" t="str">
        <f t="shared" si="2"/>
        <v>03</v>
      </c>
      <c r="AA160" s="9" t="s">
        <v>5074</v>
      </c>
    </row>
    <row r="161" spans="1:27">
      <c r="A161" s="18">
        <v>160</v>
      </c>
      <c r="B161" s="9" t="s">
        <v>5076</v>
      </c>
      <c r="C161" s="23" t="s">
        <v>5077</v>
      </c>
      <c r="D161" s="9" t="s">
        <v>9</v>
      </c>
      <c r="E161" s="20" t="s">
        <v>33</v>
      </c>
      <c r="F161" s="9" t="s">
        <v>11</v>
      </c>
      <c r="G161" s="20"/>
      <c r="H161" s="23"/>
      <c r="I161" s="55"/>
      <c r="J161" s="24"/>
      <c r="K161" s="49"/>
      <c r="L161" s="49"/>
      <c r="S161" s="20" t="s">
        <v>33</v>
      </c>
      <c r="T161" s="20" t="s">
        <v>33</v>
      </c>
      <c r="U161" s="20" t="s">
        <v>33</v>
      </c>
      <c r="W161" s="21" t="str">
        <f t="shared" si="2"/>
        <v>03</v>
      </c>
      <c r="AA161" s="9" t="s">
        <v>5076</v>
      </c>
    </row>
    <row r="162" spans="1:27">
      <c r="A162" s="18">
        <v>161</v>
      </c>
      <c r="B162" s="9" t="s">
        <v>5078</v>
      </c>
      <c r="C162" s="23" t="s">
        <v>5079</v>
      </c>
      <c r="D162" s="9" t="s">
        <v>9</v>
      </c>
      <c r="E162" s="20" t="s">
        <v>33</v>
      </c>
      <c r="F162" s="9" t="s">
        <v>11</v>
      </c>
      <c r="G162" s="20"/>
      <c r="H162" s="23"/>
      <c r="I162" s="55"/>
      <c r="J162" s="24"/>
      <c r="K162" s="49"/>
      <c r="L162" s="49"/>
      <c r="S162" s="20" t="s">
        <v>33</v>
      </c>
      <c r="T162" s="20" t="s">
        <v>33</v>
      </c>
      <c r="U162" s="20" t="s">
        <v>33</v>
      </c>
      <c r="W162" s="21" t="str">
        <f t="shared" si="2"/>
        <v>03</v>
      </c>
      <c r="AA162" s="9" t="s">
        <v>5078</v>
      </c>
    </row>
    <row r="163" spans="1:27">
      <c r="A163" s="18">
        <v>162</v>
      </c>
      <c r="B163" s="9" t="s">
        <v>5080</v>
      </c>
      <c r="C163" s="23" t="s">
        <v>5081</v>
      </c>
      <c r="D163" s="9" t="s">
        <v>9</v>
      </c>
      <c r="E163" s="20" t="s">
        <v>33</v>
      </c>
      <c r="F163" s="9" t="s">
        <v>11</v>
      </c>
      <c r="G163" s="20"/>
      <c r="H163" s="23"/>
      <c r="I163" s="55"/>
      <c r="J163" s="24"/>
      <c r="K163" s="49"/>
      <c r="L163" s="49"/>
      <c r="S163" s="20" t="s">
        <v>33</v>
      </c>
      <c r="T163" s="20" t="s">
        <v>33</v>
      </c>
      <c r="U163" s="20" t="s">
        <v>33</v>
      </c>
      <c r="W163" s="21" t="str">
        <f t="shared" si="2"/>
        <v>03</v>
      </c>
      <c r="AA163" s="9" t="s">
        <v>5080</v>
      </c>
    </row>
    <row r="164" spans="1:27">
      <c r="A164" s="18">
        <v>163</v>
      </c>
      <c r="B164" s="9" t="s">
        <v>5082</v>
      </c>
      <c r="C164" s="23" t="s">
        <v>5227</v>
      </c>
      <c r="D164" s="9" t="s">
        <v>9</v>
      </c>
      <c r="E164" s="20" t="s">
        <v>33</v>
      </c>
      <c r="F164" s="9" t="s">
        <v>19</v>
      </c>
      <c r="G164" s="20"/>
      <c r="H164" s="23"/>
      <c r="I164" s="55"/>
      <c r="J164" s="24"/>
      <c r="K164" s="49"/>
      <c r="L164" s="49"/>
      <c r="S164" s="20" t="s">
        <v>33</v>
      </c>
      <c r="T164" s="20" t="s">
        <v>33</v>
      </c>
      <c r="U164" s="20" t="s">
        <v>33</v>
      </c>
      <c r="W164" s="21" t="str">
        <f t="shared" si="2"/>
        <v>03</v>
      </c>
      <c r="AA164" s="9" t="s">
        <v>5082</v>
      </c>
    </row>
    <row r="165" spans="1:27">
      <c r="A165" s="18">
        <v>164</v>
      </c>
      <c r="B165" s="9" t="s">
        <v>5083</v>
      </c>
      <c r="C165" s="23" t="s">
        <v>5084</v>
      </c>
      <c r="D165" s="9" t="s">
        <v>9</v>
      </c>
      <c r="E165" s="20" t="s">
        <v>33</v>
      </c>
      <c r="F165" s="9" t="s">
        <v>19</v>
      </c>
      <c r="G165" s="20"/>
      <c r="H165" s="23"/>
      <c r="I165" s="55"/>
      <c r="J165" s="24"/>
      <c r="K165" s="49"/>
      <c r="L165" s="49"/>
      <c r="S165" s="20" t="s">
        <v>33</v>
      </c>
      <c r="T165" s="20" t="s">
        <v>33</v>
      </c>
      <c r="U165" s="20" t="s">
        <v>33</v>
      </c>
      <c r="W165" s="21" t="str">
        <f t="shared" si="2"/>
        <v>03</v>
      </c>
      <c r="AA165" s="9" t="s">
        <v>5083</v>
      </c>
    </row>
    <row r="166" spans="1:27">
      <c r="A166" s="18">
        <v>165</v>
      </c>
      <c r="B166" s="9" t="s">
        <v>5085</v>
      </c>
      <c r="C166" s="23" t="s">
        <v>5086</v>
      </c>
      <c r="D166" s="9" t="s">
        <v>9</v>
      </c>
      <c r="E166" s="20" t="s">
        <v>33</v>
      </c>
      <c r="F166" s="9" t="s">
        <v>11</v>
      </c>
      <c r="G166" s="20"/>
      <c r="H166" s="23"/>
      <c r="I166" s="55"/>
      <c r="J166" s="24"/>
      <c r="K166" s="49"/>
      <c r="L166" s="49"/>
      <c r="S166" s="20" t="s">
        <v>33</v>
      </c>
      <c r="T166" s="20" t="s">
        <v>33</v>
      </c>
      <c r="U166" s="20" t="s">
        <v>33</v>
      </c>
      <c r="W166" s="21" t="str">
        <f t="shared" si="2"/>
        <v>03</v>
      </c>
      <c r="AA166" s="9" t="s">
        <v>5085</v>
      </c>
    </row>
    <row r="167" spans="1:27">
      <c r="A167" s="18">
        <v>166</v>
      </c>
      <c r="B167" s="9" t="s">
        <v>5087</v>
      </c>
      <c r="C167" s="23" t="s">
        <v>5088</v>
      </c>
      <c r="D167" s="9" t="s">
        <v>9</v>
      </c>
      <c r="E167" s="20" t="s">
        <v>33</v>
      </c>
      <c r="F167" s="9" t="s">
        <v>11</v>
      </c>
      <c r="G167" s="20"/>
      <c r="H167" s="23"/>
      <c r="I167" s="55"/>
      <c r="J167" s="24"/>
      <c r="K167" s="49"/>
      <c r="L167" s="49"/>
      <c r="S167" s="20" t="s">
        <v>33</v>
      </c>
      <c r="T167" s="20" t="s">
        <v>33</v>
      </c>
      <c r="U167" s="20" t="s">
        <v>33</v>
      </c>
      <c r="W167" s="21" t="str">
        <f t="shared" si="2"/>
        <v>03</v>
      </c>
      <c r="AA167" s="9" t="s">
        <v>5087</v>
      </c>
    </row>
    <row r="168" spans="1:27">
      <c r="A168" s="18">
        <v>167</v>
      </c>
      <c r="B168" s="9" t="s">
        <v>5089</v>
      </c>
      <c r="C168" s="23" t="s">
        <v>5090</v>
      </c>
      <c r="D168" s="9" t="s">
        <v>9</v>
      </c>
      <c r="E168" s="20" t="s">
        <v>33</v>
      </c>
      <c r="F168" s="9" t="s">
        <v>11</v>
      </c>
      <c r="G168" s="20"/>
      <c r="H168" s="23"/>
      <c r="I168" s="55"/>
      <c r="J168" s="24"/>
      <c r="K168" s="49"/>
      <c r="L168" s="49"/>
      <c r="S168" s="20" t="s">
        <v>33</v>
      </c>
      <c r="T168" s="20" t="s">
        <v>33</v>
      </c>
      <c r="U168" s="20" t="s">
        <v>33</v>
      </c>
      <c r="W168" s="21" t="str">
        <f t="shared" si="2"/>
        <v>03</v>
      </c>
      <c r="AA168" s="9" t="s">
        <v>5089</v>
      </c>
    </row>
    <row r="169" spans="1:27">
      <c r="A169" s="18">
        <v>168</v>
      </c>
      <c r="B169" s="9" t="s">
        <v>5091</v>
      </c>
      <c r="C169" s="23" t="s">
        <v>5092</v>
      </c>
      <c r="D169" s="9" t="s">
        <v>9</v>
      </c>
      <c r="E169" s="20" t="s">
        <v>33</v>
      </c>
      <c r="F169" s="9" t="s">
        <v>11</v>
      </c>
      <c r="G169" s="20"/>
      <c r="H169" s="23"/>
      <c r="I169" s="55"/>
      <c r="J169" s="24"/>
      <c r="K169" s="49"/>
      <c r="L169" s="49"/>
      <c r="S169" s="20" t="s">
        <v>33</v>
      </c>
      <c r="T169" s="20" t="s">
        <v>33</v>
      </c>
      <c r="U169" s="20" t="s">
        <v>33</v>
      </c>
      <c r="W169" s="21" t="str">
        <f t="shared" si="2"/>
        <v>03</v>
      </c>
      <c r="AA169" s="9" t="s">
        <v>5091</v>
      </c>
    </row>
    <row r="170" spans="1:27">
      <c r="A170" s="18">
        <v>169</v>
      </c>
      <c r="B170" s="9" t="s">
        <v>5093</v>
      </c>
      <c r="C170" s="23" t="s">
        <v>5094</v>
      </c>
      <c r="D170" s="9" t="s">
        <v>9</v>
      </c>
      <c r="E170" s="20" t="s">
        <v>33</v>
      </c>
      <c r="F170" s="9" t="s">
        <v>19</v>
      </c>
      <c r="G170" s="20"/>
      <c r="H170" s="23"/>
      <c r="I170" s="55"/>
      <c r="J170" s="24"/>
      <c r="K170" s="49"/>
      <c r="L170" s="49"/>
      <c r="S170" s="20" t="s">
        <v>33</v>
      </c>
      <c r="T170" s="20" t="s">
        <v>33</v>
      </c>
      <c r="U170" s="20" t="s">
        <v>33</v>
      </c>
      <c r="W170" s="21" t="str">
        <f t="shared" si="2"/>
        <v>03</v>
      </c>
      <c r="AA170" s="9" t="s">
        <v>5093</v>
      </c>
    </row>
    <row r="171" spans="1:27">
      <c r="A171" s="18">
        <v>170</v>
      </c>
      <c r="B171" s="9" t="s">
        <v>5095</v>
      </c>
      <c r="C171" s="23" t="s">
        <v>5096</v>
      </c>
      <c r="D171" s="9" t="s">
        <v>15</v>
      </c>
      <c r="E171" s="20" t="s">
        <v>33</v>
      </c>
      <c r="F171" s="9" t="s">
        <v>11</v>
      </c>
      <c r="G171" s="20"/>
      <c r="H171" s="23"/>
      <c r="I171" s="55"/>
      <c r="J171" s="24"/>
      <c r="K171" s="49"/>
      <c r="L171" s="49"/>
      <c r="S171" s="20" t="s">
        <v>33</v>
      </c>
      <c r="T171" s="20" t="s">
        <v>33</v>
      </c>
      <c r="U171" s="20" t="s">
        <v>33</v>
      </c>
      <c r="W171" s="21" t="str">
        <f t="shared" si="2"/>
        <v>03</v>
      </c>
      <c r="AA171" s="9" t="s">
        <v>5095</v>
      </c>
    </row>
    <row r="172" spans="1:27">
      <c r="A172" s="18">
        <v>171</v>
      </c>
      <c r="B172" s="9" t="s">
        <v>5097</v>
      </c>
      <c r="C172" s="23" t="s">
        <v>5098</v>
      </c>
      <c r="D172" s="9" t="s">
        <v>9</v>
      </c>
      <c r="E172" s="20" t="s">
        <v>33</v>
      </c>
      <c r="F172" s="9" t="s">
        <v>19</v>
      </c>
      <c r="G172" s="20"/>
      <c r="H172" s="23"/>
      <c r="I172" s="55"/>
      <c r="J172" s="24"/>
      <c r="K172" s="49"/>
      <c r="L172" s="49"/>
      <c r="S172" s="20" t="s">
        <v>33</v>
      </c>
      <c r="T172" s="20" t="s">
        <v>33</v>
      </c>
      <c r="U172" s="20" t="s">
        <v>33</v>
      </c>
      <c r="W172" s="21" t="str">
        <f t="shared" si="2"/>
        <v>03</v>
      </c>
      <c r="AA172" s="9" t="s">
        <v>5097</v>
      </c>
    </row>
    <row r="173" spans="1:27">
      <c r="A173" s="18">
        <v>172</v>
      </c>
      <c r="B173" s="9" t="s">
        <v>5099</v>
      </c>
      <c r="C173" s="23" t="s">
        <v>5100</v>
      </c>
      <c r="D173" s="9" t="s">
        <v>15</v>
      </c>
      <c r="E173" s="20" t="s">
        <v>33</v>
      </c>
      <c r="F173" s="9" t="s">
        <v>11</v>
      </c>
      <c r="G173" s="20"/>
      <c r="H173" s="23"/>
      <c r="I173" s="55"/>
      <c r="J173" s="24"/>
      <c r="K173" s="49"/>
      <c r="L173" s="49"/>
      <c r="S173" s="20" t="s">
        <v>33</v>
      </c>
      <c r="T173" s="20" t="s">
        <v>33</v>
      </c>
      <c r="U173" s="20" t="s">
        <v>33</v>
      </c>
      <c r="W173" s="21" t="str">
        <f t="shared" si="2"/>
        <v>03</v>
      </c>
      <c r="AA173" s="9" t="s">
        <v>5099</v>
      </c>
    </row>
    <row r="174" spans="1:27">
      <c r="A174" s="18">
        <v>173</v>
      </c>
      <c r="B174" s="9" t="s">
        <v>5101</v>
      </c>
      <c r="C174" s="23" t="s">
        <v>5102</v>
      </c>
      <c r="D174" s="9" t="s">
        <v>15</v>
      </c>
      <c r="E174" s="20" t="s">
        <v>33</v>
      </c>
      <c r="F174" s="9" t="s">
        <v>11</v>
      </c>
      <c r="G174" s="20"/>
      <c r="H174" s="23"/>
      <c r="I174" s="55"/>
      <c r="J174" s="24"/>
      <c r="K174" s="49"/>
      <c r="L174" s="49"/>
      <c r="S174" s="20" t="s">
        <v>33</v>
      </c>
      <c r="T174" s="20" t="s">
        <v>33</v>
      </c>
      <c r="U174" s="20" t="s">
        <v>33</v>
      </c>
      <c r="W174" s="21" t="str">
        <f t="shared" si="2"/>
        <v>03</v>
      </c>
      <c r="AA174" s="9" t="s">
        <v>5101</v>
      </c>
    </row>
    <row r="175" spans="1:27">
      <c r="A175" s="18">
        <v>174</v>
      </c>
      <c r="B175" s="9" t="s">
        <v>5103</v>
      </c>
      <c r="C175" s="23" t="s">
        <v>5228</v>
      </c>
      <c r="D175" s="9" t="s">
        <v>15</v>
      </c>
      <c r="E175" s="20" t="s">
        <v>33</v>
      </c>
      <c r="F175" s="9" t="s">
        <v>11</v>
      </c>
      <c r="G175" s="20"/>
      <c r="H175" s="23"/>
      <c r="I175" s="55"/>
      <c r="J175" s="24"/>
      <c r="K175" s="49"/>
      <c r="L175" s="49"/>
      <c r="S175" s="20" t="s">
        <v>33</v>
      </c>
      <c r="T175" s="20" t="s">
        <v>33</v>
      </c>
      <c r="U175" s="20" t="s">
        <v>33</v>
      </c>
      <c r="W175" s="21" t="str">
        <f t="shared" si="2"/>
        <v>03</v>
      </c>
      <c r="AA175" s="9" t="s">
        <v>5103</v>
      </c>
    </row>
    <row r="176" spans="1:27">
      <c r="A176" s="18">
        <v>175</v>
      </c>
      <c r="B176" s="9" t="s">
        <v>5104</v>
      </c>
      <c r="C176" s="23" t="s">
        <v>5229</v>
      </c>
      <c r="D176" s="9" t="s">
        <v>15</v>
      </c>
      <c r="E176" s="20" t="s">
        <v>33</v>
      </c>
      <c r="F176" s="9" t="s">
        <v>11</v>
      </c>
      <c r="G176" s="20"/>
      <c r="H176" s="23"/>
      <c r="I176" s="55"/>
      <c r="J176" s="24"/>
      <c r="K176" s="49"/>
      <c r="L176" s="49"/>
      <c r="S176" s="20" t="s">
        <v>33</v>
      </c>
      <c r="T176" s="20" t="s">
        <v>33</v>
      </c>
      <c r="U176" s="20" t="s">
        <v>33</v>
      </c>
      <c r="W176" s="21" t="str">
        <f t="shared" si="2"/>
        <v>03</v>
      </c>
      <c r="AA176" s="9" t="s">
        <v>5104</v>
      </c>
    </row>
    <row r="177" spans="1:27">
      <c r="A177" s="18">
        <v>176</v>
      </c>
      <c r="B177" s="9" t="s">
        <v>5105</v>
      </c>
      <c r="C177" s="23" t="s">
        <v>5106</v>
      </c>
      <c r="D177" s="9" t="s">
        <v>9</v>
      </c>
      <c r="E177" s="20" t="s">
        <v>33</v>
      </c>
      <c r="F177" s="9" t="s">
        <v>19</v>
      </c>
      <c r="G177" s="20"/>
      <c r="H177" s="23"/>
      <c r="I177" s="55"/>
      <c r="J177" s="24"/>
      <c r="K177" s="49"/>
      <c r="L177" s="49"/>
      <c r="S177" s="20" t="s">
        <v>33</v>
      </c>
      <c r="T177" s="20" t="s">
        <v>33</v>
      </c>
      <c r="U177" s="20" t="s">
        <v>33</v>
      </c>
      <c r="W177" s="21" t="str">
        <f t="shared" si="2"/>
        <v>03</v>
      </c>
      <c r="AA177" s="9" t="s">
        <v>5105</v>
      </c>
    </row>
    <row r="178" spans="1:27">
      <c r="A178" s="18">
        <v>177</v>
      </c>
      <c r="B178" s="9" t="s">
        <v>5107</v>
      </c>
      <c r="C178" s="23" t="s">
        <v>5108</v>
      </c>
      <c r="D178" s="9" t="s">
        <v>15</v>
      </c>
      <c r="E178" s="20" t="s">
        <v>33</v>
      </c>
      <c r="F178" s="9" t="s">
        <v>19</v>
      </c>
      <c r="G178" s="20"/>
      <c r="H178" s="23"/>
      <c r="I178" s="55"/>
      <c r="J178" s="24"/>
      <c r="K178" s="49"/>
      <c r="L178" s="49"/>
      <c r="S178" s="20" t="s">
        <v>33</v>
      </c>
      <c r="T178" s="20" t="s">
        <v>33</v>
      </c>
      <c r="U178" s="20" t="s">
        <v>33</v>
      </c>
      <c r="W178" s="21" t="str">
        <f t="shared" si="2"/>
        <v>03</v>
      </c>
      <c r="AA178" s="9" t="s">
        <v>5107</v>
      </c>
    </row>
    <row r="179" spans="1:27">
      <c r="A179" s="18">
        <v>178</v>
      </c>
      <c r="B179" s="9" t="s">
        <v>5109</v>
      </c>
      <c r="C179" s="23" t="s">
        <v>5110</v>
      </c>
      <c r="D179" s="9" t="s">
        <v>15</v>
      </c>
      <c r="E179" s="20" t="s">
        <v>33</v>
      </c>
      <c r="F179" s="9" t="s">
        <v>11</v>
      </c>
      <c r="G179" s="20"/>
      <c r="H179" s="23"/>
      <c r="I179" s="55"/>
      <c r="J179" s="24"/>
      <c r="K179" s="49"/>
      <c r="L179" s="49"/>
      <c r="S179" s="20" t="s">
        <v>33</v>
      </c>
      <c r="T179" s="20" t="s">
        <v>33</v>
      </c>
      <c r="U179" s="20" t="s">
        <v>33</v>
      </c>
      <c r="W179" s="21" t="str">
        <f t="shared" si="2"/>
        <v>03</v>
      </c>
      <c r="AA179" s="9" t="s">
        <v>5109</v>
      </c>
    </row>
    <row r="180" spans="1:27">
      <c r="A180" s="18">
        <v>179</v>
      </c>
      <c r="B180" s="9" t="s">
        <v>5111</v>
      </c>
      <c r="C180" s="23" t="s">
        <v>5292</v>
      </c>
      <c r="D180" s="9" t="s">
        <v>15</v>
      </c>
      <c r="E180" s="9" t="s">
        <v>10</v>
      </c>
      <c r="F180" s="9" t="s">
        <v>19</v>
      </c>
      <c r="G180" s="20"/>
      <c r="H180" s="23"/>
      <c r="I180" s="55"/>
      <c r="J180" s="24"/>
      <c r="K180" s="49"/>
      <c r="L180" s="49"/>
      <c r="S180" s="9" t="s">
        <v>10</v>
      </c>
      <c r="T180" s="9" t="s">
        <v>10</v>
      </c>
      <c r="U180" s="9" t="s">
        <v>10</v>
      </c>
      <c r="W180" s="21" t="str">
        <f t="shared" si="2"/>
        <v>03</v>
      </c>
      <c r="AA180" s="9" t="s">
        <v>5111</v>
      </c>
    </row>
    <row r="181" spans="1:27">
      <c r="A181" s="18">
        <v>180</v>
      </c>
      <c r="B181" s="9" t="s">
        <v>5112</v>
      </c>
      <c r="C181" s="23" t="s">
        <v>5230</v>
      </c>
      <c r="D181" s="9" t="s">
        <v>15</v>
      </c>
      <c r="E181" s="20" t="s">
        <v>33</v>
      </c>
      <c r="F181" s="9" t="s">
        <v>19</v>
      </c>
      <c r="G181" s="20"/>
      <c r="H181" s="23"/>
      <c r="I181" s="55"/>
      <c r="J181" s="24"/>
      <c r="K181" s="49"/>
      <c r="L181" s="49"/>
      <c r="S181" s="20" t="s">
        <v>33</v>
      </c>
      <c r="T181" s="20" t="s">
        <v>33</v>
      </c>
      <c r="U181" s="20" t="s">
        <v>33</v>
      </c>
      <c r="W181" s="21" t="str">
        <f t="shared" si="2"/>
        <v>03</v>
      </c>
      <c r="AA181" s="9" t="s">
        <v>5112</v>
      </c>
    </row>
    <row r="182" spans="1:27">
      <c r="A182" s="18">
        <v>181</v>
      </c>
      <c r="B182" s="9" t="s">
        <v>5113</v>
      </c>
      <c r="C182" s="23" t="s">
        <v>5114</v>
      </c>
      <c r="D182" s="9" t="s">
        <v>15</v>
      </c>
      <c r="E182" s="20" t="s">
        <v>33</v>
      </c>
      <c r="F182" s="9" t="s">
        <v>19</v>
      </c>
      <c r="G182" s="20"/>
      <c r="H182" s="23"/>
      <c r="I182" s="55"/>
      <c r="J182" s="24"/>
      <c r="K182" s="49"/>
      <c r="L182" s="49"/>
      <c r="S182" s="20" t="s">
        <v>33</v>
      </c>
      <c r="T182" s="20" t="s">
        <v>33</v>
      </c>
      <c r="U182" s="20" t="s">
        <v>33</v>
      </c>
      <c r="W182" s="21" t="str">
        <f t="shared" si="2"/>
        <v>03</v>
      </c>
      <c r="AA182" s="9" t="s">
        <v>5113</v>
      </c>
    </row>
    <row r="183" spans="1:27">
      <c r="A183" s="18">
        <v>182</v>
      </c>
      <c r="B183" s="9" t="s">
        <v>5115</v>
      </c>
      <c r="C183" s="23" t="s">
        <v>5116</v>
      </c>
      <c r="D183" s="9" t="s">
        <v>15</v>
      </c>
      <c r="E183" s="20" t="s">
        <v>33</v>
      </c>
      <c r="F183" s="9" t="s">
        <v>11</v>
      </c>
      <c r="G183" s="20"/>
      <c r="H183" s="23"/>
      <c r="I183" s="55"/>
      <c r="J183" s="24"/>
      <c r="K183" s="49"/>
      <c r="L183" s="49"/>
      <c r="S183" s="20" t="s">
        <v>33</v>
      </c>
      <c r="T183" s="20" t="s">
        <v>33</v>
      </c>
      <c r="U183" s="20" t="s">
        <v>33</v>
      </c>
      <c r="W183" s="21" t="str">
        <f t="shared" si="2"/>
        <v>03</v>
      </c>
      <c r="AA183" s="9" t="s">
        <v>5115</v>
      </c>
    </row>
    <row r="184" spans="1:27">
      <c r="A184" s="18">
        <v>183</v>
      </c>
      <c r="B184" s="9" t="s">
        <v>5117</v>
      </c>
      <c r="C184" s="23" t="s">
        <v>5118</v>
      </c>
      <c r="D184" s="9" t="s">
        <v>15</v>
      </c>
      <c r="E184" s="20" t="s">
        <v>33</v>
      </c>
      <c r="F184" s="9" t="s">
        <v>19</v>
      </c>
      <c r="G184" s="20"/>
      <c r="H184" s="23"/>
      <c r="I184" s="55"/>
      <c r="J184" s="24"/>
      <c r="K184" s="49"/>
      <c r="L184" s="49"/>
      <c r="S184" s="20" t="s">
        <v>33</v>
      </c>
      <c r="T184" s="20" t="s">
        <v>33</v>
      </c>
      <c r="U184" s="20" t="s">
        <v>33</v>
      </c>
      <c r="W184" s="21" t="str">
        <f t="shared" si="2"/>
        <v>03</v>
      </c>
      <c r="AA184" s="9" t="s">
        <v>5117</v>
      </c>
    </row>
    <row r="185" spans="1:27">
      <c r="A185" s="18">
        <v>184</v>
      </c>
      <c r="B185" s="9" t="s">
        <v>5119</v>
      </c>
      <c r="C185" s="23" t="s">
        <v>5120</v>
      </c>
      <c r="D185" s="9" t="s">
        <v>15</v>
      </c>
      <c r="E185" s="20" t="s">
        <v>33</v>
      </c>
      <c r="F185" s="9" t="s">
        <v>11</v>
      </c>
      <c r="G185" s="20"/>
      <c r="H185" s="23"/>
      <c r="I185" s="55"/>
      <c r="J185" s="24"/>
      <c r="K185" s="49"/>
      <c r="L185" s="49"/>
      <c r="S185" s="20" t="s">
        <v>33</v>
      </c>
      <c r="T185" s="20" t="s">
        <v>33</v>
      </c>
      <c r="U185" s="20" t="s">
        <v>33</v>
      </c>
      <c r="W185" s="21" t="str">
        <f t="shared" si="2"/>
        <v>03</v>
      </c>
      <c r="AA185" s="9" t="s">
        <v>5119</v>
      </c>
    </row>
    <row r="186" spans="1:27">
      <c r="A186" s="18">
        <v>185</v>
      </c>
      <c r="B186" s="9" t="s">
        <v>5121</v>
      </c>
      <c r="C186" s="23" t="s">
        <v>4092</v>
      </c>
      <c r="D186" s="9" t="s">
        <v>15</v>
      </c>
      <c r="E186" s="20" t="s">
        <v>33</v>
      </c>
      <c r="F186" s="9" t="s">
        <v>19</v>
      </c>
      <c r="G186" s="20"/>
      <c r="H186" s="23"/>
      <c r="I186" s="55"/>
      <c r="J186" s="24"/>
      <c r="K186" s="49"/>
      <c r="L186" s="49"/>
      <c r="S186" s="20" t="s">
        <v>33</v>
      </c>
      <c r="T186" s="20" t="s">
        <v>33</v>
      </c>
      <c r="U186" s="20" t="s">
        <v>33</v>
      </c>
      <c r="W186" s="21" t="str">
        <f t="shared" si="2"/>
        <v>03</v>
      </c>
      <c r="AA186" s="9" t="s">
        <v>5121</v>
      </c>
    </row>
    <row r="187" spans="1:27">
      <c r="A187" s="18">
        <v>186</v>
      </c>
      <c r="B187" s="9" t="s">
        <v>5122</v>
      </c>
      <c r="C187" s="23" t="s">
        <v>5123</v>
      </c>
      <c r="D187" s="9" t="s">
        <v>15</v>
      </c>
      <c r="E187" s="20" t="s">
        <v>33</v>
      </c>
      <c r="F187" s="9" t="s">
        <v>11</v>
      </c>
      <c r="G187" s="20"/>
      <c r="H187" s="23"/>
      <c r="I187" s="55"/>
      <c r="J187" s="24"/>
      <c r="K187" s="49"/>
      <c r="L187" s="49"/>
      <c r="S187" s="20" t="s">
        <v>33</v>
      </c>
      <c r="T187" s="20" t="s">
        <v>33</v>
      </c>
      <c r="U187" s="20" t="s">
        <v>33</v>
      </c>
      <c r="W187" s="21" t="str">
        <f t="shared" si="2"/>
        <v>03</v>
      </c>
      <c r="AA187" s="9" t="s">
        <v>5122</v>
      </c>
    </row>
    <row r="188" spans="1:27">
      <c r="A188" s="18">
        <v>187</v>
      </c>
      <c r="B188" s="9" t="s">
        <v>5124</v>
      </c>
      <c r="C188" s="23" t="s">
        <v>5125</v>
      </c>
      <c r="D188" s="9" t="s">
        <v>15</v>
      </c>
      <c r="E188" s="20" t="s">
        <v>33</v>
      </c>
      <c r="F188" s="9" t="s">
        <v>11</v>
      </c>
      <c r="G188" s="20"/>
      <c r="H188" s="23"/>
      <c r="I188" s="55"/>
      <c r="J188" s="24"/>
      <c r="K188" s="49"/>
      <c r="L188" s="49"/>
      <c r="S188" s="20" t="s">
        <v>33</v>
      </c>
      <c r="T188" s="20" t="s">
        <v>33</v>
      </c>
      <c r="U188" s="20" t="s">
        <v>33</v>
      </c>
      <c r="W188" s="21" t="str">
        <f t="shared" si="2"/>
        <v>03</v>
      </c>
      <c r="AA188" s="9" t="s">
        <v>5124</v>
      </c>
    </row>
    <row r="189" spans="1:27">
      <c r="A189" s="18">
        <v>188</v>
      </c>
      <c r="B189" s="9" t="s">
        <v>5126</v>
      </c>
      <c r="C189" s="23" t="s">
        <v>5127</v>
      </c>
      <c r="D189" s="9" t="s">
        <v>15</v>
      </c>
      <c r="E189" s="20" t="s">
        <v>33</v>
      </c>
      <c r="F189" s="9" t="s">
        <v>19</v>
      </c>
      <c r="G189" s="20"/>
      <c r="H189" s="23"/>
      <c r="I189" s="55"/>
      <c r="J189" s="24"/>
      <c r="K189" s="49"/>
      <c r="L189" s="49"/>
      <c r="S189" s="20" t="s">
        <v>33</v>
      </c>
      <c r="T189" s="20" t="s">
        <v>33</v>
      </c>
      <c r="U189" s="20" t="s">
        <v>33</v>
      </c>
      <c r="W189" s="21" t="str">
        <f t="shared" si="2"/>
        <v>03</v>
      </c>
      <c r="AA189" s="9" t="s">
        <v>5126</v>
      </c>
    </row>
    <row r="190" spans="1:27">
      <c r="A190" s="18">
        <v>189</v>
      </c>
      <c r="B190" s="9" t="s">
        <v>5128</v>
      </c>
      <c r="C190" s="23" t="s">
        <v>5129</v>
      </c>
      <c r="D190" s="9" t="s">
        <v>15</v>
      </c>
      <c r="E190" s="20" t="s">
        <v>33</v>
      </c>
      <c r="F190" s="9" t="s">
        <v>11</v>
      </c>
      <c r="G190" s="20"/>
      <c r="H190" s="23"/>
      <c r="I190" s="55"/>
      <c r="J190" s="24"/>
      <c r="K190" s="49"/>
      <c r="L190" s="49"/>
      <c r="S190" s="20" t="s">
        <v>33</v>
      </c>
      <c r="T190" s="20" t="s">
        <v>33</v>
      </c>
      <c r="U190" s="20" t="s">
        <v>33</v>
      </c>
      <c r="W190" s="21" t="str">
        <f t="shared" si="2"/>
        <v>03</v>
      </c>
      <c r="AA190" s="9" t="s">
        <v>5128</v>
      </c>
    </row>
    <row r="191" spans="1:27">
      <c r="A191" s="18">
        <v>190</v>
      </c>
      <c r="B191" s="9" t="s">
        <v>5130</v>
      </c>
      <c r="C191" s="23" t="s">
        <v>5231</v>
      </c>
      <c r="D191" s="9" t="s">
        <v>9</v>
      </c>
      <c r="E191" s="20" t="s">
        <v>33</v>
      </c>
      <c r="F191" s="9" t="s">
        <v>19</v>
      </c>
      <c r="G191" s="20"/>
      <c r="H191" s="23"/>
      <c r="I191" s="55"/>
      <c r="J191" s="24"/>
      <c r="K191" s="49"/>
      <c r="L191" s="49"/>
      <c r="S191" s="20" t="s">
        <v>33</v>
      </c>
      <c r="T191" s="20" t="s">
        <v>33</v>
      </c>
      <c r="U191" s="20" t="s">
        <v>33</v>
      </c>
      <c r="W191" s="21" t="str">
        <f t="shared" si="2"/>
        <v>03</v>
      </c>
      <c r="AA191" s="9" t="s">
        <v>5130</v>
      </c>
    </row>
    <row r="192" spans="1:27">
      <c r="A192" s="18">
        <v>191</v>
      </c>
      <c r="B192" s="9" t="s">
        <v>5131</v>
      </c>
      <c r="C192" s="23" t="s">
        <v>5132</v>
      </c>
      <c r="D192" s="9" t="s">
        <v>15</v>
      </c>
      <c r="E192" s="20" t="s">
        <v>33</v>
      </c>
      <c r="F192" s="9" t="s">
        <v>11</v>
      </c>
      <c r="G192" s="20"/>
      <c r="H192" s="23"/>
      <c r="I192" s="55"/>
      <c r="J192" s="24"/>
      <c r="K192" s="49"/>
      <c r="L192" s="49"/>
      <c r="S192" s="20" t="s">
        <v>33</v>
      </c>
      <c r="T192" s="20" t="s">
        <v>33</v>
      </c>
      <c r="U192" s="20" t="s">
        <v>33</v>
      </c>
      <c r="W192" s="21" t="str">
        <f t="shared" si="2"/>
        <v>03</v>
      </c>
      <c r="AA192" s="9" t="s">
        <v>5131</v>
      </c>
    </row>
    <row r="193" spans="1:27">
      <c r="A193" s="18">
        <v>192</v>
      </c>
      <c r="B193" s="9" t="s">
        <v>5133</v>
      </c>
      <c r="C193" s="23" t="s">
        <v>5134</v>
      </c>
      <c r="D193" s="9" t="s">
        <v>9</v>
      </c>
      <c r="E193" s="20" t="s">
        <v>33</v>
      </c>
      <c r="F193" s="9" t="s">
        <v>11</v>
      </c>
      <c r="G193" s="20"/>
      <c r="H193" s="23"/>
      <c r="I193" s="55"/>
      <c r="J193" s="24"/>
      <c r="K193" s="49"/>
      <c r="L193" s="49"/>
      <c r="S193" s="20" t="s">
        <v>33</v>
      </c>
      <c r="T193" s="20" t="s">
        <v>33</v>
      </c>
      <c r="U193" s="20" t="s">
        <v>33</v>
      </c>
      <c r="W193" s="21" t="str">
        <f t="shared" si="2"/>
        <v>03</v>
      </c>
      <c r="AA193" s="9" t="s">
        <v>5133</v>
      </c>
    </row>
    <row r="194" spans="1:27">
      <c r="A194" s="18">
        <v>193</v>
      </c>
      <c r="B194" s="9" t="s">
        <v>5135</v>
      </c>
      <c r="C194" s="23" t="s">
        <v>5232</v>
      </c>
      <c r="D194" s="9" t="s">
        <v>9</v>
      </c>
      <c r="E194" s="20" t="s">
        <v>33</v>
      </c>
      <c r="F194" s="9" t="s">
        <v>19</v>
      </c>
      <c r="G194" s="20"/>
      <c r="H194" s="23"/>
      <c r="I194" s="55"/>
      <c r="J194" s="24"/>
      <c r="K194" s="49"/>
      <c r="L194" s="49"/>
      <c r="S194" s="20" t="s">
        <v>33</v>
      </c>
      <c r="T194" s="20" t="s">
        <v>33</v>
      </c>
      <c r="U194" s="20" t="s">
        <v>33</v>
      </c>
      <c r="W194" s="21" t="str">
        <f t="shared" si="2"/>
        <v>03</v>
      </c>
      <c r="AA194" s="9" t="s">
        <v>5135</v>
      </c>
    </row>
    <row r="195" spans="1:27">
      <c r="A195" s="18">
        <v>194</v>
      </c>
      <c r="B195" s="9" t="s">
        <v>5136</v>
      </c>
      <c r="C195" s="23" t="s">
        <v>5233</v>
      </c>
      <c r="D195" s="9" t="s">
        <v>15</v>
      </c>
      <c r="E195" s="20" t="s">
        <v>33</v>
      </c>
      <c r="F195" s="9" t="s">
        <v>11</v>
      </c>
      <c r="G195" s="20"/>
      <c r="H195" s="23"/>
      <c r="I195" s="55"/>
      <c r="J195" s="24"/>
      <c r="K195" s="49"/>
      <c r="L195" s="49"/>
      <c r="S195" s="20" t="s">
        <v>33</v>
      </c>
      <c r="T195" s="20" t="s">
        <v>33</v>
      </c>
      <c r="U195" s="20" t="s">
        <v>33</v>
      </c>
      <c r="W195" s="21" t="str">
        <f t="shared" ref="W195:W258" si="3">LEFT(B195,2)</f>
        <v>03</v>
      </c>
      <c r="AA195" s="9" t="s">
        <v>5136</v>
      </c>
    </row>
    <row r="196" spans="1:27">
      <c r="A196" s="18">
        <v>195</v>
      </c>
      <c r="B196" s="9" t="s">
        <v>5137</v>
      </c>
      <c r="C196" s="23" t="s">
        <v>5138</v>
      </c>
      <c r="D196" s="9" t="s">
        <v>15</v>
      </c>
      <c r="E196" s="20" t="s">
        <v>33</v>
      </c>
      <c r="F196" s="9" t="s">
        <v>19</v>
      </c>
      <c r="G196" s="20"/>
      <c r="H196" s="23"/>
      <c r="I196" s="55"/>
      <c r="J196" s="24"/>
      <c r="K196" s="49"/>
      <c r="L196" s="49"/>
      <c r="S196" s="20" t="s">
        <v>33</v>
      </c>
      <c r="T196" s="20" t="s">
        <v>33</v>
      </c>
      <c r="U196" s="20" t="s">
        <v>33</v>
      </c>
      <c r="W196" s="21" t="str">
        <f t="shared" si="3"/>
        <v>03</v>
      </c>
      <c r="AA196" s="9" t="s">
        <v>5137</v>
      </c>
    </row>
    <row r="197" spans="1:27">
      <c r="A197" s="18">
        <v>196</v>
      </c>
      <c r="B197" s="9" t="s">
        <v>5139</v>
      </c>
      <c r="C197" s="23" t="s">
        <v>1050</v>
      </c>
      <c r="D197" s="9" t="s">
        <v>15</v>
      </c>
      <c r="E197" s="20" t="s">
        <v>33</v>
      </c>
      <c r="F197" s="9" t="s">
        <v>11</v>
      </c>
      <c r="G197" s="20"/>
      <c r="H197" s="23"/>
      <c r="I197" s="55"/>
      <c r="J197" s="24"/>
      <c r="K197" s="49"/>
      <c r="L197" s="49"/>
      <c r="S197" s="20" t="s">
        <v>33</v>
      </c>
      <c r="T197" s="20" t="s">
        <v>33</v>
      </c>
      <c r="U197" s="20" t="s">
        <v>33</v>
      </c>
      <c r="W197" s="21" t="str">
        <f t="shared" si="3"/>
        <v>03</v>
      </c>
      <c r="AA197" s="9" t="s">
        <v>5139</v>
      </c>
    </row>
    <row r="198" spans="1:27">
      <c r="A198" s="18">
        <v>197</v>
      </c>
      <c r="B198" s="9" t="s">
        <v>5140</v>
      </c>
      <c r="C198" s="23" t="s">
        <v>5141</v>
      </c>
      <c r="D198" s="9" t="s">
        <v>15</v>
      </c>
      <c r="E198" s="20" t="s">
        <v>33</v>
      </c>
      <c r="F198" s="9" t="s">
        <v>11</v>
      </c>
      <c r="G198" s="20"/>
      <c r="H198" s="23"/>
      <c r="I198" s="55"/>
      <c r="J198" s="24"/>
      <c r="K198" s="49"/>
      <c r="L198" s="49"/>
      <c r="S198" s="20" t="s">
        <v>33</v>
      </c>
      <c r="T198" s="20" t="s">
        <v>33</v>
      </c>
      <c r="U198" s="20" t="s">
        <v>33</v>
      </c>
      <c r="W198" s="21" t="str">
        <f t="shared" si="3"/>
        <v>03</v>
      </c>
      <c r="AA198" s="9" t="s">
        <v>5140</v>
      </c>
    </row>
    <row r="199" spans="1:27">
      <c r="A199" s="18">
        <v>198</v>
      </c>
      <c r="B199" s="9" t="s">
        <v>5142</v>
      </c>
      <c r="C199" s="23" t="s">
        <v>5293</v>
      </c>
      <c r="D199" s="9" t="s">
        <v>15</v>
      </c>
      <c r="E199" s="9" t="s">
        <v>10</v>
      </c>
      <c r="F199" s="9" t="s">
        <v>11</v>
      </c>
      <c r="G199" s="20"/>
      <c r="H199" s="23"/>
      <c r="I199" s="55"/>
      <c r="J199" s="24"/>
      <c r="K199" s="49"/>
      <c r="L199" s="49"/>
      <c r="S199" s="9" t="s">
        <v>10</v>
      </c>
      <c r="T199" s="9" t="s">
        <v>10</v>
      </c>
      <c r="U199" s="9" t="s">
        <v>10</v>
      </c>
      <c r="W199" s="21" t="str">
        <f t="shared" si="3"/>
        <v>03</v>
      </c>
      <c r="AA199" s="9" t="s">
        <v>5142</v>
      </c>
    </row>
    <row r="200" spans="1:27">
      <c r="A200" s="18">
        <v>199</v>
      </c>
      <c r="B200" s="9" t="s">
        <v>5143</v>
      </c>
      <c r="C200" s="23" t="s">
        <v>5144</v>
      </c>
      <c r="D200" s="9" t="s">
        <v>9</v>
      </c>
      <c r="E200" s="9" t="s">
        <v>10</v>
      </c>
      <c r="F200" s="9" t="s">
        <v>11</v>
      </c>
      <c r="G200" s="20"/>
      <c r="H200" s="23"/>
      <c r="I200" s="55"/>
      <c r="J200" s="24"/>
      <c r="K200" s="49"/>
      <c r="L200" s="49"/>
      <c r="S200" s="9" t="s">
        <v>10</v>
      </c>
      <c r="T200" s="9" t="s">
        <v>10</v>
      </c>
      <c r="U200" s="9" t="s">
        <v>10</v>
      </c>
      <c r="W200" s="21" t="str">
        <f t="shared" si="3"/>
        <v>03</v>
      </c>
      <c r="AA200" s="9" t="s">
        <v>5143</v>
      </c>
    </row>
    <row r="201" spans="1:27">
      <c r="A201" s="18">
        <v>200</v>
      </c>
      <c r="B201" s="9" t="s">
        <v>5145</v>
      </c>
      <c r="C201" s="23" t="s">
        <v>5146</v>
      </c>
      <c r="D201" s="9" t="s">
        <v>15</v>
      </c>
      <c r="E201" s="9" t="s">
        <v>10</v>
      </c>
      <c r="F201" s="9" t="s">
        <v>19</v>
      </c>
      <c r="G201" s="20"/>
      <c r="H201" s="23"/>
      <c r="I201" s="55"/>
      <c r="J201" s="24"/>
      <c r="K201" s="49"/>
      <c r="L201" s="49"/>
      <c r="S201" s="9" t="s">
        <v>10</v>
      </c>
      <c r="T201" s="9" t="s">
        <v>10</v>
      </c>
      <c r="U201" s="9" t="s">
        <v>10</v>
      </c>
      <c r="W201" s="21" t="str">
        <f t="shared" si="3"/>
        <v>03</v>
      </c>
      <c r="AA201" s="9" t="s">
        <v>5145</v>
      </c>
    </row>
    <row r="202" spans="1:27">
      <c r="A202" s="18">
        <v>201</v>
      </c>
      <c r="B202" s="9" t="s">
        <v>5147</v>
      </c>
      <c r="C202" s="23" t="s">
        <v>5148</v>
      </c>
      <c r="D202" s="9" t="s">
        <v>9</v>
      </c>
      <c r="E202" s="20" t="s">
        <v>33</v>
      </c>
      <c r="F202" s="9" t="s">
        <v>11</v>
      </c>
      <c r="G202" s="20"/>
      <c r="H202" s="23"/>
      <c r="I202" s="55"/>
      <c r="J202" s="24"/>
      <c r="K202" s="49"/>
      <c r="L202" s="49"/>
      <c r="S202" s="20" t="s">
        <v>33</v>
      </c>
      <c r="T202" s="20" t="s">
        <v>33</v>
      </c>
      <c r="U202" s="20" t="s">
        <v>33</v>
      </c>
      <c r="W202" s="21" t="str">
        <f t="shared" si="3"/>
        <v>03</v>
      </c>
      <c r="AA202" s="9" t="s">
        <v>5147</v>
      </c>
    </row>
    <row r="203" spans="1:27">
      <c r="A203" s="18">
        <v>202</v>
      </c>
      <c r="B203" s="9" t="s">
        <v>5149</v>
      </c>
      <c r="C203" s="23" t="s">
        <v>5150</v>
      </c>
      <c r="D203" s="9" t="s">
        <v>15</v>
      </c>
      <c r="E203" s="9" t="s">
        <v>10</v>
      </c>
      <c r="F203" s="9" t="s">
        <v>19</v>
      </c>
      <c r="G203" s="20"/>
      <c r="H203" s="23"/>
      <c r="I203" s="55"/>
      <c r="J203" s="24"/>
      <c r="K203" s="49"/>
      <c r="L203" s="49"/>
      <c r="S203" s="9" t="s">
        <v>10</v>
      </c>
      <c r="T203" s="9" t="s">
        <v>10</v>
      </c>
      <c r="U203" s="9" t="s">
        <v>10</v>
      </c>
      <c r="W203" s="21" t="str">
        <f t="shared" si="3"/>
        <v>03</v>
      </c>
      <c r="AA203" s="9" t="s">
        <v>5149</v>
      </c>
    </row>
    <row r="204" spans="1:27">
      <c r="A204" s="18">
        <v>203</v>
      </c>
      <c r="B204" s="9" t="s">
        <v>5151</v>
      </c>
      <c r="C204" s="23" t="s">
        <v>5152</v>
      </c>
      <c r="D204" s="9" t="s">
        <v>9</v>
      </c>
      <c r="E204" s="20" t="s">
        <v>33</v>
      </c>
      <c r="F204" s="9" t="s">
        <v>11</v>
      </c>
      <c r="G204" s="20"/>
      <c r="H204" s="23"/>
      <c r="I204" s="55"/>
      <c r="J204" s="24"/>
      <c r="K204" s="49"/>
      <c r="L204" s="49"/>
      <c r="S204" s="20" t="s">
        <v>33</v>
      </c>
      <c r="T204" s="20" t="s">
        <v>33</v>
      </c>
      <c r="U204" s="20" t="s">
        <v>33</v>
      </c>
      <c r="W204" s="21" t="str">
        <f t="shared" si="3"/>
        <v>03</v>
      </c>
      <c r="AA204" s="9" t="s">
        <v>5151</v>
      </c>
    </row>
    <row r="205" spans="1:27">
      <c r="A205" s="18">
        <v>204</v>
      </c>
      <c r="B205" s="9" t="s">
        <v>5153</v>
      </c>
      <c r="C205" s="23" t="s">
        <v>5154</v>
      </c>
      <c r="D205" s="9" t="s">
        <v>15</v>
      </c>
      <c r="E205" s="9" t="s">
        <v>10</v>
      </c>
      <c r="F205" s="9" t="s">
        <v>19</v>
      </c>
      <c r="G205" s="20"/>
      <c r="H205" s="23"/>
      <c r="I205" s="55"/>
      <c r="J205" s="24"/>
      <c r="K205" s="49"/>
      <c r="L205" s="49"/>
      <c r="S205" s="9" t="s">
        <v>10</v>
      </c>
      <c r="T205" s="9" t="s">
        <v>10</v>
      </c>
      <c r="U205" s="9" t="s">
        <v>10</v>
      </c>
      <c r="W205" s="21" t="str">
        <f t="shared" si="3"/>
        <v>03</v>
      </c>
      <c r="AA205" s="9" t="s">
        <v>5153</v>
      </c>
    </row>
    <row r="206" spans="1:27">
      <c r="A206" s="18">
        <v>205</v>
      </c>
      <c r="B206" s="9" t="s">
        <v>5155</v>
      </c>
      <c r="C206" s="23" t="s">
        <v>5234</v>
      </c>
      <c r="D206" s="9" t="s">
        <v>15</v>
      </c>
      <c r="E206" s="20" t="s">
        <v>33</v>
      </c>
      <c r="F206" s="9" t="s">
        <v>19</v>
      </c>
      <c r="G206" s="20"/>
      <c r="H206" s="23"/>
      <c r="I206" s="55"/>
      <c r="J206" s="24"/>
      <c r="K206" s="49"/>
      <c r="L206" s="49"/>
      <c r="S206" s="20" t="s">
        <v>33</v>
      </c>
      <c r="T206" s="20" t="s">
        <v>33</v>
      </c>
      <c r="U206" s="20" t="s">
        <v>33</v>
      </c>
      <c r="W206" s="21" t="str">
        <f t="shared" si="3"/>
        <v>03</v>
      </c>
      <c r="AA206" s="9" t="s">
        <v>5155</v>
      </c>
    </row>
    <row r="207" spans="1:27">
      <c r="A207" s="18">
        <v>206</v>
      </c>
      <c r="B207" s="9" t="s">
        <v>5156</v>
      </c>
      <c r="C207" s="23" t="s">
        <v>5157</v>
      </c>
      <c r="D207" s="9" t="s">
        <v>15</v>
      </c>
      <c r="E207" s="9" t="s">
        <v>10</v>
      </c>
      <c r="F207" s="9" t="s">
        <v>11</v>
      </c>
      <c r="G207" s="20"/>
      <c r="H207" s="23"/>
      <c r="I207" s="55"/>
      <c r="J207" s="24"/>
      <c r="K207" s="49"/>
      <c r="L207" s="49"/>
      <c r="S207" s="9" t="s">
        <v>10</v>
      </c>
      <c r="T207" s="9" t="s">
        <v>10</v>
      </c>
      <c r="U207" s="9" t="s">
        <v>10</v>
      </c>
      <c r="W207" s="21" t="str">
        <f t="shared" si="3"/>
        <v>03</v>
      </c>
      <c r="AA207" s="9" t="s">
        <v>5156</v>
      </c>
    </row>
    <row r="208" spans="1:27">
      <c r="A208" s="18">
        <v>207</v>
      </c>
      <c r="B208" s="9" t="s">
        <v>5158</v>
      </c>
      <c r="C208" s="23" t="s">
        <v>5159</v>
      </c>
      <c r="D208" s="9" t="s">
        <v>15</v>
      </c>
      <c r="E208" s="9" t="s">
        <v>10</v>
      </c>
      <c r="F208" s="9" t="s">
        <v>19</v>
      </c>
      <c r="G208" s="20"/>
      <c r="H208" s="23"/>
      <c r="I208" s="55"/>
      <c r="J208" s="24"/>
      <c r="K208" s="49"/>
      <c r="L208" s="49"/>
      <c r="S208" s="9" t="s">
        <v>10</v>
      </c>
      <c r="T208" s="9" t="s">
        <v>10</v>
      </c>
      <c r="U208" s="9" t="s">
        <v>10</v>
      </c>
      <c r="W208" s="21" t="str">
        <f t="shared" si="3"/>
        <v>03</v>
      </c>
      <c r="AA208" s="9" t="s">
        <v>5158</v>
      </c>
    </row>
    <row r="209" spans="1:27">
      <c r="A209" s="18">
        <v>208</v>
      </c>
      <c r="B209" s="9" t="s">
        <v>5160</v>
      </c>
      <c r="C209" s="23" t="s">
        <v>5235</v>
      </c>
      <c r="D209" s="9" t="s">
        <v>15</v>
      </c>
      <c r="E209" s="20" t="s">
        <v>33</v>
      </c>
      <c r="F209" s="9" t="s">
        <v>19</v>
      </c>
      <c r="G209" s="20"/>
      <c r="H209" s="23"/>
      <c r="I209" s="55"/>
      <c r="J209" s="24"/>
      <c r="K209" s="49"/>
      <c r="L209" s="49"/>
      <c r="S209" s="20" t="s">
        <v>33</v>
      </c>
      <c r="T209" s="20" t="s">
        <v>33</v>
      </c>
      <c r="U209" s="20" t="s">
        <v>33</v>
      </c>
      <c r="W209" s="21" t="str">
        <f t="shared" si="3"/>
        <v>03</v>
      </c>
      <c r="AA209" s="9" t="s">
        <v>5160</v>
      </c>
    </row>
    <row r="210" spans="1:27">
      <c r="A210" s="18">
        <v>209</v>
      </c>
      <c r="B210" s="9" t="s">
        <v>5161</v>
      </c>
      <c r="C210" s="23" t="s">
        <v>5162</v>
      </c>
      <c r="D210" s="9" t="s">
        <v>15</v>
      </c>
      <c r="E210" s="20" t="s">
        <v>33</v>
      </c>
      <c r="F210" s="9" t="s">
        <v>11</v>
      </c>
      <c r="G210" s="20"/>
      <c r="H210" s="23"/>
      <c r="I210" s="55"/>
      <c r="J210" s="24"/>
      <c r="K210" s="49"/>
      <c r="L210" s="49"/>
      <c r="S210" s="20" t="s">
        <v>33</v>
      </c>
      <c r="T210" s="20" t="s">
        <v>33</v>
      </c>
      <c r="U210" s="20" t="s">
        <v>33</v>
      </c>
      <c r="W210" s="21" t="str">
        <f t="shared" si="3"/>
        <v>03</v>
      </c>
      <c r="AA210" s="9" t="s">
        <v>5161</v>
      </c>
    </row>
    <row r="211" spans="1:27">
      <c r="A211" s="18">
        <v>210</v>
      </c>
      <c r="B211" s="9" t="s">
        <v>5163</v>
      </c>
      <c r="C211" s="23" t="s">
        <v>5164</v>
      </c>
      <c r="D211" s="9" t="s">
        <v>15</v>
      </c>
      <c r="E211" s="9" t="s">
        <v>10</v>
      </c>
      <c r="F211" s="9" t="s">
        <v>19</v>
      </c>
      <c r="G211" s="20"/>
      <c r="H211" s="23"/>
      <c r="I211" s="55"/>
      <c r="J211" s="24"/>
      <c r="K211" s="49"/>
      <c r="L211" s="49"/>
      <c r="S211" s="9" t="s">
        <v>10</v>
      </c>
      <c r="T211" s="9" t="s">
        <v>10</v>
      </c>
      <c r="U211" s="9" t="s">
        <v>10</v>
      </c>
      <c r="W211" s="21" t="str">
        <f t="shared" si="3"/>
        <v>03</v>
      </c>
      <c r="AA211" s="9" t="s">
        <v>5163</v>
      </c>
    </row>
    <row r="212" spans="1:27">
      <c r="A212" s="18">
        <v>211</v>
      </c>
      <c r="B212" s="9" t="s">
        <v>5165</v>
      </c>
      <c r="C212" s="23" t="s">
        <v>5166</v>
      </c>
      <c r="D212" s="9" t="s">
        <v>9</v>
      </c>
      <c r="E212" s="20" t="s">
        <v>33</v>
      </c>
      <c r="F212" s="9" t="s">
        <v>11</v>
      </c>
      <c r="G212" s="20"/>
      <c r="H212" s="23"/>
      <c r="I212" s="55"/>
      <c r="J212" s="24"/>
      <c r="K212" s="49"/>
      <c r="L212" s="49"/>
      <c r="S212" s="20" t="s">
        <v>33</v>
      </c>
      <c r="T212" s="20" t="s">
        <v>33</v>
      </c>
      <c r="U212" s="20" t="s">
        <v>33</v>
      </c>
      <c r="W212" s="21" t="str">
        <f t="shared" si="3"/>
        <v>03</v>
      </c>
      <c r="AA212" s="9" t="s">
        <v>5165</v>
      </c>
    </row>
    <row r="213" spans="1:27">
      <c r="A213" s="18">
        <v>212</v>
      </c>
      <c r="B213" s="9" t="s">
        <v>5167</v>
      </c>
      <c r="C213" s="23" t="s">
        <v>5168</v>
      </c>
      <c r="D213" s="9" t="s">
        <v>9</v>
      </c>
      <c r="E213" s="20" t="s">
        <v>33</v>
      </c>
      <c r="F213" s="9" t="s">
        <v>11</v>
      </c>
      <c r="G213" s="20"/>
      <c r="H213" s="23"/>
      <c r="I213" s="55"/>
      <c r="J213" s="24"/>
      <c r="K213" s="49"/>
      <c r="L213" s="49"/>
      <c r="S213" s="20" t="s">
        <v>33</v>
      </c>
      <c r="T213" s="20" t="s">
        <v>33</v>
      </c>
      <c r="U213" s="20" t="s">
        <v>33</v>
      </c>
      <c r="W213" s="21" t="str">
        <f t="shared" si="3"/>
        <v>03</v>
      </c>
      <c r="AA213" s="9" t="s">
        <v>5167</v>
      </c>
    </row>
    <row r="214" spans="1:27">
      <c r="A214" s="18">
        <v>213</v>
      </c>
      <c r="B214" s="9" t="s">
        <v>5169</v>
      </c>
      <c r="C214" s="23" t="s">
        <v>5170</v>
      </c>
      <c r="D214" s="9" t="s">
        <v>15</v>
      </c>
      <c r="E214" s="9" t="s">
        <v>10</v>
      </c>
      <c r="F214" s="9" t="s">
        <v>19</v>
      </c>
      <c r="G214" s="20"/>
      <c r="H214" s="23"/>
      <c r="I214" s="55"/>
      <c r="J214" s="24"/>
      <c r="K214" s="49"/>
      <c r="L214" s="49"/>
      <c r="S214" s="9" t="s">
        <v>10</v>
      </c>
      <c r="T214" s="9" t="s">
        <v>10</v>
      </c>
      <c r="U214" s="9" t="s">
        <v>10</v>
      </c>
      <c r="W214" s="21" t="str">
        <f t="shared" si="3"/>
        <v>03</v>
      </c>
      <c r="AA214" s="9" t="s">
        <v>5169</v>
      </c>
    </row>
    <row r="215" spans="1:27">
      <c r="A215" s="18">
        <v>214</v>
      </c>
      <c r="B215" s="9" t="s">
        <v>5171</v>
      </c>
      <c r="C215" s="23" t="s">
        <v>5172</v>
      </c>
      <c r="D215" s="9" t="s">
        <v>15</v>
      </c>
      <c r="E215" s="9" t="s">
        <v>10</v>
      </c>
      <c r="F215" s="9" t="s">
        <v>11</v>
      </c>
      <c r="G215" s="20"/>
      <c r="H215" s="23"/>
      <c r="I215" s="55"/>
      <c r="J215" s="24"/>
      <c r="K215" s="49"/>
      <c r="L215" s="49"/>
      <c r="S215" s="9" t="s">
        <v>10</v>
      </c>
      <c r="T215" s="9" t="s">
        <v>10</v>
      </c>
      <c r="U215" s="9" t="s">
        <v>10</v>
      </c>
      <c r="W215" s="21" t="str">
        <f t="shared" si="3"/>
        <v>03</v>
      </c>
      <c r="AA215" s="9" t="s">
        <v>5171</v>
      </c>
    </row>
    <row r="216" spans="1:27">
      <c r="A216" s="18">
        <v>215</v>
      </c>
      <c r="B216" s="9" t="s">
        <v>5173</v>
      </c>
      <c r="C216" s="23" t="s">
        <v>5174</v>
      </c>
      <c r="D216" s="9" t="s">
        <v>15</v>
      </c>
      <c r="E216" s="9" t="s">
        <v>10</v>
      </c>
      <c r="F216" s="9" t="s">
        <v>19</v>
      </c>
      <c r="G216" s="20"/>
      <c r="H216" s="23"/>
      <c r="I216" s="55"/>
      <c r="J216" s="24"/>
      <c r="K216" s="49"/>
      <c r="L216" s="49"/>
      <c r="S216" s="9" t="s">
        <v>10</v>
      </c>
      <c r="T216" s="9" t="s">
        <v>10</v>
      </c>
      <c r="U216" s="9" t="s">
        <v>10</v>
      </c>
      <c r="W216" s="21" t="str">
        <f t="shared" si="3"/>
        <v>03</v>
      </c>
      <c r="AA216" s="9" t="s">
        <v>5173</v>
      </c>
    </row>
    <row r="217" spans="1:27">
      <c r="A217" s="18">
        <v>216</v>
      </c>
      <c r="B217" s="9" t="s">
        <v>5175</v>
      </c>
      <c r="C217" s="23" t="s">
        <v>5176</v>
      </c>
      <c r="D217" s="9" t="s">
        <v>15</v>
      </c>
      <c r="E217" s="20" t="s">
        <v>33</v>
      </c>
      <c r="F217" s="9" t="s">
        <v>19</v>
      </c>
      <c r="G217" s="20"/>
      <c r="H217" s="23"/>
      <c r="I217" s="55"/>
      <c r="J217" s="24"/>
      <c r="K217" s="49"/>
      <c r="L217" s="49"/>
      <c r="S217" s="20" t="s">
        <v>33</v>
      </c>
      <c r="T217" s="20" t="s">
        <v>33</v>
      </c>
      <c r="U217" s="20" t="s">
        <v>33</v>
      </c>
      <c r="W217" s="21" t="str">
        <f t="shared" si="3"/>
        <v>03</v>
      </c>
      <c r="AA217" s="9" t="s">
        <v>5175</v>
      </c>
    </row>
    <row r="218" spans="1:27">
      <c r="A218" s="18">
        <v>217</v>
      </c>
      <c r="B218" s="9" t="s">
        <v>5177</v>
      </c>
      <c r="C218" s="23" t="s">
        <v>5236</v>
      </c>
      <c r="D218" s="9" t="s">
        <v>15</v>
      </c>
      <c r="E218" s="20" t="s">
        <v>33</v>
      </c>
      <c r="F218" s="9" t="s">
        <v>19</v>
      </c>
      <c r="G218" s="20"/>
      <c r="H218" s="23"/>
      <c r="I218" s="55"/>
      <c r="J218" s="24"/>
      <c r="K218" s="49"/>
      <c r="L218" s="49"/>
      <c r="S218" s="20" t="s">
        <v>33</v>
      </c>
      <c r="T218" s="20" t="s">
        <v>33</v>
      </c>
      <c r="U218" s="20" t="s">
        <v>33</v>
      </c>
      <c r="W218" s="21" t="str">
        <f t="shared" si="3"/>
        <v>03</v>
      </c>
      <c r="AA218" s="9" t="s">
        <v>5177</v>
      </c>
    </row>
    <row r="219" spans="1:27">
      <c r="A219" s="18">
        <v>218</v>
      </c>
      <c r="B219" s="9" t="s">
        <v>5178</v>
      </c>
      <c r="C219" s="23" t="s">
        <v>5294</v>
      </c>
      <c r="D219" s="9" t="s">
        <v>15</v>
      </c>
      <c r="E219" s="9" t="s">
        <v>10</v>
      </c>
      <c r="F219" s="9" t="s">
        <v>19</v>
      </c>
      <c r="G219" s="20"/>
      <c r="H219" s="23"/>
      <c r="I219" s="55"/>
      <c r="J219" s="24"/>
      <c r="K219" s="49"/>
      <c r="L219" s="49"/>
      <c r="S219" s="9" t="s">
        <v>10</v>
      </c>
      <c r="T219" s="9" t="s">
        <v>10</v>
      </c>
      <c r="U219" s="9" t="s">
        <v>10</v>
      </c>
      <c r="W219" s="21" t="str">
        <f t="shared" si="3"/>
        <v>03</v>
      </c>
      <c r="AA219" s="9" t="s">
        <v>5178</v>
      </c>
    </row>
    <row r="220" spans="1:27">
      <c r="A220" s="18">
        <v>219</v>
      </c>
      <c r="B220" s="9" t="s">
        <v>5179</v>
      </c>
      <c r="C220" s="23" t="s">
        <v>5237</v>
      </c>
      <c r="D220" s="9" t="s">
        <v>15</v>
      </c>
      <c r="E220" s="20" t="s">
        <v>33</v>
      </c>
      <c r="F220" s="9" t="s">
        <v>11</v>
      </c>
      <c r="G220" s="20"/>
      <c r="H220" s="23"/>
      <c r="I220" s="55"/>
      <c r="J220" s="24"/>
      <c r="K220" s="49"/>
      <c r="L220" s="49"/>
      <c r="S220" s="20" t="s">
        <v>33</v>
      </c>
      <c r="T220" s="20" t="s">
        <v>33</v>
      </c>
      <c r="U220" s="20" t="s">
        <v>33</v>
      </c>
      <c r="W220" s="21" t="str">
        <f t="shared" si="3"/>
        <v>03</v>
      </c>
      <c r="AA220" s="9" t="s">
        <v>5179</v>
      </c>
    </row>
    <row r="221" spans="1:27">
      <c r="A221" s="18">
        <v>220</v>
      </c>
      <c r="B221" s="9" t="s">
        <v>5180</v>
      </c>
      <c r="C221" s="23" t="s">
        <v>5181</v>
      </c>
      <c r="D221" s="9" t="s">
        <v>15</v>
      </c>
      <c r="E221" s="20" t="s">
        <v>33</v>
      </c>
      <c r="F221" s="9" t="s">
        <v>11</v>
      </c>
      <c r="G221" s="20"/>
      <c r="H221" s="23"/>
      <c r="I221" s="55"/>
      <c r="J221" s="24"/>
      <c r="K221" s="49"/>
      <c r="L221" s="49"/>
      <c r="S221" s="20" t="s">
        <v>33</v>
      </c>
      <c r="T221" s="20" t="s">
        <v>33</v>
      </c>
      <c r="U221" s="20" t="s">
        <v>33</v>
      </c>
      <c r="W221" s="21" t="str">
        <f t="shared" si="3"/>
        <v>03</v>
      </c>
      <c r="AA221" s="9" t="s">
        <v>5180</v>
      </c>
    </row>
    <row r="222" spans="1:27">
      <c r="A222" s="18">
        <v>221</v>
      </c>
      <c r="B222" s="9" t="s">
        <v>5182</v>
      </c>
      <c r="C222" s="23" t="s">
        <v>5183</v>
      </c>
      <c r="D222" s="9" t="s">
        <v>15</v>
      </c>
      <c r="E222" s="20" t="s">
        <v>33</v>
      </c>
      <c r="F222" s="9" t="s">
        <v>11</v>
      </c>
      <c r="G222" s="20"/>
      <c r="H222" s="23"/>
      <c r="I222" s="55"/>
      <c r="J222" s="24"/>
      <c r="K222" s="49"/>
      <c r="L222" s="49"/>
      <c r="S222" s="20" t="s">
        <v>33</v>
      </c>
      <c r="T222" s="20" t="s">
        <v>33</v>
      </c>
      <c r="U222" s="20" t="s">
        <v>33</v>
      </c>
      <c r="W222" s="21" t="str">
        <f t="shared" si="3"/>
        <v>03</v>
      </c>
      <c r="AA222" s="9" t="s">
        <v>5182</v>
      </c>
    </row>
    <row r="223" spans="1:27">
      <c r="A223" s="18">
        <v>222</v>
      </c>
      <c r="B223" s="9" t="s">
        <v>5184</v>
      </c>
      <c r="C223" s="23" t="s">
        <v>5185</v>
      </c>
      <c r="D223" s="9" t="s">
        <v>15</v>
      </c>
      <c r="E223" s="20" t="s">
        <v>33</v>
      </c>
      <c r="F223" s="9" t="s">
        <v>11</v>
      </c>
      <c r="G223" s="20"/>
      <c r="H223" s="23"/>
      <c r="I223" s="55"/>
      <c r="J223" s="24"/>
      <c r="K223" s="49"/>
      <c r="L223" s="49"/>
      <c r="S223" s="20" t="s">
        <v>33</v>
      </c>
      <c r="T223" s="20" t="s">
        <v>33</v>
      </c>
      <c r="U223" s="20" t="s">
        <v>33</v>
      </c>
      <c r="W223" s="21" t="str">
        <f t="shared" si="3"/>
        <v>03</v>
      </c>
      <c r="AA223" s="9" t="s">
        <v>5184</v>
      </c>
    </row>
    <row r="224" spans="1:27">
      <c r="A224" s="18">
        <v>223</v>
      </c>
      <c r="B224" s="9" t="s">
        <v>5186</v>
      </c>
      <c r="C224" s="23" t="s">
        <v>5187</v>
      </c>
      <c r="D224" s="9" t="s">
        <v>9</v>
      </c>
      <c r="E224" s="20" t="s">
        <v>33</v>
      </c>
      <c r="F224" s="9" t="s">
        <v>11</v>
      </c>
      <c r="G224" s="20"/>
      <c r="H224" s="23"/>
      <c r="I224" s="55"/>
      <c r="J224" s="24"/>
      <c r="K224" s="49"/>
      <c r="L224" s="49"/>
      <c r="S224" s="20" t="s">
        <v>33</v>
      </c>
      <c r="T224" s="20" t="s">
        <v>33</v>
      </c>
      <c r="U224" s="20" t="s">
        <v>33</v>
      </c>
      <c r="W224" s="21" t="str">
        <f t="shared" si="3"/>
        <v>03</v>
      </c>
      <c r="AA224" s="9" t="s">
        <v>5186</v>
      </c>
    </row>
    <row r="225" spans="1:27">
      <c r="A225" s="18">
        <v>224</v>
      </c>
      <c r="B225" s="9" t="s">
        <v>5188</v>
      </c>
      <c r="C225" s="23" t="s">
        <v>5189</v>
      </c>
      <c r="D225" s="9" t="s">
        <v>15</v>
      </c>
      <c r="E225" s="20" t="s">
        <v>33</v>
      </c>
      <c r="F225" s="9" t="s">
        <v>19</v>
      </c>
      <c r="G225" s="20"/>
      <c r="H225" s="23"/>
      <c r="I225" s="55"/>
      <c r="J225" s="24"/>
      <c r="K225" s="49"/>
      <c r="L225" s="49"/>
      <c r="S225" s="20" t="s">
        <v>33</v>
      </c>
      <c r="T225" s="20" t="s">
        <v>33</v>
      </c>
      <c r="U225" s="20" t="s">
        <v>33</v>
      </c>
      <c r="W225" s="21" t="str">
        <f t="shared" si="3"/>
        <v>03</v>
      </c>
      <c r="AA225" s="9" t="s">
        <v>5188</v>
      </c>
    </row>
    <row r="226" spans="1:27">
      <c r="A226" s="18">
        <v>225</v>
      </c>
      <c r="B226" s="9" t="s">
        <v>5190</v>
      </c>
      <c r="C226" s="23" t="s">
        <v>5191</v>
      </c>
      <c r="D226" s="9" t="s">
        <v>15</v>
      </c>
      <c r="E226" s="20" t="s">
        <v>33</v>
      </c>
      <c r="F226" s="9" t="s">
        <v>11</v>
      </c>
      <c r="G226" s="20"/>
      <c r="H226" s="23"/>
      <c r="I226" s="55"/>
      <c r="J226" s="24"/>
      <c r="K226" s="49"/>
      <c r="L226" s="49"/>
      <c r="S226" s="20" t="s">
        <v>33</v>
      </c>
      <c r="T226" s="20" t="s">
        <v>33</v>
      </c>
      <c r="U226" s="20" t="s">
        <v>33</v>
      </c>
      <c r="W226" s="21" t="str">
        <f t="shared" si="3"/>
        <v>03</v>
      </c>
      <c r="AA226" s="9" t="s">
        <v>5190</v>
      </c>
    </row>
    <row r="227" spans="1:27">
      <c r="A227" s="18">
        <v>226</v>
      </c>
      <c r="B227" s="9" t="s">
        <v>5192</v>
      </c>
      <c r="C227" s="23" t="s">
        <v>5238</v>
      </c>
      <c r="D227" s="9" t="s">
        <v>15</v>
      </c>
      <c r="E227" s="20" t="s">
        <v>33</v>
      </c>
      <c r="F227" s="9" t="s">
        <v>19</v>
      </c>
      <c r="G227" s="20"/>
      <c r="H227" s="23"/>
      <c r="I227" s="55"/>
      <c r="J227" s="24"/>
      <c r="K227" s="49"/>
      <c r="L227" s="49"/>
      <c r="S227" s="20" t="s">
        <v>33</v>
      </c>
      <c r="T227" s="20" t="s">
        <v>33</v>
      </c>
      <c r="U227" s="20" t="s">
        <v>33</v>
      </c>
      <c r="W227" s="21" t="str">
        <f t="shared" si="3"/>
        <v>03</v>
      </c>
      <c r="AA227" s="9" t="s">
        <v>5192</v>
      </c>
    </row>
    <row r="228" spans="1:27">
      <c r="A228" s="18">
        <v>227</v>
      </c>
      <c r="B228" s="9" t="s">
        <v>5193</v>
      </c>
      <c r="C228" s="23" t="s">
        <v>5194</v>
      </c>
      <c r="D228" s="9" t="s">
        <v>15</v>
      </c>
      <c r="E228" s="20" t="s">
        <v>33</v>
      </c>
      <c r="F228" s="9" t="s">
        <v>19</v>
      </c>
      <c r="G228" s="20"/>
      <c r="H228" s="23"/>
      <c r="I228" s="55"/>
      <c r="J228" s="24"/>
      <c r="K228" s="49"/>
      <c r="L228" s="49"/>
      <c r="S228" s="20" t="s">
        <v>33</v>
      </c>
      <c r="T228" s="20" t="s">
        <v>33</v>
      </c>
      <c r="U228" s="20" t="s">
        <v>33</v>
      </c>
      <c r="W228" s="21" t="str">
        <f t="shared" si="3"/>
        <v>03</v>
      </c>
      <c r="AA228" s="9" t="s">
        <v>5193</v>
      </c>
    </row>
    <row r="229" spans="1:27">
      <c r="A229" s="18">
        <v>228</v>
      </c>
      <c r="B229" s="9" t="s">
        <v>5195</v>
      </c>
      <c r="C229" s="23" t="s">
        <v>5196</v>
      </c>
      <c r="D229" s="9" t="s">
        <v>15</v>
      </c>
      <c r="E229" s="20" t="s">
        <v>33</v>
      </c>
      <c r="F229" s="9" t="s">
        <v>11</v>
      </c>
      <c r="G229" s="20"/>
      <c r="H229" s="23"/>
      <c r="I229" s="55"/>
      <c r="J229" s="24"/>
      <c r="K229" s="49"/>
      <c r="L229" s="49"/>
      <c r="S229" s="20" t="s">
        <v>33</v>
      </c>
      <c r="T229" s="20" t="s">
        <v>33</v>
      </c>
      <c r="U229" s="20" t="s">
        <v>33</v>
      </c>
      <c r="W229" s="21" t="str">
        <f t="shared" si="3"/>
        <v>03</v>
      </c>
      <c r="AA229" s="9" t="s">
        <v>5195</v>
      </c>
    </row>
    <row r="230" spans="1:27">
      <c r="A230" s="18">
        <v>229</v>
      </c>
      <c r="B230" s="9" t="s">
        <v>5197</v>
      </c>
      <c r="C230" s="23" t="s">
        <v>5198</v>
      </c>
      <c r="D230" s="9" t="s">
        <v>15</v>
      </c>
      <c r="E230" s="20" t="s">
        <v>33</v>
      </c>
      <c r="F230" s="9" t="s">
        <v>19</v>
      </c>
      <c r="G230" s="20"/>
      <c r="H230" s="23"/>
      <c r="I230" s="55"/>
      <c r="J230" s="24"/>
      <c r="K230" s="49"/>
      <c r="L230" s="49"/>
      <c r="S230" s="20" t="s">
        <v>33</v>
      </c>
      <c r="T230" s="20" t="s">
        <v>33</v>
      </c>
      <c r="U230" s="20" t="s">
        <v>33</v>
      </c>
      <c r="W230" s="21" t="str">
        <f t="shared" si="3"/>
        <v>03</v>
      </c>
      <c r="AA230" s="9" t="s">
        <v>5197</v>
      </c>
    </row>
    <row r="231" spans="1:27">
      <c r="A231" s="18">
        <v>230</v>
      </c>
      <c r="B231" s="9" t="s">
        <v>5199</v>
      </c>
      <c r="C231" s="23" t="s">
        <v>5200</v>
      </c>
      <c r="D231" s="9" t="s">
        <v>15</v>
      </c>
      <c r="E231" s="20" t="s">
        <v>33</v>
      </c>
      <c r="F231" s="9" t="s">
        <v>11</v>
      </c>
      <c r="G231" s="20"/>
      <c r="H231" s="23"/>
      <c r="I231" s="55"/>
      <c r="J231" s="24"/>
      <c r="K231" s="49"/>
      <c r="L231" s="49"/>
      <c r="S231" s="20" t="s">
        <v>33</v>
      </c>
      <c r="T231" s="20" t="s">
        <v>33</v>
      </c>
      <c r="U231" s="20" t="s">
        <v>33</v>
      </c>
      <c r="W231" s="21" t="str">
        <f t="shared" si="3"/>
        <v>03</v>
      </c>
      <c r="AA231" s="9" t="s">
        <v>5199</v>
      </c>
    </row>
    <row r="232" spans="1:27">
      <c r="A232" s="18">
        <v>231</v>
      </c>
      <c r="B232" s="9" t="s">
        <v>5201</v>
      </c>
      <c r="C232" s="23" t="s">
        <v>5239</v>
      </c>
      <c r="D232" s="9" t="s">
        <v>15</v>
      </c>
      <c r="E232" s="20" t="s">
        <v>33</v>
      </c>
      <c r="F232" s="9" t="s">
        <v>19</v>
      </c>
      <c r="G232" s="20"/>
      <c r="H232" s="23"/>
      <c r="I232" s="55"/>
      <c r="J232" s="24"/>
      <c r="K232" s="49"/>
      <c r="L232" s="49"/>
      <c r="S232" s="20" t="s">
        <v>33</v>
      </c>
      <c r="T232" s="20" t="s">
        <v>33</v>
      </c>
      <c r="U232" s="20" t="s">
        <v>33</v>
      </c>
      <c r="W232" s="21" t="str">
        <f t="shared" si="3"/>
        <v>03</v>
      </c>
      <c r="AA232" s="9" t="s">
        <v>5201</v>
      </c>
    </row>
    <row r="233" spans="1:27">
      <c r="A233" s="18">
        <v>232</v>
      </c>
      <c r="B233" s="9" t="s">
        <v>5202</v>
      </c>
      <c r="C233" s="23" t="s">
        <v>5240</v>
      </c>
      <c r="D233" s="9" t="s">
        <v>9</v>
      </c>
      <c r="E233" s="20" t="s">
        <v>33</v>
      </c>
      <c r="F233" s="9" t="s">
        <v>11</v>
      </c>
      <c r="G233" s="20"/>
      <c r="H233" s="23"/>
      <c r="I233" s="55"/>
      <c r="J233" s="24"/>
      <c r="K233" s="49"/>
      <c r="L233" s="49"/>
      <c r="S233" s="20" t="s">
        <v>33</v>
      </c>
      <c r="T233" s="20" t="s">
        <v>33</v>
      </c>
      <c r="U233" s="20" t="s">
        <v>33</v>
      </c>
      <c r="W233" s="21" t="str">
        <f t="shared" si="3"/>
        <v>03</v>
      </c>
      <c r="AA233" s="9" t="s">
        <v>5202</v>
      </c>
    </row>
    <row r="234" spans="1:27">
      <c r="A234" s="18">
        <v>233</v>
      </c>
      <c r="B234" s="9" t="s">
        <v>5203</v>
      </c>
      <c r="C234" s="23" t="s">
        <v>5204</v>
      </c>
      <c r="D234" s="9" t="s">
        <v>15</v>
      </c>
      <c r="E234" s="20" t="s">
        <v>33</v>
      </c>
      <c r="F234" s="9" t="s">
        <v>11</v>
      </c>
      <c r="G234" s="20"/>
      <c r="H234" s="23"/>
      <c r="I234" s="55"/>
      <c r="J234" s="24"/>
      <c r="K234" s="49"/>
      <c r="L234" s="49"/>
      <c r="S234" s="20" t="s">
        <v>33</v>
      </c>
      <c r="T234" s="20" t="s">
        <v>33</v>
      </c>
      <c r="U234" s="20" t="s">
        <v>33</v>
      </c>
      <c r="W234" s="21" t="str">
        <f t="shared" si="3"/>
        <v>03</v>
      </c>
      <c r="AA234" s="9" t="s">
        <v>5203</v>
      </c>
    </row>
    <row r="235" spans="1:27">
      <c r="A235" s="18">
        <v>234</v>
      </c>
      <c r="B235" s="9" t="s">
        <v>5205</v>
      </c>
      <c r="C235" s="23" t="s">
        <v>5206</v>
      </c>
      <c r="D235" s="9" t="s">
        <v>9</v>
      </c>
      <c r="E235" s="20" t="s">
        <v>33</v>
      </c>
      <c r="F235" s="9" t="s">
        <v>11</v>
      </c>
      <c r="G235" s="20"/>
      <c r="H235" s="23"/>
      <c r="I235" s="55"/>
      <c r="J235" s="24"/>
      <c r="K235" s="49"/>
      <c r="L235" s="49"/>
      <c r="S235" s="20" t="s">
        <v>33</v>
      </c>
      <c r="T235" s="20" t="s">
        <v>33</v>
      </c>
      <c r="U235" s="20" t="s">
        <v>33</v>
      </c>
      <c r="W235" s="21" t="str">
        <f t="shared" si="3"/>
        <v>03</v>
      </c>
      <c r="AA235" s="9" t="s">
        <v>5205</v>
      </c>
    </row>
    <row r="236" spans="1:27">
      <c r="A236" s="18">
        <v>235</v>
      </c>
      <c r="B236" s="9" t="s">
        <v>5207</v>
      </c>
      <c r="C236" s="23" t="s">
        <v>5208</v>
      </c>
      <c r="D236" s="9" t="s">
        <v>9</v>
      </c>
      <c r="E236" s="20" t="s">
        <v>33</v>
      </c>
      <c r="F236" s="9" t="s">
        <v>11</v>
      </c>
      <c r="G236" s="20"/>
      <c r="H236" s="23"/>
      <c r="I236" s="55"/>
      <c r="J236" s="24"/>
      <c r="K236" s="49"/>
      <c r="L236" s="49"/>
      <c r="S236" s="20" t="s">
        <v>33</v>
      </c>
      <c r="T236" s="20" t="s">
        <v>33</v>
      </c>
      <c r="U236" s="20" t="s">
        <v>33</v>
      </c>
      <c r="W236" s="21" t="str">
        <f t="shared" si="3"/>
        <v>03</v>
      </c>
      <c r="AA236" s="9" t="s">
        <v>5207</v>
      </c>
    </row>
    <row r="237" spans="1:27">
      <c r="A237" s="18">
        <v>236</v>
      </c>
      <c r="B237" s="9" t="s">
        <v>5209</v>
      </c>
      <c r="C237" s="23" t="s">
        <v>5210</v>
      </c>
      <c r="D237" s="9" t="s">
        <v>15</v>
      </c>
      <c r="E237" s="20" t="s">
        <v>33</v>
      </c>
      <c r="F237" s="9" t="s">
        <v>19</v>
      </c>
      <c r="G237" s="20"/>
      <c r="H237" s="23"/>
      <c r="I237" s="55"/>
      <c r="J237" s="24"/>
      <c r="K237" s="49"/>
      <c r="L237" s="49"/>
      <c r="S237" s="20" t="s">
        <v>33</v>
      </c>
      <c r="T237" s="20" t="s">
        <v>33</v>
      </c>
      <c r="U237" s="20" t="s">
        <v>33</v>
      </c>
      <c r="W237" s="21" t="str">
        <f t="shared" si="3"/>
        <v>03</v>
      </c>
      <c r="AA237" s="9" t="s">
        <v>5209</v>
      </c>
    </row>
    <row r="238" spans="1:27">
      <c r="A238" s="18">
        <v>237</v>
      </c>
      <c r="B238" s="9" t="s">
        <v>5211</v>
      </c>
      <c r="C238" s="23" t="s">
        <v>5212</v>
      </c>
      <c r="D238" s="9" t="s">
        <v>15</v>
      </c>
      <c r="E238" s="20" t="s">
        <v>33</v>
      </c>
      <c r="F238" s="9" t="s">
        <v>11</v>
      </c>
      <c r="G238" s="20"/>
      <c r="H238" s="23"/>
      <c r="I238" s="55"/>
      <c r="J238" s="24"/>
      <c r="K238" s="49"/>
      <c r="L238" s="49"/>
      <c r="S238" s="20" t="s">
        <v>33</v>
      </c>
      <c r="T238" s="20" t="s">
        <v>33</v>
      </c>
      <c r="U238" s="20" t="s">
        <v>33</v>
      </c>
      <c r="W238" s="21" t="str">
        <f t="shared" si="3"/>
        <v>03</v>
      </c>
      <c r="AA238" s="9" t="s">
        <v>5211</v>
      </c>
    </row>
    <row r="239" spans="1:27">
      <c r="A239" s="18">
        <v>238</v>
      </c>
      <c r="B239" s="9" t="s">
        <v>5213</v>
      </c>
      <c r="C239" s="23" t="s">
        <v>5214</v>
      </c>
      <c r="D239" s="9" t="s">
        <v>15</v>
      </c>
      <c r="E239" s="20" t="s">
        <v>33</v>
      </c>
      <c r="F239" s="9" t="s">
        <v>19</v>
      </c>
      <c r="G239" s="20"/>
      <c r="H239" s="23"/>
      <c r="I239" s="55"/>
      <c r="J239" s="24"/>
      <c r="K239" s="49"/>
      <c r="L239" s="49"/>
      <c r="S239" s="20" t="s">
        <v>33</v>
      </c>
      <c r="T239" s="20" t="s">
        <v>33</v>
      </c>
      <c r="U239" s="20" t="s">
        <v>33</v>
      </c>
      <c r="W239" s="21" t="str">
        <f t="shared" si="3"/>
        <v>03</v>
      </c>
      <c r="AA239" s="9" t="s">
        <v>5213</v>
      </c>
    </row>
    <row r="240" spans="1:27">
      <c r="A240" s="18">
        <v>239</v>
      </c>
      <c r="B240" s="9" t="s">
        <v>5215</v>
      </c>
      <c r="C240" s="23" t="s">
        <v>5216</v>
      </c>
      <c r="D240" s="9" t="s">
        <v>15</v>
      </c>
      <c r="E240" s="20" t="s">
        <v>33</v>
      </c>
      <c r="F240" s="9" t="s">
        <v>11</v>
      </c>
      <c r="G240" s="20"/>
      <c r="H240" s="23"/>
      <c r="I240" s="55"/>
      <c r="J240" s="24"/>
      <c r="K240" s="49"/>
      <c r="L240" s="49"/>
      <c r="S240" s="20" t="s">
        <v>33</v>
      </c>
      <c r="T240" s="20" t="s">
        <v>33</v>
      </c>
      <c r="U240" s="20" t="s">
        <v>33</v>
      </c>
      <c r="W240" s="21" t="str">
        <f t="shared" si="3"/>
        <v>03</v>
      </c>
      <c r="AA240" s="9" t="s">
        <v>5215</v>
      </c>
    </row>
    <row r="241" spans="1:27">
      <c r="A241" s="18">
        <v>240</v>
      </c>
      <c r="B241" s="9" t="s">
        <v>5217</v>
      </c>
      <c r="C241" s="23" t="s">
        <v>5218</v>
      </c>
      <c r="D241" s="9" t="s">
        <v>15</v>
      </c>
      <c r="E241" s="20" t="s">
        <v>33</v>
      </c>
      <c r="F241" s="9" t="s">
        <v>11</v>
      </c>
      <c r="G241" s="20"/>
      <c r="H241" s="23"/>
      <c r="I241" s="55"/>
      <c r="J241" s="24"/>
      <c r="K241" s="49"/>
      <c r="L241" s="49"/>
      <c r="S241" s="20" t="s">
        <v>33</v>
      </c>
      <c r="T241" s="20" t="s">
        <v>33</v>
      </c>
      <c r="U241" s="20" t="s">
        <v>33</v>
      </c>
      <c r="W241" s="21" t="str">
        <f t="shared" si="3"/>
        <v>03</v>
      </c>
      <c r="AA241" s="9" t="s">
        <v>5217</v>
      </c>
    </row>
    <row r="242" spans="1:27">
      <c r="A242" s="18">
        <v>241</v>
      </c>
      <c r="B242" s="9" t="s">
        <v>5219</v>
      </c>
      <c r="C242" s="23" t="s">
        <v>5220</v>
      </c>
      <c r="D242" s="9" t="s">
        <v>15</v>
      </c>
      <c r="E242" s="20" t="s">
        <v>33</v>
      </c>
      <c r="F242" s="9" t="s">
        <v>11</v>
      </c>
      <c r="G242" s="20"/>
      <c r="H242" s="23"/>
      <c r="I242" s="55"/>
      <c r="J242" s="24"/>
      <c r="K242" s="49"/>
      <c r="L242" s="49"/>
      <c r="S242" s="20" t="s">
        <v>33</v>
      </c>
      <c r="T242" s="20" t="s">
        <v>33</v>
      </c>
      <c r="U242" s="20" t="s">
        <v>33</v>
      </c>
      <c r="W242" s="21" t="str">
        <f t="shared" si="3"/>
        <v>03</v>
      </c>
      <c r="AA242" s="9" t="s">
        <v>5219</v>
      </c>
    </row>
    <row r="243" spans="1:27">
      <c r="A243" s="18">
        <v>242</v>
      </c>
      <c r="B243" s="9" t="s">
        <v>5221</v>
      </c>
      <c r="C243" s="23" t="s">
        <v>5295</v>
      </c>
      <c r="D243" s="9" t="s">
        <v>15</v>
      </c>
      <c r="E243" s="9" t="s">
        <v>10</v>
      </c>
      <c r="F243" s="9" t="s">
        <v>11</v>
      </c>
      <c r="G243" s="20"/>
      <c r="H243" s="23"/>
      <c r="I243" s="55"/>
      <c r="J243" s="24"/>
      <c r="K243" s="49"/>
      <c r="L243" s="49"/>
      <c r="S243" s="9" t="s">
        <v>10</v>
      </c>
      <c r="T243" s="9" t="s">
        <v>10</v>
      </c>
      <c r="U243" s="9" t="s">
        <v>10</v>
      </c>
      <c r="W243" s="21" t="str">
        <f t="shared" si="3"/>
        <v>03</v>
      </c>
      <c r="AA243" s="9" t="s">
        <v>5221</v>
      </c>
    </row>
    <row r="244" spans="1:27">
      <c r="A244" s="18">
        <v>243</v>
      </c>
      <c r="B244" s="9" t="s">
        <v>5222</v>
      </c>
      <c r="C244" s="23" t="s">
        <v>5223</v>
      </c>
      <c r="D244" s="9" t="s">
        <v>15</v>
      </c>
      <c r="E244" s="20" t="s">
        <v>33</v>
      </c>
      <c r="F244" s="9" t="s">
        <v>19</v>
      </c>
      <c r="G244" s="20"/>
      <c r="H244" s="23"/>
      <c r="I244" s="55"/>
      <c r="J244" s="24"/>
      <c r="K244" s="49"/>
      <c r="L244" s="49"/>
      <c r="S244" s="20" t="s">
        <v>33</v>
      </c>
      <c r="T244" s="20" t="s">
        <v>33</v>
      </c>
      <c r="U244" s="20" t="s">
        <v>33</v>
      </c>
      <c r="W244" s="21" t="str">
        <f t="shared" si="3"/>
        <v>03</v>
      </c>
      <c r="AA244" s="9" t="s">
        <v>5222</v>
      </c>
    </row>
    <row r="245" spans="1:27">
      <c r="A245" s="18">
        <v>244</v>
      </c>
      <c r="B245" s="3" t="s">
        <v>7</v>
      </c>
      <c r="C245" s="23" t="s">
        <v>8</v>
      </c>
      <c r="D245" s="3" t="s">
        <v>9</v>
      </c>
      <c r="E245" s="3" t="s">
        <v>10</v>
      </c>
      <c r="F245" s="3" t="s">
        <v>11</v>
      </c>
      <c r="G245" s="3" t="s">
        <v>12</v>
      </c>
      <c r="H245" s="23" t="s">
        <v>2856</v>
      </c>
      <c r="I245" s="56">
        <v>22607</v>
      </c>
      <c r="J245" s="24" t="s">
        <v>4823</v>
      </c>
      <c r="K245" s="49"/>
      <c r="L245" s="49"/>
      <c r="S245" s="3" t="s">
        <v>10</v>
      </c>
      <c r="T245" s="3" t="s">
        <v>10</v>
      </c>
      <c r="U245" s="3" t="s">
        <v>10</v>
      </c>
      <c r="W245" s="21" t="str">
        <f t="shared" si="3"/>
        <v>04</v>
      </c>
      <c r="AA245" s="3" t="s">
        <v>7</v>
      </c>
    </row>
    <row r="246" spans="1:27">
      <c r="A246" s="18">
        <v>245</v>
      </c>
      <c r="B246" s="3" t="s">
        <v>13</v>
      </c>
      <c r="C246" s="23" t="s">
        <v>14</v>
      </c>
      <c r="D246" s="3" t="s">
        <v>15</v>
      </c>
      <c r="E246" s="3" t="s">
        <v>10</v>
      </c>
      <c r="F246" s="3" t="s">
        <v>11</v>
      </c>
      <c r="G246" s="3" t="s">
        <v>16</v>
      </c>
      <c r="H246" s="23" t="s">
        <v>2741</v>
      </c>
      <c r="I246" s="56">
        <v>24293</v>
      </c>
      <c r="J246" s="24" t="s">
        <v>4823</v>
      </c>
      <c r="K246" s="49"/>
      <c r="L246" s="49"/>
      <c r="S246" s="3" t="s">
        <v>10</v>
      </c>
      <c r="T246" s="3" t="s">
        <v>10</v>
      </c>
      <c r="U246" s="3" t="s">
        <v>10</v>
      </c>
      <c r="W246" s="21" t="str">
        <f t="shared" si="3"/>
        <v>04</v>
      </c>
      <c r="AA246" s="3" t="s">
        <v>13</v>
      </c>
    </row>
    <row r="247" spans="1:27">
      <c r="A247" s="18">
        <v>246</v>
      </c>
      <c r="B247" s="3" t="s">
        <v>17</v>
      </c>
      <c r="C247" s="23" t="s">
        <v>18</v>
      </c>
      <c r="D247" s="3" t="s">
        <v>15</v>
      </c>
      <c r="E247" s="3" t="s">
        <v>10</v>
      </c>
      <c r="F247" s="3" t="s">
        <v>19</v>
      </c>
      <c r="G247" s="3" t="s">
        <v>20</v>
      </c>
      <c r="H247" s="23" t="s">
        <v>3895</v>
      </c>
      <c r="I247" s="56">
        <v>25768</v>
      </c>
      <c r="J247" s="24" t="s">
        <v>4824</v>
      </c>
      <c r="K247" s="49"/>
      <c r="L247" s="49"/>
      <c r="S247" s="3" t="s">
        <v>10</v>
      </c>
      <c r="T247" s="3" t="s">
        <v>10</v>
      </c>
      <c r="U247" s="3" t="s">
        <v>10</v>
      </c>
      <c r="W247" s="21" t="str">
        <f t="shared" si="3"/>
        <v>04</v>
      </c>
      <c r="AA247" s="3" t="s">
        <v>17</v>
      </c>
    </row>
    <row r="248" spans="1:27">
      <c r="A248" s="18">
        <v>247</v>
      </c>
      <c r="B248" s="3" t="s">
        <v>21</v>
      </c>
      <c r="C248" s="23" t="s">
        <v>22</v>
      </c>
      <c r="D248" s="3" t="s">
        <v>15</v>
      </c>
      <c r="E248" s="3" t="s">
        <v>10</v>
      </c>
      <c r="F248" s="3" t="s">
        <v>19</v>
      </c>
      <c r="G248" s="3" t="s">
        <v>20</v>
      </c>
      <c r="H248" s="23" t="s">
        <v>2671</v>
      </c>
      <c r="I248" s="56">
        <v>30094</v>
      </c>
      <c r="J248" s="24" t="s">
        <v>4825</v>
      </c>
      <c r="K248" s="49"/>
      <c r="L248" s="49"/>
      <c r="S248" s="3" t="s">
        <v>10</v>
      </c>
      <c r="T248" s="3" t="s">
        <v>10</v>
      </c>
      <c r="U248" s="3" t="s">
        <v>10</v>
      </c>
      <c r="W248" s="21" t="str">
        <f t="shared" si="3"/>
        <v>04</v>
      </c>
      <c r="AA248" s="3" t="s">
        <v>21</v>
      </c>
    </row>
    <row r="249" spans="1:27">
      <c r="A249" s="18">
        <v>248</v>
      </c>
      <c r="B249" s="3" t="s">
        <v>23</v>
      </c>
      <c r="C249" s="23" t="s">
        <v>24</v>
      </c>
      <c r="D249" s="3" t="s">
        <v>15</v>
      </c>
      <c r="E249" s="3" t="s">
        <v>10</v>
      </c>
      <c r="F249" s="3" t="s">
        <v>11</v>
      </c>
      <c r="G249" s="3" t="s">
        <v>20</v>
      </c>
      <c r="H249" s="23" t="s">
        <v>2989</v>
      </c>
      <c r="I249" s="56">
        <v>25235</v>
      </c>
      <c r="J249" s="24" t="s">
        <v>4823</v>
      </c>
      <c r="K249" s="49"/>
      <c r="L249" s="49"/>
      <c r="S249" s="3" t="s">
        <v>10</v>
      </c>
      <c r="T249" s="3" t="s">
        <v>10</v>
      </c>
      <c r="U249" s="3" t="s">
        <v>10</v>
      </c>
      <c r="W249" s="21" t="str">
        <f t="shared" si="3"/>
        <v>04</v>
      </c>
      <c r="AA249" s="3" t="s">
        <v>23</v>
      </c>
    </row>
    <row r="250" spans="1:27">
      <c r="A250" s="18">
        <v>249</v>
      </c>
      <c r="B250" s="3" t="s">
        <v>25</v>
      </c>
      <c r="C250" s="23" t="s">
        <v>26</v>
      </c>
      <c r="D250" s="3" t="s">
        <v>15</v>
      </c>
      <c r="E250" s="3" t="s">
        <v>10</v>
      </c>
      <c r="F250" s="3" t="s">
        <v>19</v>
      </c>
      <c r="G250" s="3" t="s">
        <v>16</v>
      </c>
      <c r="H250" s="23" t="s">
        <v>3896</v>
      </c>
      <c r="I250" s="56">
        <v>24634</v>
      </c>
      <c r="J250" s="24" t="s">
        <v>4824</v>
      </c>
      <c r="K250" s="49"/>
      <c r="L250" s="49"/>
      <c r="S250" s="3" t="s">
        <v>10</v>
      </c>
      <c r="T250" s="3" t="s">
        <v>10</v>
      </c>
      <c r="U250" s="3" t="s">
        <v>10</v>
      </c>
      <c r="W250" s="21" t="str">
        <f t="shared" si="3"/>
        <v>04</v>
      </c>
      <c r="AA250" s="3" t="s">
        <v>25</v>
      </c>
    </row>
    <row r="251" spans="1:27">
      <c r="A251" s="18">
        <v>250</v>
      </c>
      <c r="B251" s="3" t="s">
        <v>27</v>
      </c>
      <c r="C251" s="23" t="s">
        <v>28</v>
      </c>
      <c r="D251" s="3" t="s">
        <v>15</v>
      </c>
      <c r="E251" s="3" t="s">
        <v>10</v>
      </c>
      <c r="F251" s="3" t="s">
        <v>19</v>
      </c>
      <c r="G251" s="3" t="s">
        <v>16</v>
      </c>
      <c r="H251" s="23" t="s">
        <v>3897</v>
      </c>
      <c r="I251" s="56">
        <v>22381</v>
      </c>
      <c r="J251" s="24" t="s">
        <v>4824</v>
      </c>
      <c r="K251" s="49"/>
      <c r="L251" s="49"/>
      <c r="S251" s="3" t="s">
        <v>10</v>
      </c>
      <c r="T251" s="3" t="s">
        <v>10</v>
      </c>
      <c r="U251" s="3" t="s">
        <v>10</v>
      </c>
      <c r="W251" s="21" t="str">
        <f t="shared" si="3"/>
        <v>04</v>
      </c>
      <c r="AA251" s="3" t="s">
        <v>27</v>
      </c>
    </row>
    <row r="252" spans="1:27">
      <c r="A252" s="18">
        <v>251</v>
      </c>
      <c r="B252" s="3" t="s">
        <v>29</v>
      </c>
      <c r="C252" s="23" t="s">
        <v>30</v>
      </c>
      <c r="D252" s="3" t="s">
        <v>15</v>
      </c>
      <c r="E252" s="3" t="s">
        <v>10</v>
      </c>
      <c r="F252" s="3" t="s">
        <v>19</v>
      </c>
      <c r="G252" s="3" t="s">
        <v>16</v>
      </c>
      <c r="H252" s="23" t="s">
        <v>3898</v>
      </c>
      <c r="I252" s="56">
        <v>23710</v>
      </c>
      <c r="J252" s="24" t="s">
        <v>4824</v>
      </c>
      <c r="K252" s="49"/>
      <c r="L252" s="49"/>
      <c r="S252" s="3" t="s">
        <v>10</v>
      </c>
      <c r="T252" s="3" t="s">
        <v>10</v>
      </c>
      <c r="U252" s="3" t="s">
        <v>10</v>
      </c>
      <c r="W252" s="21" t="str">
        <f t="shared" si="3"/>
        <v>04</v>
      </c>
      <c r="AA252" s="3" t="s">
        <v>29</v>
      </c>
    </row>
    <row r="253" spans="1:27">
      <c r="A253" s="18">
        <v>252</v>
      </c>
      <c r="B253" s="3" t="s">
        <v>31</v>
      </c>
      <c r="C253" s="23" t="s">
        <v>32</v>
      </c>
      <c r="D253" s="3" t="s">
        <v>15</v>
      </c>
      <c r="E253" s="3" t="s">
        <v>33</v>
      </c>
      <c r="F253" s="3" t="s">
        <v>19</v>
      </c>
      <c r="G253" s="3" t="s">
        <v>20</v>
      </c>
      <c r="H253" s="23" t="s">
        <v>3899</v>
      </c>
      <c r="I253" s="56">
        <v>31744</v>
      </c>
      <c r="J253" s="24" t="s">
        <v>4823</v>
      </c>
      <c r="K253" s="49"/>
      <c r="L253" s="49"/>
      <c r="S253" s="3" t="s">
        <v>33</v>
      </c>
      <c r="T253" s="3" t="s">
        <v>33</v>
      </c>
      <c r="U253" s="3" t="s">
        <v>33</v>
      </c>
      <c r="W253" s="21" t="str">
        <f t="shared" si="3"/>
        <v>04</v>
      </c>
      <c r="AA253" s="3" t="s">
        <v>31</v>
      </c>
    </row>
    <row r="254" spans="1:27">
      <c r="A254" s="18">
        <v>253</v>
      </c>
      <c r="B254" s="3" t="s">
        <v>34</v>
      </c>
      <c r="C254" s="23" t="s">
        <v>35</v>
      </c>
      <c r="D254" s="3" t="s">
        <v>15</v>
      </c>
      <c r="E254" s="3" t="s">
        <v>33</v>
      </c>
      <c r="F254" s="3" t="s">
        <v>19</v>
      </c>
      <c r="G254" s="3" t="s">
        <v>16</v>
      </c>
      <c r="H254" s="23" t="s">
        <v>3900</v>
      </c>
      <c r="I254" s="56">
        <v>31345</v>
      </c>
      <c r="J254" s="24" t="s">
        <v>4825</v>
      </c>
      <c r="K254" s="49"/>
      <c r="L254" s="49"/>
      <c r="S254" s="3" t="s">
        <v>33</v>
      </c>
      <c r="T254" s="3" t="s">
        <v>33</v>
      </c>
      <c r="U254" s="3" t="s">
        <v>33</v>
      </c>
      <c r="W254" s="21" t="str">
        <f t="shared" si="3"/>
        <v>04</v>
      </c>
      <c r="AA254" s="3" t="s">
        <v>34</v>
      </c>
    </row>
    <row r="255" spans="1:27">
      <c r="A255" s="18">
        <v>254</v>
      </c>
      <c r="B255" s="3" t="s">
        <v>36</v>
      </c>
      <c r="C255" s="23" t="s">
        <v>37</v>
      </c>
      <c r="D255" s="3" t="s">
        <v>15</v>
      </c>
      <c r="E255" s="3" t="s">
        <v>10</v>
      </c>
      <c r="F255" s="3" t="s">
        <v>19</v>
      </c>
      <c r="G255" s="3" t="s">
        <v>20</v>
      </c>
      <c r="H255" s="23" t="s">
        <v>3280</v>
      </c>
      <c r="I255" s="56">
        <v>27008</v>
      </c>
      <c r="J255" s="24" t="s">
        <v>4823</v>
      </c>
      <c r="K255" s="49"/>
      <c r="L255" s="49"/>
      <c r="S255" s="3" t="s">
        <v>10</v>
      </c>
      <c r="T255" s="3" t="s">
        <v>10</v>
      </c>
      <c r="U255" s="3" t="s">
        <v>10</v>
      </c>
      <c r="W255" s="21" t="str">
        <f t="shared" si="3"/>
        <v>04</v>
      </c>
      <c r="AA255" s="3" t="s">
        <v>36</v>
      </c>
    </row>
    <row r="256" spans="1:27">
      <c r="A256" s="18">
        <v>255</v>
      </c>
      <c r="B256" s="3" t="s">
        <v>38</v>
      </c>
      <c r="C256" s="23" t="s">
        <v>39</v>
      </c>
      <c r="D256" s="3" t="s">
        <v>15</v>
      </c>
      <c r="E256" s="3" t="s">
        <v>33</v>
      </c>
      <c r="F256" s="3" t="s">
        <v>19</v>
      </c>
      <c r="G256" s="3" t="s">
        <v>16</v>
      </c>
      <c r="H256" s="23" t="s">
        <v>3430</v>
      </c>
      <c r="I256" s="56">
        <v>31481</v>
      </c>
      <c r="J256" s="24" t="s">
        <v>4823</v>
      </c>
      <c r="K256" s="49"/>
      <c r="L256" s="49"/>
      <c r="S256" s="3" t="s">
        <v>33</v>
      </c>
      <c r="T256" s="3" t="s">
        <v>33</v>
      </c>
      <c r="U256" s="3" t="s">
        <v>33</v>
      </c>
      <c r="W256" s="21" t="str">
        <f t="shared" si="3"/>
        <v>04</v>
      </c>
      <c r="AA256" s="3" t="s">
        <v>38</v>
      </c>
    </row>
    <row r="257" spans="1:27">
      <c r="A257" s="18">
        <v>256</v>
      </c>
      <c r="B257" s="3" t="s">
        <v>40</v>
      </c>
      <c r="C257" s="23" t="s">
        <v>41</v>
      </c>
      <c r="D257" s="3" t="s">
        <v>15</v>
      </c>
      <c r="E257" s="3" t="s">
        <v>10</v>
      </c>
      <c r="F257" s="3" t="s">
        <v>11</v>
      </c>
      <c r="G257" s="3" t="s">
        <v>16</v>
      </c>
      <c r="H257" s="23" t="s">
        <v>2610</v>
      </c>
      <c r="I257" s="56">
        <v>23293</v>
      </c>
      <c r="J257" s="24" t="s">
        <v>4823</v>
      </c>
      <c r="K257" s="49"/>
      <c r="L257" s="49"/>
      <c r="S257" s="3" t="s">
        <v>10</v>
      </c>
      <c r="T257" s="3" t="s">
        <v>10</v>
      </c>
      <c r="U257" s="3" t="s">
        <v>10</v>
      </c>
      <c r="W257" s="21" t="str">
        <f t="shared" si="3"/>
        <v>04</v>
      </c>
      <c r="AA257" s="3" t="s">
        <v>40</v>
      </c>
    </row>
    <row r="258" spans="1:27">
      <c r="A258" s="18">
        <v>257</v>
      </c>
      <c r="B258" s="3" t="s">
        <v>42</v>
      </c>
      <c r="C258" s="23" t="s">
        <v>43</v>
      </c>
      <c r="D258" s="3" t="s">
        <v>15</v>
      </c>
      <c r="E258" s="3" t="s">
        <v>10</v>
      </c>
      <c r="F258" s="3" t="s">
        <v>19</v>
      </c>
      <c r="G258" s="3" t="s">
        <v>16</v>
      </c>
      <c r="H258" s="23" t="s">
        <v>3901</v>
      </c>
      <c r="I258" s="56">
        <v>28301</v>
      </c>
      <c r="J258" s="24" t="s">
        <v>4825</v>
      </c>
      <c r="K258" s="49"/>
      <c r="L258" s="49"/>
      <c r="S258" s="3" t="s">
        <v>10</v>
      </c>
      <c r="T258" s="3" t="s">
        <v>10</v>
      </c>
      <c r="U258" s="3" t="s">
        <v>10</v>
      </c>
      <c r="W258" s="21" t="str">
        <f t="shared" si="3"/>
        <v>04</v>
      </c>
      <c r="AA258" s="3" t="s">
        <v>42</v>
      </c>
    </row>
    <row r="259" spans="1:27">
      <c r="A259" s="18">
        <v>258</v>
      </c>
      <c r="B259" s="3" t="s">
        <v>44</v>
      </c>
      <c r="C259" s="23" t="s">
        <v>45</v>
      </c>
      <c r="D259" s="3" t="s">
        <v>15</v>
      </c>
      <c r="E259" s="3" t="s">
        <v>10</v>
      </c>
      <c r="F259" s="3" t="s">
        <v>46</v>
      </c>
      <c r="G259" s="3" t="s">
        <v>20</v>
      </c>
      <c r="H259" s="23" t="s">
        <v>3160</v>
      </c>
      <c r="I259" s="56">
        <v>23123</v>
      </c>
      <c r="J259" s="24" t="s">
        <v>4825</v>
      </c>
      <c r="K259" s="49"/>
      <c r="L259" s="49"/>
      <c r="S259" s="3" t="s">
        <v>10</v>
      </c>
      <c r="T259" s="3" t="s">
        <v>10</v>
      </c>
      <c r="U259" s="3" t="s">
        <v>10</v>
      </c>
      <c r="W259" s="21" t="str">
        <f t="shared" ref="W259:W322" si="4">LEFT(B259,2)</f>
        <v>04</v>
      </c>
      <c r="AA259" s="3" t="s">
        <v>44</v>
      </c>
    </row>
    <row r="260" spans="1:27">
      <c r="A260" s="18">
        <v>259</v>
      </c>
      <c r="B260" s="3" t="s">
        <v>47</v>
      </c>
      <c r="C260" s="23" t="s">
        <v>48</v>
      </c>
      <c r="D260" s="3" t="s">
        <v>15</v>
      </c>
      <c r="E260" s="3" t="s">
        <v>33</v>
      </c>
      <c r="F260" s="3" t="s">
        <v>19</v>
      </c>
      <c r="G260" s="3" t="s">
        <v>16</v>
      </c>
      <c r="H260" s="23" t="s">
        <v>2610</v>
      </c>
      <c r="I260" s="56">
        <v>31639</v>
      </c>
      <c r="J260" s="24" t="s">
        <v>4823</v>
      </c>
      <c r="K260" s="49"/>
      <c r="L260" s="49"/>
      <c r="S260" s="3" t="s">
        <v>33</v>
      </c>
      <c r="T260" s="3" t="s">
        <v>33</v>
      </c>
      <c r="U260" s="3" t="s">
        <v>33</v>
      </c>
      <c r="W260" s="21" t="str">
        <f t="shared" si="4"/>
        <v>04</v>
      </c>
      <c r="AA260" s="3" t="s">
        <v>47</v>
      </c>
    </row>
    <row r="261" spans="1:27">
      <c r="A261" s="18">
        <v>260</v>
      </c>
      <c r="B261" s="3" t="s">
        <v>49</v>
      </c>
      <c r="C261" s="23" t="s">
        <v>50</v>
      </c>
      <c r="D261" s="3" t="s">
        <v>15</v>
      </c>
      <c r="E261" s="3" t="s">
        <v>33</v>
      </c>
      <c r="F261" s="3" t="s">
        <v>11</v>
      </c>
      <c r="G261" s="3" t="s">
        <v>20</v>
      </c>
      <c r="H261" s="23" t="s">
        <v>2610</v>
      </c>
      <c r="I261" s="56">
        <v>31309</v>
      </c>
      <c r="J261" s="24" t="s">
        <v>4823</v>
      </c>
      <c r="K261" s="49"/>
      <c r="L261" s="49"/>
      <c r="S261" s="3" t="s">
        <v>33</v>
      </c>
      <c r="T261" s="3" t="s">
        <v>33</v>
      </c>
      <c r="U261" s="3" t="s">
        <v>33</v>
      </c>
      <c r="W261" s="21" t="str">
        <f t="shared" si="4"/>
        <v>04</v>
      </c>
      <c r="AA261" s="3" t="s">
        <v>49</v>
      </c>
    </row>
    <row r="262" spans="1:27">
      <c r="A262" s="18">
        <v>261</v>
      </c>
      <c r="B262" s="3" t="s">
        <v>51</v>
      </c>
      <c r="C262" s="23" t="s">
        <v>52</v>
      </c>
      <c r="D262" s="3" t="s">
        <v>15</v>
      </c>
      <c r="E262" s="3" t="s">
        <v>10</v>
      </c>
      <c r="F262" s="3" t="s">
        <v>11</v>
      </c>
      <c r="G262" s="3" t="s">
        <v>16</v>
      </c>
      <c r="H262" s="23" t="s">
        <v>2722</v>
      </c>
      <c r="I262" s="56">
        <v>29143</v>
      </c>
      <c r="J262" s="24" t="s">
        <v>4823</v>
      </c>
      <c r="K262" s="49"/>
      <c r="L262" s="49"/>
      <c r="S262" s="3" t="s">
        <v>10</v>
      </c>
      <c r="T262" s="3" t="s">
        <v>10</v>
      </c>
      <c r="U262" s="3" t="s">
        <v>10</v>
      </c>
      <c r="W262" s="21" t="str">
        <f t="shared" si="4"/>
        <v>04</v>
      </c>
      <c r="AA262" s="3" t="s">
        <v>51</v>
      </c>
    </row>
    <row r="263" spans="1:27">
      <c r="A263" s="18">
        <v>262</v>
      </c>
      <c r="B263" s="3" t="s">
        <v>53</v>
      </c>
      <c r="C263" s="23" t="s">
        <v>54</v>
      </c>
      <c r="D263" s="3" t="s">
        <v>15</v>
      </c>
      <c r="E263" s="3" t="s">
        <v>33</v>
      </c>
      <c r="F263" s="3" t="s">
        <v>46</v>
      </c>
      <c r="G263" s="3" t="s">
        <v>20</v>
      </c>
      <c r="H263" s="23" t="s">
        <v>2610</v>
      </c>
      <c r="I263" s="56">
        <v>31670</v>
      </c>
      <c r="J263" s="24" t="s">
        <v>4823</v>
      </c>
      <c r="K263" s="49"/>
      <c r="L263" s="49"/>
      <c r="S263" s="3" t="s">
        <v>33</v>
      </c>
      <c r="T263" s="3" t="s">
        <v>33</v>
      </c>
      <c r="U263" s="3" t="s">
        <v>33</v>
      </c>
      <c r="W263" s="21" t="str">
        <f t="shared" si="4"/>
        <v>04</v>
      </c>
      <c r="AA263" s="3" t="s">
        <v>53</v>
      </c>
    </row>
    <row r="264" spans="1:27">
      <c r="A264" s="18">
        <v>263</v>
      </c>
      <c r="B264" s="3" t="s">
        <v>55</v>
      </c>
      <c r="C264" s="23" t="s">
        <v>56</v>
      </c>
      <c r="D264" s="3" t="s">
        <v>15</v>
      </c>
      <c r="E264" s="3" t="s">
        <v>33</v>
      </c>
      <c r="F264" s="3" t="s">
        <v>11</v>
      </c>
      <c r="G264" s="3" t="s">
        <v>16</v>
      </c>
      <c r="H264" s="23" t="s">
        <v>2610</v>
      </c>
      <c r="I264" s="56">
        <v>31462</v>
      </c>
      <c r="J264" s="24" t="s">
        <v>4823</v>
      </c>
      <c r="K264" s="49"/>
      <c r="L264" s="49"/>
      <c r="S264" s="3" t="s">
        <v>33</v>
      </c>
      <c r="T264" s="3" t="s">
        <v>33</v>
      </c>
      <c r="U264" s="3" t="s">
        <v>33</v>
      </c>
      <c r="W264" s="21" t="str">
        <f t="shared" si="4"/>
        <v>04</v>
      </c>
      <c r="AA264" s="3" t="s">
        <v>55</v>
      </c>
    </row>
    <row r="265" spans="1:27">
      <c r="A265" s="18">
        <v>264</v>
      </c>
      <c r="B265" s="3" t="s">
        <v>57</v>
      </c>
      <c r="C265" s="23" t="s">
        <v>58</v>
      </c>
      <c r="D265" s="3" t="s">
        <v>9</v>
      </c>
      <c r="E265" s="3" t="s">
        <v>33</v>
      </c>
      <c r="F265" s="3" t="s">
        <v>46</v>
      </c>
      <c r="G265" s="3" t="s">
        <v>59</v>
      </c>
      <c r="H265" s="23" t="s">
        <v>3010</v>
      </c>
      <c r="I265" s="56">
        <v>31580</v>
      </c>
      <c r="J265" s="24" t="s">
        <v>4823</v>
      </c>
      <c r="K265" s="49"/>
      <c r="L265" s="49"/>
      <c r="S265" s="3" t="s">
        <v>33</v>
      </c>
      <c r="T265" s="3" t="s">
        <v>33</v>
      </c>
      <c r="U265" s="3" t="s">
        <v>33</v>
      </c>
      <c r="W265" s="21" t="str">
        <f t="shared" si="4"/>
        <v>04</v>
      </c>
      <c r="AA265" s="3" t="s">
        <v>57</v>
      </c>
    </row>
    <row r="266" spans="1:27">
      <c r="A266" s="18">
        <v>265</v>
      </c>
      <c r="B266" s="3" t="s">
        <v>60</v>
      </c>
      <c r="C266" s="23" t="s">
        <v>61</v>
      </c>
      <c r="D266" s="3" t="s">
        <v>15</v>
      </c>
      <c r="E266" s="3" t="s">
        <v>10</v>
      </c>
      <c r="F266" s="3" t="s">
        <v>19</v>
      </c>
      <c r="G266" s="3" t="s">
        <v>20</v>
      </c>
      <c r="H266" s="23" t="s">
        <v>3902</v>
      </c>
      <c r="I266" s="56">
        <v>28761</v>
      </c>
      <c r="J266" s="24" t="s">
        <v>4825</v>
      </c>
      <c r="K266" s="49"/>
      <c r="L266" s="49"/>
      <c r="S266" s="3" t="s">
        <v>10</v>
      </c>
      <c r="T266" s="3" t="s">
        <v>10</v>
      </c>
      <c r="U266" s="3" t="s">
        <v>10</v>
      </c>
      <c r="W266" s="21" t="str">
        <f t="shared" si="4"/>
        <v>04</v>
      </c>
      <c r="AA266" s="3" t="s">
        <v>60</v>
      </c>
    </row>
    <row r="267" spans="1:27">
      <c r="A267" s="18">
        <v>266</v>
      </c>
      <c r="B267" s="3" t="s">
        <v>62</v>
      </c>
      <c r="C267" s="23" t="s">
        <v>63</v>
      </c>
      <c r="D267" s="3" t="s">
        <v>9</v>
      </c>
      <c r="E267" s="3" t="s">
        <v>33</v>
      </c>
      <c r="F267" s="3" t="s">
        <v>11</v>
      </c>
      <c r="G267" s="3" t="s">
        <v>20</v>
      </c>
      <c r="H267" s="23" t="s">
        <v>2610</v>
      </c>
      <c r="I267" s="56">
        <v>31363</v>
      </c>
      <c r="J267" s="24" t="s">
        <v>4823</v>
      </c>
      <c r="K267" s="49"/>
      <c r="L267" s="49"/>
      <c r="S267" s="3" t="s">
        <v>33</v>
      </c>
      <c r="T267" s="3" t="s">
        <v>33</v>
      </c>
      <c r="U267" s="3" t="s">
        <v>33</v>
      </c>
      <c r="W267" s="21" t="str">
        <f t="shared" si="4"/>
        <v>04</v>
      </c>
      <c r="AA267" s="3" t="s">
        <v>62</v>
      </c>
    </row>
    <row r="268" spans="1:27">
      <c r="A268" s="18">
        <v>267</v>
      </c>
      <c r="B268" s="3" t="s">
        <v>64</v>
      </c>
      <c r="C268" s="23" t="s">
        <v>65</v>
      </c>
      <c r="D268" s="3" t="s">
        <v>15</v>
      </c>
      <c r="E268" s="3" t="s">
        <v>33</v>
      </c>
      <c r="F268" s="3" t="s">
        <v>19</v>
      </c>
      <c r="G268" s="3" t="s">
        <v>20</v>
      </c>
      <c r="H268" s="23" t="s">
        <v>3370</v>
      </c>
      <c r="I268" s="56">
        <v>31348</v>
      </c>
      <c r="J268" s="24" t="s">
        <v>4823</v>
      </c>
      <c r="K268" s="49"/>
      <c r="L268" s="49"/>
      <c r="S268" s="3" t="s">
        <v>33</v>
      </c>
      <c r="T268" s="3" t="s">
        <v>33</v>
      </c>
      <c r="U268" s="3" t="s">
        <v>33</v>
      </c>
      <c r="W268" s="21" t="str">
        <f t="shared" si="4"/>
        <v>04</v>
      </c>
      <c r="AA268" s="3" t="s">
        <v>64</v>
      </c>
    </row>
    <row r="269" spans="1:27">
      <c r="A269" s="18">
        <v>268</v>
      </c>
      <c r="B269" s="3" t="s">
        <v>66</v>
      </c>
      <c r="C269" s="23" t="s">
        <v>67</v>
      </c>
      <c r="D269" s="3" t="s">
        <v>15</v>
      </c>
      <c r="E269" s="3" t="s">
        <v>33</v>
      </c>
      <c r="F269" s="3" t="s">
        <v>46</v>
      </c>
      <c r="G269" s="3" t="s">
        <v>59</v>
      </c>
      <c r="H269" s="23" t="s">
        <v>3370</v>
      </c>
      <c r="I269" s="56">
        <v>31643</v>
      </c>
      <c r="J269" s="24" t="s">
        <v>4823</v>
      </c>
      <c r="K269" s="49"/>
      <c r="L269" s="49"/>
      <c r="S269" s="3" t="s">
        <v>33</v>
      </c>
      <c r="T269" s="3" t="s">
        <v>33</v>
      </c>
      <c r="U269" s="3" t="s">
        <v>33</v>
      </c>
      <c r="W269" s="21" t="str">
        <f t="shared" si="4"/>
        <v>04</v>
      </c>
      <c r="AA269" s="3" t="s">
        <v>66</v>
      </c>
    </row>
    <row r="270" spans="1:27">
      <c r="A270" s="18">
        <v>269</v>
      </c>
      <c r="B270" s="3" t="s">
        <v>68</v>
      </c>
      <c r="C270" s="23" t="s">
        <v>69</v>
      </c>
      <c r="D270" s="3" t="s">
        <v>9</v>
      </c>
      <c r="E270" s="3" t="s">
        <v>33</v>
      </c>
      <c r="F270" s="3" t="s">
        <v>11</v>
      </c>
      <c r="G270" s="3" t="s">
        <v>16</v>
      </c>
      <c r="H270" s="23" t="s">
        <v>2775</v>
      </c>
      <c r="I270" s="56">
        <v>31556</v>
      </c>
      <c r="J270" s="24" t="s">
        <v>4823</v>
      </c>
      <c r="K270" s="49"/>
      <c r="L270" s="49"/>
      <c r="S270" s="3" t="s">
        <v>33</v>
      </c>
      <c r="T270" s="3" t="s">
        <v>33</v>
      </c>
      <c r="U270" s="3" t="s">
        <v>33</v>
      </c>
      <c r="W270" s="21" t="str">
        <f t="shared" si="4"/>
        <v>04</v>
      </c>
      <c r="AA270" s="3" t="s">
        <v>68</v>
      </c>
    </row>
    <row r="271" spans="1:27">
      <c r="A271" s="18">
        <v>270</v>
      </c>
      <c r="B271" s="3" t="s">
        <v>70</v>
      </c>
      <c r="C271" s="23" t="s">
        <v>71</v>
      </c>
      <c r="D271" s="3" t="s">
        <v>9</v>
      </c>
      <c r="E271" s="3" t="s">
        <v>33</v>
      </c>
      <c r="F271" s="3" t="s">
        <v>11</v>
      </c>
      <c r="G271" s="3" t="s">
        <v>20</v>
      </c>
      <c r="H271" s="23" t="s">
        <v>3045</v>
      </c>
      <c r="I271" s="56">
        <v>31489</v>
      </c>
      <c r="J271" s="24" t="s">
        <v>4823</v>
      </c>
      <c r="K271" s="49"/>
      <c r="L271" s="49"/>
      <c r="S271" s="3" t="s">
        <v>33</v>
      </c>
      <c r="T271" s="3" t="s">
        <v>33</v>
      </c>
      <c r="U271" s="3" t="s">
        <v>33</v>
      </c>
      <c r="W271" s="21" t="str">
        <f t="shared" si="4"/>
        <v>04</v>
      </c>
      <c r="AA271" s="3" t="s">
        <v>70</v>
      </c>
    </row>
    <row r="272" spans="1:27">
      <c r="A272" s="18">
        <v>271</v>
      </c>
      <c r="B272" s="3" t="s">
        <v>72</v>
      </c>
      <c r="C272" s="23" t="s">
        <v>73</v>
      </c>
      <c r="D272" s="3" t="s">
        <v>15</v>
      </c>
      <c r="E272" s="3" t="s">
        <v>10</v>
      </c>
      <c r="F272" s="3" t="s">
        <v>19</v>
      </c>
      <c r="G272" s="3" t="s">
        <v>16</v>
      </c>
      <c r="H272" s="23" t="s">
        <v>3903</v>
      </c>
      <c r="I272" s="56">
        <v>26145</v>
      </c>
      <c r="J272" s="24" t="s">
        <v>4823</v>
      </c>
      <c r="K272" s="49"/>
      <c r="L272" s="49"/>
      <c r="S272" s="3" t="s">
        <v>10</v>
      </c>
      <c r="T272" s="3" t="s">
        <v>10</v>
      </c>
      <c r="U272" s="3" t="s">
        <v>10</v>
      </c>
      <c r="W272" s="21" t="str">
        <f t="shared" si="4"/>
        <v>04</v>
      </c>
      <c r="AA272" s="3" t="s">
        <v>72</v>
      </c>
    </row>
    <row r="273" spans="1:27">
      <c r="A273" s="18">
        <v>272</v>
      </c>
      <c r="B273" s="3" t="s">
        <v>74</v>
      </c>
      <c r="C273" s="23" t="s">
        <v>75</v>
      </c>
      <c r="D273" s="3" t="s">
        <v>15</v>
      </c>
      <c r="E273" s="3" t="s">
        <v>33</v>
      </c>
      <c r="F273" s="3" t="s">
        <v>19</v>
      </c>
      <c r="G273" s="3" t="s">
        <v>16</v>
      </c>
      <c r="H273" s="23" t="s">
        <v>3904</v>
      </c>
      <c r="I273" s="56">
        <v>31296</v>
      </c>
      <c r="J273" s="24" t="s">
        <v>4823</v>
      </c>
      <c r="K273" s="49"/>
      <c r="L273" s="49"/>
      <c r="S273" s="3" t="s">
        <v>33</v>
      </c>
      <c r="T273" s="3" t="s">
        <v>33</v>
      </c>
      <c r="U273" s="3" t="s">
        <v>33</v>
      </c>
      <c r="W273" s="21" t="str">
        <f t="shared" si="4"/>
        <v>04</v>
      </c>
      <c r="AA273" s="3" t="s">
        <v>74</v>
      </c>
    </row>
    <row r="274" spans="1:27">
      <c r="A274" s="18">
        <v>273</v>
      </c>
      <c r="B274" s="3" t="s">
        <v>76</v>
      </c>
      <c r="C274" s="23" t="s">
        <v>77</v>
      </c>
      <c r="D274" s="3" t="s">
        <v>15</v>
      </c>
      <c r="E274" s="3" t="s">
        <v>33</v>
      </c>
      <c r="F274" s="3" t="s">
        <v>46</v>
      </c>
      <c r="G274" s="3" t="s">
        <v>16</v>
      </c>
      <c r="H274" s="23" t="s">
        <v>3905</v>
      </c>
      <c r="I274" s="56">
        <v>31299</v>
      </c>
      <c r="J274" s="24" t="s">
        <v>4823</v>
      </c>
      <c r="K274" s="49"/>
      <c r="L274" s="49"/>
      <c r="S274" s="3" t="s">
        <v>33</v>
      </c>
      <c r="T274" s="3" t="s">
        <v>33</v>
      </c>
      <c r="U274" s="3" t="s">
        <v>33</v>
      </c>
      <c r="W274" s="21" t="str">
        <f t="shared" si="4"/>
        <v>04</v>
      </c>
      <c r="AA274" s="3" t="s">
        <v>76</v>
      </c>
    </row>
    <row r="275" spans="1:27">
      <c r="A275" s="18">
        <v>274</v>
      </c>
      <c r="B275" s="3" t="s">
        <v>78</v>
      </c>
      <c r="C275" s="23" t="s">
        <v>79</v>
      </c>
      <c r="D275" s="3" t="s">
        <v>9</v>
      </c>
      <c r="E275" s="3" t="s">
        <v>33</v>
      </c>
      <c r="F275" s="3" t="s">
        <v>11</v>
      </c>
      <c r="G275" s="3" t="s">
        <v>16</v>
      </c>
      <c r="H275" s="23" t="s">
        <v>3906</v>
      </c>
      <c r="I275" s="56">
        <v>31620</v>
      </c>
      <c r="J275" s="24" t="s">
        <v>4823</v>
      </c>
      <c r="K275" s="49"/>
      <c r="L275" s="49"/>
      <c r="S275" s="3" t="s">
        <v>33</v>
      </c>
      <c r="T275" s="3" t="s">
        <v>33</v>
      </c>
      <c r="U275" s="3" t="s">
        <v>33</v>
      </c>
      <c r="W275" s="21" t="str">
        <f t="shared" si="4"/>
        <v>04</v>
      </c>
      <c r="AA275" s="3" t="s">
        <v>78</v>
      </c>
    </row>
    <row r="276" spans="1:27">
      <c r="A276" s="18">
        <v>275</v>
      </c>
      <c r="B276" s="3" t="s">
        <v>80</v>
      </c>
      <c r="C276" s="23" t="s">
        <v>81</v>
      </c>
      <c r="D276" s="3" t="s">
        <v>9</v>
      </c>
      <c r="E276" s="3" t="s">
        <v>33</v>
      </c>
      <c r="F276" s="3" t="s">
        <v>46</v>
      </c>
      <c r="G276" s="3" t="s">
        <v>82</v>
      </c>
      <c r="H276" s="23" t="s">
        <v>3907</v>
      </c>
      <c r="I276" s="56">
        <v>27094</v>
      </c>
      <c r="J276" s="24" t="s">
        <v>4823</v>
      </c>
      <c r="K276" s="49"/>
      <c r="L276" s="49"/>
      <c r="S276" s="3" t="s">
        <v>33</v>
      </c>
      <c r="T276" s="3" t="s">
        <v>33</v>
      </c>
      <c r="U276" s="3" t="s">
        <v>33</v>
      </c>
      <c r="W276" s="21" t="str">
        <f t="shared" si="4"/>
        <v>04</v>
      </c>
      <c r="AA276" s="3" t="s">
        <v>80</v>
      </c>
    </row>
    <row r="277" spans="1:27">
      <c r="A277" s="18">
        <v>276</v>
      </c>
      <c r="B277" s="3" t="s">
        <v>83</v>
      </c>
      <c r="C277" s="23" t="s">
        <v>84</v>
      </c>
      <c r="D277" s="3" t="s">
        <v>9</v>
      </c>
      <c r="E277" s="3" t="s">
        <v>33</v>
      </c>
      <c r="F277" s="3" t="s">
        <v>19</v>
      </c>
      <c r="G277" s="3" t="s">
        <v>20</v>
      </c>
      <c r="H277" s="23" t="s">
        <v>2610</v>
      </c>
      <c r="I277" s="56">
        <v>31837</v>
      </c>
      <c r="J277" s="24" t="s">
        <v>4823</v>
      </c>
      <c r="K277" s="49"/>
      <c r="L277" s="49"/>
      <c r="S277" s="3" t="s">
        <v>33</v>
      </c>
      <c r="T277" s="3" t="s">
        <v>33</v>
      </c>
      <c r="U277" s="3" t="s">
        <v>33</v>
      </c>
      <c r="W277" s="21" t="str">
        <f t="shared" si="4"/>
        <v>04</v>
      </c>
      <c r="AA277" s="3" t="s">
        <v>83</v>
      </c>
    </row>
    <row r="278" spans="1:27">
      <c r="A278" s="18">
        <v>277</v>
      </c>
      <c r="B278" s="3" t="s">
        <v>85</v>
      </c>
      <c r="C278" s="23" t="s">
        <v>86</v>
      </c>
      <c r="D278" s="3" t="s">
        <v>9</v>
      </c>
      <c r="E278" s="3" t="s">
        <v>10</v>
      </c>
      <c r="F278" s="3" t="s">
        <v>46</v>
      </c>
      <c r="G278" s="3" t="s">
        <v>16</v>
      </c>
      <c r="H278" s="23" t="s">
        <v>3908</v>
      </c>
      <c r="I278" s="56">
        <v>30170</v>
      </c>
      <c r="J278" s="24" t="s">
        <v>4823</v>
      </c>
      <c r="K278" s="49"/>
      <c r="L278" s="49"/>
      <c r="S278" s="3" t="s">
        <v>10</v>
      </c>
      <c r="T278" s="3" t="s">
        <v>10</v>
      </c>
      <c r="U278" s="3" t="s">
        <v>10</v>
      </c>
      <c r="W278" s="21" t="str">
        <f t="shared" si="4"/>
        <v>04</v>
      </c>
      <c r="AA278" s="3" t="s">
        <v>85</v>
      </c>
    </row>
    <row r="279" spans="1:27">
      <c r="A279" s="18">
        <v>278</v>
      </c>
      <c r="B279" s="3" t="s">
        <v>87</v>
      </c>
      <c r="C279" s="23" t="s">
        <v>88</v>
      </c>
      <c r="D279" s="3" t="s">
        <v>9</v>
      </c>
      <c r="E279" s="3" t="s">
        <v>33</v>
      </c>
      <c r="F279" s="3" t="s">
        <v>19</v>
      </c>
      <c r="G279" s="3" t="s">
        <v>16</v>
      </c>
      <c r="H279" s="23" t="s">
        <v>3909</v>
      </c>
      <c r="I279" s="56">
        <v>29440</v>
      </c>
      <c r="J279" s="24" t="s">
        <v>4823</v>
      </c>
      <c r="K279" s="49"/>
      <c r="L279" s="49"/>
      <c r="S279" s="3" t="s">
        <v>33</v>
      </c>
      <c r="T279" s="3" t="s">
        <v>33</v>
      </c>
      <c r="U279" s="3" t="s">
        <v>33</v>
      </c>
      <c r="W279" s="21" t="str">
        <f t="shared" si="4"/>
        <v>04</v>
      </c>
      <c r="AA279" s="3" t="s">
        <v>87</v>
      </c>
    </row>
    <row r="280" spans="1:27">
      <c r="A280" s="18">
        <v>279</v>
      </c>
      <c r="B280" s="3" t="s">
        <v>89</v>
      </c>
      <c r="C280" s="23" t="s">
        <v>90</v>
      </c>
      <c r="D280" s="3" t="s">
        <v>9</v>
      </c>
      <c r="E280" s="3" t="s">
        <v>10</v>
      </c>
      <c r="F280" s="3" t="s">
        <v>19</v>
      </c>
      <c r="G280" s="3" t="s">
        <v>20</v>
      </c>
      <c r="H280" s="23" t="s">
        <v>3910</v>
      </c>
      <c r="I280" s="56">
        <v>28217</v>
      </c>
      <c r="J280" s="24" t="s">
        <v>4823</v>
      </c>
      <c r="K280" s="49"/>
      <c r="L280" s="49"/>
      <c r="S280" s="3" t="s">
        <v>10</v>
      </c>
      <c r="T280" s="3" t="s">
        <v>10</v>
      </c>
      <c r="U280" s="3" t="s">
        <v>10</v>
      </c>
      <c r="W280" s="21" t="str">
        <f t="shared" si="4"/>
        <v>04</v>
      </c>
      <c r="AA280" s="3" t="s">
        <v>89</v>
      </c>
    </row>
    <row r="281" spans="1:27">
      <c r="A281" s="18">
        <v>280</v>
      </c>
      <c r="B281" s="3" t="s">
        <v>91</v>
      </c>
      <c r="C281" s="23" t="s">
        <v>92</v>
      </c>
      <c r="D281" s="3" t="s">
        <v>9</v>
      </c>
      <c r="E281" s="3" t="s">
        <v>10</v>
      </c>
      <c r="F281" s="3" t="s">
        <v>11</v>
      </c>
      <c r="G281" s="3" t="s">
        <v>20</v>
      </c>
      <c r="H281" s="23" t="s">
        <v>3911</v>
      </c>
      <c r="I281" s="56">
        <v>27973</v>
      </c>
      <c r="J281" s="24" t="s">
        <v>4823</v>
      </c>
      <c r="K281" s="49"/>
      <c r="L281" s="49"/>
      <c r="S281" s="3" t="s">
        <v>10</v>
      </c>
      <c r="T281" s="3" t="s">
        <v>10</v>
      </c>
      <c r="U281" s="3" t="s">
        <v>10</v>
      </c>
      <c r="W281" s="21" t="str">
        <f t="shared" si="4"/>
        <v>04</v>
      </c>
      <c r="AA281" s="3" t="s">
        <v>91</v>
      </c>
    </row>
    <row r="282" spans="1:27">
      <c r="A282" s="18">
        <v>281</v>
      </c>
      <c r="B282" s="3" t="s">
        <v>93</v>
      </c>
      <c r="C282" s="23" t="s">
        <v>94</v>
      </c>
      <c r="D282" s="3" t="s">
        <v>9</v>
      </c>
      <c r="E282" s="3" t="s">
        <v>10</v>
      </c>
      <c r="F282" s="3" t="s">
        <v>19</v>
      </c>
      <c r="G282" s="3" t="s">
        <v>16</v>
      </c>
      <c r="H282" s="23" t="s">
        <v>3912</v>
      </c>
      <c r="I282" s="56">
        <v>29355</v>
      </c>
      <c r="J282" s="24" t="s">
        <v>4823</v>
      </c>
      <c r="K282" s="49"/>
      <c r="L282" s="49"/>
      <c r="S282" s="3" t="s">
        <v>10</v>
      </c>
      <c r="T282" s="3" t="s">
        <v>10</v>
      </c>
      <c r="U282" s="3" t="s">
        <v>10</v>
      </c>
      <c r="W282" s="21" t="str">
        <f t="shared" si="4"/>
        <v>04</v>
      </c>
      <c r="AA282" s="3" t="s">
        <v>93</v>
      </c>
    </row>
    <row r="283" spans="1:27">
      <c r="A283" s="18">
        <v>282</v>
      </c>
      <c r="B283" s="3" t="s">
        <v>95</v>
      </c>
      <c r="C283" s="23" t="s">
        <v>96</v>
      </c>
      <c r="D283" s="3" t="s">
        <v>15</v>
      </c>
      <c r="E283" s="3" t="s">
        <v>10</v>
      </c>
      <c r="F283" s="3" t="s">
        <v>19</v>
      </c>
      <c r="G283" s="3" t="s">
        <v>20</v>
      </c>
      <c r="H283" s="23" t="s">
        <v>3913</v>
      </c>
      <c r="I283" s="56">
        <v>29717</v>
      </c>
      <c r="J283" s="24" t="s">
        <v>4823</v>
      </c>
      <c r="K283" s="49"/>
      <c r="L283" s="49"/>
      <c r="S283" s="3" t="s">
        <v>10</v>
      </c>
      <c r="T283" s="3" t="s">
        <v>10</v>
      </c>
      <c r="U283" s="3" t="s">
        <v>10</v>
      </c>
      <c r="W283" s="21" t="str">
        <f t="shared" si="4"/>
        <v>04</v>
      </c>
      <c r="AA283" s="3" t="s">
        <v>95</v>
      </c>
    </row>
    <row r="284" spans="1:27">
      <c r="A284" s="18">
        <v>283</v>
      </c>
      <c r="B284" s="3" t="s">
        <v>97</v>
      </c>
      <c r="C284" s="23" t="s">
        <v>98</v>
      </c>
      <c r="D284" s="3" t="s">
        <v>15</v>
      </c>
      <c r="E284" s="3" t="s">
        <v>33</v>
      </c>
      <c r="F284" s="3" t="s">
        <v>11</v>
      </c>
      <c r="G284" s="3" t="s">
        <v>20</v>
      </c>
      <c r="H284" s="23" t="s">
        <v>3914</v>
      </c>
      <c r="I284" s="56">
        <v>29727</v>
      </c>
      <c r="J284" s="24" t="s">
        <v>4823</v>
      </c>
      <c r="K284" s="49"/>
      <c r="L284" s="49"/>
      <c r="S284" s="3" t="s">
        <v>33</v>
      </c>
      <c r="T284" s="3" t="s">
        <v>33</v>
      </c>
      <c r="U284" s="3" t="s">
        <v>33</v>
      </c>
      <c r="W284" s="21" t="str">
        <f t="shared" si="4"/>
        <v>04</v>
      </c>
      <c r="AA284" s="3" t="s">
        <v>97</v>
      </c>
    </row>
    <row r="285" spans="1:27">
      <c r="A285" s="18">
        <v>284</v>
      </c>
      <c r="B285" s="3" t="s">
        <v>99</v>
      </c>
      <c r="C285" s="23" t="s">
        <v>100</v>
      </c>
      <c r="D285" s="3" t="s">
        <v>15</v>
      </c>
      <c r="E285" s="3" t="s">
        <v>10</v>
      </c>
      <c r="F285" s="3" t="s">
        <v>11</v>
      </c>
      <c r="G285" s="3" t="s">
        <v>20</v>
      </c>
      <c r="H285" s="23" t="s">
        <v>3909</v>
      </c>
      <c r="I285" s="56">
        <v>29029</v>
      </c>
      <c r="J285" s="24" t="s">
        <v>4823</v>
      </c>
      <c r="K285" s="49"/>
      <c r="L285" s="49"/>
      <c r="S285" s="3" t="s">
        <v>10</v>
      </c>
      <c r="T285" s="3" t="s">
        <v>10</v>
      </c>
      <c r="U285" s="3" t="s">
        <v>10</v>
      </c>
      <c r="W285" s="21" t="str">
        <f t="shared" si="4"/>
        <v>04</v>
      </c>
      <c r="AA285" s="3" t="s">
        <v>99</v>
      </c>
    </row>
    <row r="286" spans="1:27">
      <c r="A286" s="18">
        <v>285</v>
      </c>
      <c r="B286" s="3" t="s">
        <v>101</v>
      </c>
      <c r="C286" s="23" t="s">
        <v>102</v>
      </c>
      <c r="D286" s="3" t="s">
        <v>9</v>
      </c>
      <c r="E286" s="3" t="s">
        <v>10</v>
      </c>
      <c r="F286" s="3" t="s">
        <v>19</v>
      </c>
      <c r="G286" s="3" t="s">
        <v>20</v>
      </c>
      <c r="H286" s="23" t="s">
        <v>3913</v>
      </c>
      <c r="I286" s="56">
        <v>29436</v>
      </c>
      <c r="J286" s="24" t="s">
        <v>4823</v>
      </c>
      <c r="K286" s="49"/>
      <c r="L286" s="49"/>
      <c r="S286" s="3" t="s">
        <v>10</v>
      </c>
      <c r="T286" s="3" t="s">
        <v>10</v>
      </c>
      <c r="U286" s="3" t="s">
        <v>10</v>
      </c>
      <c r="W286" s="21" t="str">
        <f t="shared" si="4"/>
        <v>04</v>
      </c>
      <c r="AA286" s="3" t="s">
        <v>101</v>
      </c>
    </row>
    <row r="287" spans="1:27">
      <c r="A287" s="18">
        <v>286</v>
      </c>
      <c r="B287" s="3" t="s">
        <v>103</v>
      </c>
      <c r="C287" s="23" t="s">
        <v>104</v>
      </c>
      <c r="D287" s="3" t="s">
        <v>15</v>
      </c>
      <c r="E287" s="3" t="s">
        <v>33</v>
      </c>
      <c r="F287" s="3" t="s">
        <v>11</v>
      </c>
      <c r="G287" s="3" t="s">
        <v>16</v>
      </c>
      <c r="H287" s="23" t="s">
        <v>2859</v>
      </c>
      <c r="I287" s="56">
        <v>31192</v>
      </c>
      <c r="J287" s="24" t="s">
        <v>4823</v>
      </c>
      <c r="K287" s="49"/>
      <c r="L287" s="49"/>
      <c r="S287" s="3" t="s">
        <v>33</v>
      </c>
      <c r="T287" s="3" t="s">
        <v>33</v>
      </c>
      <c r="U287" s="3" t="s">
        <v>33</v>
      </c>
      <c r="W287" s="21" t="str">
        <f t="shared" si="4"/>
        <v>04</v>
      </c>
      <c r="AA287" s="3" t="s">
        <v>103</v>
      </c>
    </row>
    <row r="288" spans="1:27">
      <c r="A288" s="18">
        <v>287</v>
      </c>
      <c r="B288" s="3" t="s">
        <v>105</v>
      </c>
      <c r="C288" s="23" t="s">
        <v>106</v>
      </c>
      <c r="D288" s="3" t="s">
        <v>15</v>
      </c>
      <c r="E288" s="3" t="s">
        <v>33</v>
      </c>
      <c r="F288" s="3" t="s">
        <v>19</v>
      </c>
      <c r="G288" s="3" t="s">
        <v>20</v>
      </c>
      <c r="H288" s="23" t="s">
        <v>2882</v>
      </c>
      <c r="I288" s="56">
        <v>31273</v>
      </c>
      <c r="J288" s="24" t="s">
        <v>4823</v>
      </c>
      <c r="K288" s="49"/>
      <c r="L288" s="49"/>
      <c r="S288" s="3" t="s">
        <v>33</v>
      </c>
      <c r="T288" s="3" t="s">
        <v>33</v>
      </c>
      <c r="U288" s="3" t="s">
        <v>33</v>
      </c>
      <c r="W288" s="21" t="str">
        <f t="shared" si="4"/>
        <v>04</v>
      </c>
      <c r="AA288" s="3" t="s">
        <v>105</v>
      </c>
    </row>
    <row r="289" spans="1:27">
      <c r="A289" s="18">
        <v>288</v>
      </c>
      <c r="B289" s="3" t="s">
        <v>107</v>
      </c>
      <c r="C289" s="23" t="s">
        <v>108</v>
      </c>
      <c r="D289" s="3" t="s">
        <v>15</v>
      </c>
      <c r="E289" s="3" t="s">
        <v>33</v>
      </c>
      <c r="F289" s="3" t="s">
        <v>11</v>
      </c>
      <c r="G289" s="3" t="s">
        <v>20</v>
      </c>
      <c r="H289" s="23" t="s">
        <v>3915</v>
      </c>
      <c r="I289" s="56">
        <v>25436</v>
      </c>
      <c r="J289" s="24" t="s">
        <v>4823</v>
      </c>
      <c r="K289" s="49"/>
      <c r="L289" s="49"/>
      <c r="S289" s="3" t="s">
        <v>33</v>
      </c>
      <c r="T289" s="3" t="s">
        <v>33</v>
      </c>
      <c r="U289" s="3" t="s">
        <v>33</v>
      </c>
      <c r="W289" s="21" t="str">
        <f t="shared" si="4"/>
        <v>04</v>
      </c>
      <c r="AA289" s="3" t="s">
        <v>107</v>
      </c>
    </row>
    <row r="290" spans="1:27">
      <c r="A290" s="18">
        <v>289</v>
      </c>
      <c r="B290" s="3" t="s">
        <v>109</v>
      </c>
      <c r="C290" s="23" t="s">
        <v>110</v>
      </c>
      <c r="D290" s="3" t="s">
        <v>9</v>
      </c>
      <c r="E290" s="3" t="s">
        <v>33</v>
      </c>
      <c r="F290" s="3" t="s">
        <v>19</v>
      </c>
      <c r="G290" s="3" t="s">
        <v>20</v>
      </c>
      <c r="H290" s="23" t="s">
        <v>3916</v>
      </c>
      <c r="I290" s="56">
        <v>31622</v>
      </c>
      <c r="J290" s="24" t="s">
        <v>4823</v>
      </c>
      <c r="K290" s="49"/>
      <c r="L290" s="49"/>
      <c r="S290" s="3" t="s">
        <v>33</v>
      </c>
      <c r="T290" s="3" t="s">
        <v>33</v>
      </c>
      <c r="U290" s="3" t="s">
        <v>33</v>
      </c>
      <c r="W290" s="21" t="str">
        <f t="shared" si="4"/>
        <v>04</v>
      </c>
      <c r="AA290" s="3" t="s">
        <v>109</v>
      </c>
    </row>
    <row r="291" spans="1:27">
      <c r="A291" s="18">
        <v>290</v>
      </c>
      <c r="B291" s="3" t="s">
        <v>111</v>
      </c>
      <c r="C291" s="23" t="s">
        <v>112</v>
      </c>
      <c r="D291" s="3" t="s">
        <v>9</v>
      </c>
      <c r="E291" s="3" t="s">
        <v>10</v>
      </c>
      <c r="F291" s="3" t="s">
        <v>46</v>
      </c>
      <c r="G291" s="3" t="s">
        <v>20</v>
      </c>
      <c r="H291" s="23" t="s">
        <v>3917</v>
      </c>
      <c r="I291" s="56"/>
      <c r="J291" s="24" t="s">
        <v>4823</v>
      </c>
      <c r="K291" s="49"/>
      <c r="L291" s="49"/>
      <c r="S291" s="3" t="s">
        <v>10</v>
      </c>
      <c r="T291" s="3" t="s">
        <v>10</v>
      </c>
      <c r="U291" s="3" t="s">
        <v>10</v>
      </c>
      <c r="W291" s="21" t="str">
        <f t="shared" si="4"/>
        <v>04</v>
      </c>
      <c r="AA291" s="3" t="s">
        <v>111</v>
      </c>
    </row>
    <row r="292" spans="1:27">
      <c r="A292" s="18">
        <v>291</v>
      </c>
      <c r="B292" s="3" t="s">
        <v>113</v>
      </c>
      <c r="C292" s="23" t="s">
        <v>114</v>
      </c>
      <c r="D292" s="3" t="s">
        <v>15</v>
      </c>
      <c r="E292" s="3" t="s">
        <v>33</v>
      </c>
      <c r="F292" s="3" t="s">
        <v>11</v>
      </c>
      <c r="G292" s="3" t="s">
        <v>20</v>
      </c>
      <c r="H292" s="23" t="s">
        <v>2610</v>
      </c>
      <c r="I292" s="56">
        <v>31461</v>
      </c>
      <c r="J292" s="24" t="s">
        <v>4823</v>
      </c>
      <c r="K292" s="49"/>
      <c r="L292" s="49"/>
      <c r="S292" s="3" t="s">
        <v>33</v>
      </c>
      <c r="T292" s="3" t="s">
        <v>33</v>
      </c>
      <c r="U292" s="3" t="s">
        <v>33</v>
      </c>
      <c r="W292" s="21" t="str">
        <f t="shared" si="4"/>
        <v>04</v>
      </c>
      <c r="AA292" s="3" t="s">
        <v>113</v>
      </c>
    </row>
    <row r="293" spans="1:27">
      <c r="A293" s="18">
        <v>292</v>
      </c>
      <c r="B293" s="3" t="s">
        <v>115</v>
      </c>
      <c r="C293" s="23" t="s">
        <v>116</v>
      </c>
      <c r="D293" s="3" t="s">
        <v>15</v>
      </c>
      <c r="E293" s="3" t="s">
        <v>10</v>
      </c>
      <c r="F293" s="3" t="s">
        <v>19</v>
      </c>
      <c r="G293" s="3" t="s">
        <v>16</v>
      </c>
      <c r="H293" s="23" t="s">
        <v>3373</v>
      </c>
      <c r="I293" s="56">
        <v>27506</v>
      </c>
      <c r="J293" s="24" t="s">
        <v>4823</v>
      </c>
      <c r="K293" s="49"/>
      <c r="L293" s="49"/>
      <c r="S293" s="3" t="s">
        <v>10</v>
      </c>
      <c r="T293" s="3" t="s">
        <v>10</v>
      </c>
      <c r="U293" s="3" t="s">
        <v>10</v>
      </c>
      <c r="W293" s="21" t="str">
        <f t="shared" si="4"/>
        <v>04</v>
      </c>
      <c r="AA293" s="3" t="s">
        <v>115</v>
      </c>
    </row>
    <row r="294" spans="1:27">
      <c r="A294" s="18">
        <v>293</v>
      </c>
      <c r="B294" s="3" t="s">
        <v>117</v>
      </c>
      <c r="C294" s="23" t="s">
        <v>118</v>
      </c>
      <c r="D294" s="3" t="s">
        <v>15</v>
      </c>
      <c r="E294" s="3" t="s">
        <v>10</v>
      </c>
      <c r="F294" s="3" t="s">
        <v>46</v>
      </c>
      <c r="G294" s="3" t="s">
        <v>16</v>
      </c>
      <c r="H294" s="23" t="s">
        <v>3373</v>
      </c>
      <c r="I294" s="56">
        <v>22990</v>
      </c>
      <c r="J294" s="24" t="s">
        <v>4823</v>
      </c>
      <c r="K294" s="49"/>
      <c r="L294" s="49"/>
      <c r="S294" s="3" t="s">
        <v>10</v>
      </c>
      <c r="T294" s="3" t="s">
        <v>10</v>
      </c>
      <c r="U294" s="3" t="s">
        <v>10</v>
      </c>
      <c r="W294" s="21" t="str">
        <f t="shared" si="4"/>
        <v>04</v>
      </c>
      <c r="AA294" s="3" t="s">
        <v>117</v>
      </c>
    </row>
    <row r="295" spans="1:27">
      <c r="A295" s="18">
        <v>294</v>
      </c>
      <c r="B295" s="3" t="s">
        <v>119</v>
      </c>
      <c r="C295" s="23" t="s">
        <v>120</v>
      </c>
      <c r="D295" s="3" t="s">
        <v>9</v>
      </c>
      <c r="E295" s="3" t="s">
        <v>33</v>
      </c>
      <c r="F295" s="3" t="s">
        <v>11</v>
      </c>
      <c r="G295" s="3" t="s">
        <v>16</v>
      </c>
      <c r="H295" s="23" t="s">
        <v>2610</v>
      </c>
      <c r="I295" s="56">
        <v>31443</v>
      </c>
      <c r="J295" s="24" t="s">
        <v>4823</v>
      </c>
      <c r="K295" s="49"/>
      <c r="L295" s="49"/>
      <c r="S295" s="3" t="s">
        <v>33</v>
      </c>
      <c r="T295" s="3" t="s">
        <v>33</v>
      </c>
      <c r="U295" s="3" t="s">
        <v>33</v>
      </c>
      <c r="W295" s="21" t="str">
        <f t="shared" si="4"/>
        <v>04</v>
      </c>
      <c r="AA295" s="3" t="s">
        <v>119</v>
      </c>
    </row>
    <row r="296" spans="1:27">
      <c r="A296" s="18">
        <v>295</v>
      </c>
      <c r="B296" s="3" t="s">
        <v>121</v>
      </c>
      <c r="C296" s="23" t="s">
        <v>122</v>
      </c>
      <c r="D296" s="3" t="s">
        <v>9</v>
      </c>
      <c r="E296" s="3" t="s">
        <v>33</v>
      </c>
      <c r="F296" s="3" t="s">
        <v>11</v>
      </c>
      <c r="G296" s="3" t="s">
        <v>20</v>
      </c>
      <c r="H296" s="23" t="s">
        <v>3169</v>
      </c>
      <c r="I296" s="56">
        <v>25034</v>
      </c>
      <c r="J296" s="24" t="s">
        <v>4823</v>
      </c>
      <c r="K296" s="49"/>
      <c r="L296" s="49"/>
      <c r="S296" s="3" t="s">
        <v>33</v>
      </c>
      <c r="T296" s="3" t="s">
        <v>33</v>
      </c>
      <c r="U296" s="3" t="s">
        <v>33</v>
      </c>
      <c r="W296" s="21" t="str">
        <f t="shared" si="4"/>
        <v>04</v>
      </c>
      <c r="AA296" s="3" t="s">
        <v>121</v>
      </c>
    </row>
    <row r="297" spans="1:27">
      <c r="A297" s="18">
        <v>296</v>
      </c>
      <c r="B297" s="3" t="s">
        <v>123</v>
      </c>
      <c r="C297" s="23" t="s">
        <v>124</v>
      </c>
      <c r="D297" s="3" t="s">
        <v>15</v>
      </c>
      <c r="E297" s="3" t="s">
        <v>33</v>
      </c>
      <c r="F297" s="3" t="s">
        <v>19</v>
      </c>
      <c r="G297" s="3" t="s">
        <v>16</v>
      </c>
      <c r="H297" s="23" t="s">
        <v>2668</v>
      </c>
      <c r="I297" s="56">
        <v>30177</v>
      </c>
      <c r="J297" s="24" t="s">
        <v>4823</v>
      </c>
      <c r="K297" s="49"/>
      <c r="L297" s="49"/>
      <c r="S297" s="3" t="s">
        <v>33</v>
      </c>
      <c r="T297" s="3" t="s">
        <v>33</v>
      </c>
      <c r="U297" s="3" t="s">
        <v>33</v>
      </c>
      <c r="W297" s="21" t="str">
        <f t="shared" si="4"/>
        <v>04</v>
      </c>
      <c r="AA297" s="3" t="s">
        <v>123</v>
      </c>
    </row>
    <row r="298" spans="1:27">
      <c r="A298" s="18">
        <v>297</v>
      </c>
      <c r="B298" s="3" t="s">
        <v>125</v>
      </c>
      <c r="C298" s="23" t="s">
        <v>126</v>
      </c>
      <c r="D298" s="3" t="s">
        <v>9</v>
      </c>
      <c r="E298" s="3" t="s">
        <v>33</v>
      </c>
      <c r="F298" s="3" t="s">
        <v>11</v>
      </c>
      <c r="G298" s="3" t="s">
        <v>16</v>
      </c>
      <c r="H298" s="23" t="s">
        <v>3092</v>
      </c>
      <c r="I298" s="56">
        <v>31573</v>
      </c>
      <c r="J298" s="24" t="s">
        <v>4823</v>
      </c>
      <c r="K298" s="49"/>
      <c r="L298" s="49"/>
      <c r="S298" s="3" t="s">
        <v>33</v>
      </c>
      <c r="T298" s="3" t="s">
        <v>33</v>
      </c>
      <c r="U298" s="3" t="s">
        <v>33</v>
      </c>
      <c r="W298" s="21" t="str">
        <f t="shared" si="4"/>
        <v>04</v>
      </c>
      <c r="AA298" s="3" t="s">
        <v>125</v>
      </c>
    </row>
    <row r="299" spans="1:27">
      <c r="A299" s="18">
        <v>298</v>
      </c>
      <c r="B299" s="3" t="s">
        <v>127</v>
      </c>
      <c r="C299" s="23" t="s">
        <v>128</v>
      </c>
      <c r="D299" s="3" t="s">
        <v>15</v>
      </c>
      <c r="E299" s="3" t="s">
        <v>10</v>
      </c>
      <c r="F299" s="3" t="s">
        <v>19</v>
      </c>
      <c r="G299" s="3" t="s">
        <v>16</v>
      </c>
      <c r="H299" s="23" t="s">
        <v>3918</v>
      </c>
      <c r="I299" s="56">
        <v>27921</v>
      </c>
      <c r="J299" s="24" t="s">
        <v>4823</v>
      </c>
      <c r="K299" s="49"/>
      <c r="L299" s="49"/>
      <c r="S299" s="3" t="s">
        <v>10</v>
      </c>
      <c r="T299" s="3" t="s">
        <v>10</v>
      </c>
      <c r="U299" s="3" t="s">
        <v>10</v>
      </c>
      <c r="W299" s="21" t="str">
        <f t="shared" si="4"/>
        <v>04</v>
      </c>
      <c r="AA299" s="3" t="s">
        <v>127</v>
      </c>
    </row>
    <row r="300" spans="1:27">
      <c r="A300" s="18">
        <v>299</v>
      </c>
      <c r="B300" s="3" t="s">
        <v>129</v>
      </c>
      <c r="C300" s="23" t="s">
        <v>130</v>
      </c>
      <c r="D300" s="3" t="s">
        <v>9</v>
      </c>
      <c r="E300" s="3" t="s">
        <v>33</v>
      </c>
      <c r="F300" s="3" t="s">
        <v>11</v>
      </c>
      <c r="G300" s="3" t="s">
        <v>16</v>
      </c>
      <c r="H300" s="23" t="s">
        <v>2610</v>
      </c>
      <c r="I300" s="56">
        <v>31394</v>
      </c>
      <c r="J300" s="24" t="s">
        <v>4823</v>
      </c>
      <c r="K300" s="49"/>
      <c r="L300" s="49"/>
      <c r="S300" s="3" t="s">
        <v>33</v>
      </c>
      <c r="T300" s="3" t="s">
        <v>33</v>
      </c>
      <c r="U300" s="3" t="s">
        <v>33</v>
      </c>
      <c r="W300" s="21" t="str">
        <f t="shared" si="4"/>
        <v>04</v>
      </c>
      <c r="AA300" s="3" t="s">
        <v>129</v>
      </c>
    </row>
    <row r="301" spans="1:27">
      <c r="A301" s="18">
        <v>300</v>
      </c>
      <c r="B301" s="3" t="s">
        <v>131</v>
      </c>
      <c r="C301" s="23" t="s">
        <v>132</v>
      </c>
      <c r="D301" s="3" t="s">
        <v>15</v>
      </c>
      <c r="E301" s="3" t="s">
        <v>10</v>
      </c>
      <c r="F301" s="3" t="s">
        <v>11</v>
      </c>
      <c r="G301" s="3" t="s">
        <v>16</v>
      </c>
      <c r="H301" s="23" t="s">
        <v>3919</v>
      </c>
      <c r="I301" s="56">
        <v>24968</v>
      </c>
      <c r="J301" s="24" t="s">
        <v>4823</v>
      </c>
      <c r="K301" s="49"/>
      <c r="L301" s="49"/>
      <c r="S301" s="3" t="s">
        <v>10</v>
      </c>
      <c r="T301" s="3" t="s">
        <v>10</v>
      </c>
      <c r="U301" s="3" t="s">
        <v>10</v>
      </c>
      <c r="W301" s="21" t="str">
        <f t="shared" si="4"/>
        <v>04</v>
      </c>
      <c r="AA301" s="3" t="s">
        <v>131</v>
      </c>
    </row>
    <row r="302" spans="1:27">
      <c r="A302" s="18">
        <v>301</v>
      </c>
      <c r="B302" s="3" t="s">
        <v>133</v>
      </c>
      <c r="C302" s="23" t="s">
        <v>134</v>
      </c>
      <c r="D302" s="3" t="s">
        <v>15</v>
      </c>
      <c r="E302" s="3" t="s">
        <v>10</v>
      </c>
      <c r="F302" s="3" t="s">
        <v>19</v>
      </c>
      <c r="G302" s="3" t="s">
        <v>20</v>
      </c>
      <c r="H302" s="23" t="s">
        <v>3433</v>
      </c>
      <c r="I302" s="56">
        <v>23046</v>
      </c>
      <c r="J302" s="24" t="s">
        <v>4823</v>
      </c>
      <c r="K302" s="49"/>
      <c r="L302" s="49"/>
      <c r="S302" s="3" t="s">
        <v>10</v>
      </c>
      <c r="T302" s="3" t="s">
        <v>10</v>
      </c>
      <c r="U302" s="3" t="s">
        <v>10</v>
      </c>
      <c r="W302" s="21" t="str">
        <f t="shared" si="4"/>
        <v>04</v>
      </c>
      <c r="AA302" s="3" t="s">
        <v>133</v>
      </c>
    </row>
    <row r="303" spans="1:27">
      <c r="A303" s="18">
        <v>302</v>
      </c>
      <c r="B303" s="3" t="s">
        <v>135</v>
      </c>
      <c r="C303" s="23" t="s">
        <v>136</v>
      </c>
      <c r="D303" s="3" t="s">
        <v>9</v>
      </c>
      <c r="E303" s="3" t="s">
        <v>10</v>
      </c>
      <c r="F303" s="3" t="s">
        <v>11</v>
      </c>
      <c r="G303" s="3" t="s">
        <v>16</v>
      </c>
      <c r="H303" s="23" t="s">
        <v>3691</v>
      </c>
      <c r="I303" s="56">
        <v>24931</v>
      </c>
      <c r="J303" s="24" t="s">
        <v>4823</v>
      </c>
      <c r="K303" s="49"/>
      <c r="L303" s="49"/>
      <c r="S303" s="3" t="s">
        <v>10</v>
      </c>
      <c r="T303" s="3" t="s">
        <v>10</v>
      </c>
      <c r="U303" s="3" t="s">
        <v>10</v>
      </c>
      <c r="W303" s="21" t="str">
        <f t="shared" si="4"/>
        <v>04</v>
      </c>
      <c r="AA303" s="3" t="s">
        <v>135</v>
      </c>
    </row>
    <row r="304" spans="1:27">
      <c r="A304" s="18">
        <v>303</v>
      </c>
      <c r="B304" s="3" t="s">
        <v>137</v>
      </c>
      <c r="C304" s="23" t="s">
        <v>138</v>
      </c>
      <c r="D304" s="3" t="s">
        <v>15</v>
      </c>
      <c r="E304" s="3" t="s">
        <v>33</v>
      </c>
      <c r="F304" s="3" t="s">
        <v>19</v>
      </c>
      <c r="G304" s="3" t="s">
        <v>16</v>
      </c>
      <c r="H304" s="23" t="s">
        <v>3920</v>
      </c>
      <c r="I304" s="56">
        <v>31438</v>
      </c>
      <c r="J304" s="24" t="s">
        <v>4825</v>
      </c>
      <c r="K304" s="49"/>
      <c r="L304" s="49"/>
      <c r="S304" s="3" t="s">
        <v>33</v>
      </c>
      <c r="T304" s="3" t="s">
        <v>33</v>
      </c>
      <c r="U304" s="3" t="s">
        <v>33</v>
      </c>
      <c r="W304" s="21" t="str">
        <f t="shared" si="4"/>
        <v>04</v>
      </c>
      <c r="AA304" s="3" t="s">
        <v>137</v>
      </c>
    </row>
    <row r="305" spans="1:27">
      <c r="A305" s="18">
        <v>304</v>
      </c>
      <c r="B305" s="3" t="s">
        <v>139</v>
      </c>
      <c r="C305" s="23" t="s">
        <v>140</v>
      </c>
      <c r="D305" s="3" t="s">
        <v>15</v>
      </c>
      <c r="E305" s="3" t="s">
        <v>33</v>
      </c>
      <c r="F305" s="3" t="s">
        <v>19</v>
      </c>
      <c r="G305" s="3" t="s">
        <v>16</v>
      </c>
      <c r="H305" s="23" t="s">
        <v>3921</v>
      </c>
      <c r="I305" s="56">
        <v>30042</v>
      </c>
      <c r="J305" s="24" t="s">
        <v>4823</v>
      </c>
      <c r="K305" s="49"/>
      <c r="L305" s="49"/>
      <c r="S305" s="3" t="s">
        <v>33</v>
      </c>
      <c r="T305" s="3" t="s">
        <v>33</v>
      </c>
      <c r="U305" s="3" t="s">
        <v>33</v>
      </c>
      <c r="W305" s="21" t="str">
        <f t="shared" si="4"/>
        <v>04</v>
      </c>
      <c r="AA305" s="3" t="s">
        <v>139</v>
      </c>
    </row>
    <row r="306" spans="1:27">
      <c r="A306" s="18">
        <v>305</v>
      </c>
      <c r="B306" s="3" t="s">
        <v>141</v>
      </c>
      <c r="C306" s="23" t="s">
        <v>142</v>
      </c>
      <c r="D306" s="3" t="s">
        <v>15</v>
      </c>
      <c r="E306" s="3" t="s">
        <v>33</v>
      </c>
      <c r="F306" s="3" t="s">
        <v>19</v>
      </c>
      <c r="G306" s="3" t="s">
        <v>20</v>
      </c>
      <c r="H306" s="23" t="s">
        <v>3921</v>
      </c>
      <c r="I306" s="56">
        <v>31552</v>
      </c>
      <c r="J306" s="24" t="s">
        <v>4823</v>
      </c>
      <c r="K306" s="49"/>
      <c r="L306" s="49"/>
      <c r="S306" s="3" t="s">
        <v>33</v>
      </c>
      <c r="T306" s="3" t="s">
        <v>33</v>
      </c>
      <c r="U306" s="3" t="s">
        <v>33</v>
      </c>
      <c r="W306" s="21" t="str">
        <f t="shared" si="4"/>
        <v>04</v>
      </c>
      <c r="AA306" s="3" t="s">
        <v>141</v>
      </c>
    </row>
    <row r="307" spans="1:27">
      <c r="A307" s="18">
        <v>306</v>
      </c>
      <c r="B307" s="3" t="s">
        <v>143</v>
      </c>
      <c r="C307" s="23" t="s">
        <v>144</v>
      </c>
      <c r="D307" s="3" t="s">
        <v>15</v>
      </c>
      <c r="E307" s="3" t="s">
        <v>33</v>
      </c>
      <c r="F307" s="3" t="s">
        <v>19</v>
      </c>
      <c r="G307" s="3" t="s">
        <v>20</v>
      </c>
      <c r="H307" s="23" t="s">
        <v>3922</v>
      </c>
      <c r="I307" s="56">
        <v>31468</v>
      </c>
      <c r="J307" s="24" t="s">
        <v>4823</v>
      </c>
      <c r="K307" s="49"/>
      <c r="L307" s="49"/>
      <c r="S307" s="3" t="s">
        <v>33</v>
      </c>
      <c r="T307" s="3" t="s">
        <v>33</v>
      </c>
      <c r="U307" s="3" t="s">
        <v>33</v>
      </c>
      <c r="W307" s="21" t="str">
        <f t="shared" si="4"/>
        <v>04</v>
      </c>
      <c r="AA307" s="3" t="s">
        <v>143</v>
      </c>
    </row>
    <row r="308" spans="1:27">
      <c r="A308" s="18">
        <v>307</v>
      </c>
      <c r="B308" s="3" t="s">
        <v>145</v>
      </c>
      <c r="C308" s="23" t="s">
        <v>146</v>
      </c>
      <c r="D308" s="3" t="s">
        <v>15</v>
      </c>
      <c r="E308" s="3" t="s">
        <v>33</v>
      </c>
      <c r="F308" s="3" t="s">
        <v>19</v>
      </c>
      <c r="G308" s="3" t="s">
        <v>20</v>
      </c>
      <c r="H308" s="23" t="s">
        <v>2989</v>
      </c>
      <c r="I308" s="56">
        <v>31072</v>
      </c>
      <c r="J308" s="24" t="s">
        <v>4823</v>
      </c>
      <c r="K308" s="49"/>
      <c r="L308" s="49"/>
      <c r="S308" s="3" t="s">
        <v>33</v>
      </c>
      <c r="T308" s="3" t="s">
        <v>33</v>
      </c>
      <c r="U308" s="3" t="s">
        <v>33</v>
      </c>
      <c r="W308" s="21" t="str">
        <f t="shared" si="4"/>
        <v>04</v>
      </c>
      <c r="AA308" s="3" t="s">
        <v>145</v>
      </c>
    </row>
    <row r="309" spans="1:27">
      <c r="A309" s="18">
        <v>308</v>
      </c>
      <c r="B309" s="3" t="s">
        <v>147</v>
      </c>
      <c r="C309" s="23" t="s">
        <v>148</v>
      </c>
      <c r="D309" s="3" t="s">
        <v>15</v>
      </c>
      <c r="E309" s="3" t="s">
        <v>33</v>
      </c>
      <c r="F309" s="3" t="s">
        <v>19</v>
      </c>
      <c r="G309" s="3" t="s">
        <v>16</v>
      </c>
      <c r="H309" s="23" t="s">
        <v>3923</v>
      </c>
      <c r="I309" s="56">
        <v>31220</v>
      </c>
      <c r="J309" s="24" t="s">
        <v>4823</v>
      </c>
      <c r="K309" s="49"/>
      <c r="L309" s="49"/>
      <c r="S309" s="3" t="s">
        <v>33</v>
      </c>
      <c r="T309" s="3" t="s">
        <v>33</v>
      </c>
      <c r="U309" s="3" t="s">
        <v>33</v>
      </c>
      <c r="W309" s="21" t="str">
        <f t="shared" si="4"/>
        <v>04</v>
      </c>
      <c r="AA309" s="3" t="s">
        <v>147</v>
      </c>
    </row>
    <row r="310" spans="1:27">
      <c r="A310" s="18">
        <v>309</v>
      </c>
      <c r="B310" s="3" t="s">
        <v>149</v>
      </c>
      <c r="C310" s="23" t="s">
        <v>150</v>
      </c>
      <c r="D310" s="3" t="s">
        <v>9</v>
      </c>
      <c r="E310" s="3" t="s">
        <v>10</v>
      </c>
      <c r="F310" s="3" t="s">
        <v>11</v>
      </c>
      <c r="G310" s="3" t="s">
        <v>16</v>
      </c>
      <c r="H310" s="23" t="s">
        <v>3924</v>
      </c>
      <c r="I310" s="56">
        <v>26047</v>
      </c>
      <c r="J310" s="24" t="s">
        <v>4823</v>
      </c>
      <c r="K310" s="49"/>
      <c r="L310" s="49"/>
      <c r="S310" s="3" t="s">
        <v>10</v>
      </c>
      <c r="T310" s="3" t="s">
        <v>10</v>
      </c>
      <c r="U310" s="3" t="s">
        <v>10</v>
      </c>
      <c r="W310" s="21" t="str">
        <f t="shared" si="4"/>
        <v>04</v>
      </c>
      <c r="AA310" s="3" t="s">
        <v>149</v>
      </c>
    </row>
    <row r="311" spans="1:27">
      <c r="A311" s="18">
        <v>310</v>
      </c>
      <c r="B311" s="3" t="s">
        <v>151</v>
      </c>
      <c r="C311" s="23" t="s">
        <v>152</v>
      </c>
      <c r="D311" s="3" t="s">
        <v>9</v>
      </c>
      <c r="E311" s="3" t="s">
        <v>10</v>
      </c>
      <c r="F311" s="3" t="s">
        <v>11</v>
      </c>
      <c r="G311" s="3" t="s">
        <v>20</v>
      </c>
      <c r="H311" s="23" t="s">
        <v>3925</v>
      </c>
      <c r="I311" s="56">
        <v>26816</v>
      </c>
      <c r="J311" s="24" t="s">
        <v>4823</v>
      </c>
      <c r="K311" s="49"/>
      <c r="L311" s="49"/>
      <c r="S311" s="3" t="s">
        <v>10</v>
      </c>
      <c r="T311" s="3" t="s">
        <v>10</v>
      </c>
      <c r="U311" s="3" t="s">
        <v>10</v>
      </c>
      <c r="W311" s="21" t="str">
        <f t="shared" si="4"/>
        <v>04</v>
      </c>
      <c r="AA311" s="3" t="s">
        <v>151</v>
      </c>
    </row>
    <row r="312" spans="1:27">
      <c r="A312" s="18">
        <v>311</v>
      </c>
      <c r="B312" s="3" t="s">
        <v>153</v>
      </c>
      <c r="C312" s="23" t="s">
        <v>154</v>
      </c>
      <c r="D312" s="3" t="s">
        <v>9</v>
      </c>
      <c r="E312" s="3" t="s">
        <v>33</v>
      </c>
      <c r="F312" s="3" t="s">
        <v>11</v>
      </c>
      <c r="G312" s="3" t="s">
        <v>20</v>
      </c>
      <c r="H312" s="23" t="s">
        <v>2610</v>
      </c>
      <c r="I312" s="56">
        <v>31564</v>
      </c>
      <c r="J312" s="24" t="s">
        <v>4823</v>
      </c>
      <c r="K312" s="49"/>
      <c r="L312" s="49"/>
      <c r="S312" s="3" t="s">
        <v>33</v>
      </c>
      <c r="T312" s="3" t="s">
        <v>33</v>
      </c>
      <c r="U312" s="3" t="s">
        <v>33</v>
      </c>
      <c r="W312" s="21" t="str">
        <f t="shared" si="4"/>
        <v>04</v>
      </c>
      <c r="AA312" s="3" t="s">
        <v>153</v>
      </c>
    </row>
    <row r="313" spans="1:27">
      <c r="A313" s="18">
        <v>312</v>
      </c>
      <c r="B313" s="3" t="s">
        <v>155</v>
      </c>
      <c r="C313" s="23" t="s">
        <v>156</v>
      </c>
      <c r="D313" s="3" t="s">
        <v>15</v>
      </c>
      <c r="E313" s="3" t="s">
        <v>10</v>
      </c>
      <c r="F313" s="3" t="s">
        <v>19</v>
      </c>
      <c r="G313" s="3" t="s">
        <v>16</v>
      </c>
      <c r="H313" s="23" t="s">
        <v>3926</v>
      </c>
      <c r="I313" s="56">
        <v>25019</v>
      </c>
      <c r="J313" s="24" t="s">
        <v>4823</v>
      </c>
      <c r="K313" s="49"/>
      <c r="L313" s="49"/>
      <c r="S313" s="3" t="s">
        <v>10</v>
      </c>
      <c r="T313" s="3" t="s">
        <v>10</v>
      </c>
      <c r="U313" s="3" t="s">
        <v>10</v>
      </c>
      <c r="W313" s="21" t="str">
        <f t="shared" si="4"/>
        <v>04</v>
      </c>
      <c r="AA313" s="3" t="s">
        <v>155</v>
      </c>
    </row>
    <row r="314" spans="1:27">
      <c r="A314" s="18">
        <v>313</v>
      </c>
      <c r="B314" s="3" t="s">
        <v>157</v>
      </c>
      <c r="C314" s="23" t="s">
        <v>158</v>
      </c>
      <c r="D314" s="3" t="s">
        <v>15</v>
      </c>
      <c r="E314" s="3" t="s">
        <v>10</v>
      </c>
      <c r="F314" s="3" t="s">
        <v>19</v>
      </c>
      <c r="G314" s="3" t="s">
        <v>20</v>
      </c>
      <c r="H314" s="23" t="s">
        <v>3927</v>
      </c>
      <c r="I314" s="56">
        <v>25203</v>
      </c>
      <c r="J314" s="24" t="s">
        <v>4824</v>
      </c>
      <c r="K314" s="49"/>
      <c r="L314" s="49"/>
      <c r="S314" s="3" t="s">
        <v>10</v>
      </c>
      <c r="T314" s="3" t="s">
        <v>10</v>
      </c>
      <c r="U314" s="3" t="s">
        <v>10</v>
      </c>
      <c r="W314" s="21" t="str">
        <f t="shared" si="4"/>
        <v>04</v>
      </c>
      <c r="AA314" s="3" t="s">
        <v>157</v>
      </c>
    </row>
    <row r="315" spans="1:27">
      <c r="A315" s="18">
        <v>314</v>
      </c>
      <c r="B315" s="3" t="s">
        <v>159</v>
      </c>
      <c r="C315" s="23" t="s">
        <v>160</v>
      </c>
      <c r="D315" s="3" t="s">
        <v>15</v>
      </c>
      <c r="E315" s="3" t="s">
        <v>33</v>
      </c>
      <c r="F315" s="3" t="s">
        <v>46</v>
      </c>
      <c r="G315" s="3" t="s">
        <v>20</v>
      </c>
      <c r="H315" s="23" t="s">
        <v>2741</v>
      </c>
      <c r="I315" s="56">
        <v>28552</v>
      </c>
      <c r="J315" s="24" t="s">
        <v>4823</v>
      </c>
      <c r="K315" s="49"/>
      <c r="L315" s="49"/>
      <c r="S315" s="3" t="s">
        <v>33</v>
      </c>
      <c r="T315" s="3" t="s">
        <v>33</v>
      </c>
      <c r="U315" s="3" t="s">
        <v>33</v>
      </c>
      <c r="W315" s="21" t="str">
        <f t="shared" si="4"/>
        <v>04</v>
      </c>
      <c r="AA315" s="3" t="s">
        <v>159</v>
      </c>
    </row>
    <row r="316" spans="1:27">
      <c r="A316" s="18">
        <v>315</v>
      </c>
      <c r="B316" s="3" t="s">
        <v>161</v>
      </c>
      <c r="C316" s="23" t="s">
        <v>162</v>
      </c>
      <c r="D316" s="3" t="s">
        <v>15</v>
      </c>
      <c r="E316" s="3" t="s">
        <v>33</v>
      </c>
      <c r="F316" s="3" t="s">
        <v>11</v>
      </c>
      <c r="G316" s="3" t="s">
        <v>20</v>
      </c>
      <c r="H316" s="23" t="s">
        <v>3928</v>
      </c>
      <c r="I316" s="56">
        <v>29784</v>
      </c>
      <c r="J316" s="24" t="s">
        <v>4823</v>
      </c>
      <c r="K316" s="49"/>
      <c r="L316" s="49"/>
      <c r="S316" s="3" t="s">
        <v>33</v>
      </c>
      <c r="T316" s="3" t="s">
        <v>33</v>
      </c>
      <c r="U316" s="3" t="s">
        <v>33</v>
      </c>
      <c r="W316" s="21" t="str">
        <f t="shared" si="4"/>
        <v>04</v>
      </c>
      <c r="AA316" s="3" t="s">
        <v>161</v>
      </c>
    </row>
    <row r="317" spans="1:27">
      <c r="A317" s="18">
        <v>316</v>
      </c>
      <c r="B317" s="3" t="s">
        <v>163</v>
      </c>
      <c r="C317" s="23" t="s">
        <v>164</v>
      </c>
      <c r="D317" s="3" t="s">
        <v>15</v>
      </c>
      <c r="E317" s="3" t="s">
        <v>33</v>
      </c>
      <c r="F317" s="3" t="s">
        <v>11</v>
      </c>
      <c r="G317" s="3" t="s">
        <v>20</v>
      </c>
      <c r="H317" s="23" t="s">
        <v>3928</v>
      </c>
      <c r="I317" s="56">
        <v>31797</v>
      </c>
      <c r="J317" s="24" t="s">
        <v>4823</v>
      </c>
      <c r="K317" s="49"/>
      <c r="L317" s="49"/>
      <c r="S317" s="3" t="s">
        <v>33</v>
      </c>
      <c r="T317" s="3" t="s">
        <v>33</v>
      </c>
      <c r="U317" s="3" t="s">
        <v>33</v>
      </c>
      <c r="W317" s="21" t="str">
        <f t="shared" si="4"/>
        <v>04</v>
      </c>
      <c r="AA317" s="3" t="s">
        <v>163</v>
      </c>
    </row>
    <row r="318" spans="1:27">
      <c r="A318" s="18">
        <v>317</v>
      </c>
      <c r="B318" s="3" t="s">
        <v>165</v>
      </c>
      <c r="C318" s="23" t="s">
        <v>166</v>
      </c>
      <c r="D318" s="3" t="s">
        <v>15</v>
      </c>
      <c r="E318" s="3" t="s">
        <v>10</v>
      </c>
      <c r="F318" s="3" t="s">
        <v>19</v>
      </c>
      <c r="G318" s="3" t="s">
        <v>16</v>
      </c>
      <c r="H318" s="23" t="s">
        <v>3622</v>
      </c>
      <c r="I318" s="56">
        <v>26531</v>
      </c>
      <c r="J318" s="24" t="s">
        <v>4823</v>
      </c>
      <c r="K318" s="49"/>
      <c r="L318" s="49"/>
      <c r="S318" s="3" t="s">
        <v>10</v>
      </c>
      <c r="T318" s="3" t="s">
        <v>10</v>
      </c>
      <c r="U318" s="3" t="s">
        <v>10</v>
      </c>
      <c r="W318" s="21" t="str">
        <f t="shared" si="4"/>
        <v>04</v>
      </c>
      <c r="AA318" s="3" t="s">
        <v>165</v>
      </c>
    </row>
    <row r="319" spans="1:27">
      <c r="A319" s="18">
        <v>318</v>
      </c>
      <c r="B319" s="3" t="s">
        <v>167</v>
      </c>
      <c r="C319" s="23" t="s">
        <v>168</v>
      </c>
      <c r="D319" s="3" t="s">
        <v>15</v>
      </c>
      <c r="E319" s="3" t="s">
        <v>10</v>
      </c>
      <c r="F319" s="3" t="s">
        <v>19</v>
      </c>
      <c r="G319" s="3" t="s">
        <v>20</v>
      </c>
      <c r="H319" s="23" t="s">
        <v>3373</v>
      </c>
      <c r="I319" s="56">
        <v>27187</v>
      </c>
      <c r="J319" s="24" t="s">
        <v>4824</v>
      </c>
      <c r="K319" s="49"/>
      <c r="L319" s="49"/>
      <c r="S319" s="3" t="s">
        <v>10</v>
      </c>
      <c r="T319" s="3" t="s">
        <v>10</v>
      </c>
      <c r="U319" s="3" t="s">
        <v>10</v>
      </c>
      <c r="W319" s="21" t="str">
        <f t="shared" si="4"/>
        <v>04</v>
      </c>
      <c r="AA319" s="3" t="s">
        <v>167</v>
      </c>
    </row>
    <row r="320" spans="1:27">
      <c r="A320" s="18">
        <v>319</v>
      </c>
      <c r="B320" s="3" t="s">
        <v>169</v>
      </c>
      <c r="C320" s="23" t="s">
        <v>170</v>
      </c>
      <c r="D320" s="3" t="s">
        <v>9</v>
      </c>
      <c r="E320" s="3" t="s">
        <v>10</v>
      </c>
      <c r="F320" s="3" t="s">
        <v>19</v>
      </c>
      <c r="G320" s="3" t="s">
        <v>16</v>
      </c>
      <c r="H320" s="23" t="s">
        <v>3929</v>
      </c>
      <c r="I320" s="56">
        <v>29686</v>
      </c>
      <c r="J320" s="24" t="s">
        <v>4823</v>
      </c>
      <c r="K320" s="49"/>
      <c r="L320" s="49"/>
      <c r="S320" s="3" t="s">
        <v>10</v>
      </c>
      <c r="T320" s="3" t="s">
        <v>10</v>
      </c>
      <c r="U320" s="3" t="s">
        <v>10</v>
      </c>
      <c r="W320" s="21" t="str">
        <f t="shared" si="4"/>
        <v>04</v>
      </c>
      <c r="AA320" s="3" t="s">
        <v>169</v>
      </c>
    </row>
    <row r="321" spans="1:27">
      <c r="A321" s="18">
        <v>320</v>
      </c>
      <c r="B321" s="3" t="s">
        <v>171</v>
      </c>
      <c r="C321" s="23" t="s">
        <v>172</v>
      </c>
      <c r="D321" s="3" t="s">
        <v>9</v>
      </c>
      <c r="E321" s="3" t="s">
        <v>10</v>
      </c>
      <c r="F321" s="3" t="s">
        <v>11</v>
      </c>
      <c r="G321" s="3" t="s">
        <v>20</v>
      </c>
      <c r="H321" s="23" t="s">
        <v>3930</v>
      </c>
      <c r="I321" s="56">
        <v>20913</v>
      </c>
      <c r="J321" s="24" t="s">
        <v>4823</v>
      </c>
      <c r="K321" s="49"/>
      <c r="L321" s="49"/>
      <c r="S321" s="3" t="s">
        <v>10</v>
      </c>
      <c r="T321" s="3" t="s">
        <v>10</v>
      </c>
      <c r="U321" s="3" t="s">
        <v>10</v>
      </c>
      <c r="W321" s="21" t="str">
        <f t="shared" si="4"/>
        <v>04</v>
      </c>
      <c r="AA321" s="3" t="s">
        <v>171</v>
      </c>
    </row>
    <row r="322" spans="1:27">
      <c r="A322" s="18">
        <v>321</v>
      </c>
      <c r="B322" s="3" t="s">
        <v>173</v>
      </c>
      <c r="C322" s="23" t="s">
        <v>174</v>
      </c>
      <c r="D322" s="3" t="s">
        <v>15</v>
      </c>
      <c r="E322" s="3" t="s">
        <v>33</v>
      </c>
      <c r="F322" s="3" t="s">
        <v>11</v>
      </c>
      <c r="G322" s="4" t="s">
        <v>175</v>
      </c>
      <c r="H322" s="23" t="s">
        <v>2610</v>
      </c>
      <c r="I322" s="56">
        <v>27190</v>
      </c>
      <c r="J322" s="24" t="s">
        <v>4823</v>
      </c>
      <c r="K322" s="49"/>
      <c r="L322" s="49"/>
      <c r="S322" s="3" t="s">
        <v>33</v>
      </c>
      <c r="T322" s="3" t="s">
        <v>33</v>
      </c>
      <c r="U322" s="3" t="s">
        <v>33</v>
      </c>
      <c r="W322" s="21" t="str">
        <f t="shared" si="4"/>
        <v>04</v>
      </c>
      <c r="AA322" s="3" t="s">
        <v>173</v>
      </c>
    </row>
    <row r="323" spans="1:27">
      <c r="A323" s="18">
        <v>322</v>
      </c>
      <c r="B323" s="3" t="s">
        <v>176</v>
      </c>
      <c r="C323" s="23" t="s">
        <v>177</v>
      </c>
      <c r="D323" s="3" t="s">
        <v>15</v>
      </c>
      <c r="E323" s="3" t="s">
        <v>33</v>
      </c>
      <c r="F323" s="3" t="s">
        <v>11</v>
      </c>
      <c r="G323" s="3" t="s">
        <v>16</v>
      </c>
      <c r="H323" s="23" t="s">
        <v>3223</v>
      </c>
      <c r="I323" s="56">
        <v>30770</v>
      </c>
      <c r="J323" s="24" t="s">
        <v>4823</v>
      </c>
      <c r="K323" s="49"/>
      <c r="L323" s="49"/>
      <c r="S323" s="3" t="s">
        <v>33</v>
      </c>
      <c r="T323" s="3" t="s">
        <v>33</v>
      </c>
      <c r="U323" s="3" t="s">
        <v>33</v>
      </c>
      <c r="W323" s="21" t="str">
        <f t="shared" ref="W323:W386" si="5">LEFT(B323,2)</f>
        <v>04</v>
      </c>
      <c r="AA323" s="3" t="s">
        <v>176</v>
      </c>
    </row>
    <row r="324" spans="1:27">
      <c r="A324" s="18">
        <v>323</v>
      </c>
      <c r="B324" s="3" t="s">
        <v>178</v>
      </c>
      <c r="C324" s="23" t="s">
        <v>179</v>
      </c>
      <c r="D324" s="3" t="s">
        <v>9</v>
      </c>
      <c r="E324" s="3" t="s">
        <v>33</v>
      </c>
      <c r="F324" s="3" t="s">
        <v>46</v>
      </c>
      <c r="G324" s="3" t="s">
        <v>82</v>
      </c>
      <c r="H324" s="23" t="s">
        <v>3931</v>
      </c>
      <c r="I324" s="56">
        <v>31139</v>
      </c>
      <c r="J324" s="24" t="s">
        <v>4823</v>
      </c>
      <c r="K324" s="49"/>
      <c r="L324" s="49"/>
      <c r="S324" s="3" t="s">
        <v>33</v>
      </c>
      <c r="T324" s="3" t="s">
        <v>33</v>
      </c>
      <c r="U324" s="3" t="s">
        <v>33</v>
      </c>
      <c r="W324" s="21" t="str">
        <f t="shared" si="5"/>
        <v>04</v>
      </c>
      <c r="AA324" s="3" t="s">
        <v>178</v>
      </c>
    </row>
    <row r="325" spans="1:27">
      <c r="A325" s="18">
        <v>324</v>
      </c>
      <c r="B325" s="3" t="s">
        <v>180</v>
      </c>
      <c r="C325" s="23" t="s">
        <v>181</v>
      </c>
      <c r="D325" s="3" t="s">
        <v>9</v>
      </c>
      <c r="E325" s="3" t="s">
        <v>33</v>
      </c>
      <c r="F325" s="3" t="s">
        <v>11</v>
      </c>
      <c r="G325" s="3" t="s">
        <v>20</v>
      </c>
      <c r="H325" s="23" t="s">
        <v>3653</v>
      </c>
      <c r="I325" s="56">
        <v>31666</v>
      </c>
      <c r="J325" s="24" t="s">
        <v>4825</v>
      </c>
      <c r="K325" s="49"/>
      <c r="L325" s="49"/>
      <c r="S325" s="3" t="s">
        <v>33</v>
      </c>
      <c r="T325" s="3" t="s">
        <v>33</v>
      </c>
      <c r="U325" s="3" t="s">
        <v>33</v>
      </c>
      <c r="W325" s="21" t="str">
        <f t="shared" si="5"/>
        <v>04</v>
      </c>
      <c r="AA325" s="3" t="s">
        <v>180</v>
      </c>
    </row>
    <row r="326" spans="1:27">
      <c r="A326" s="18">
        <v>325</v>
      </c>
      <c r="B326" s="3" t="s">
        <v>182</v>
      </c>
      <c r="C326" s="23" t="s">
        <v>183</v>
      </c>
      <c r="D326" s="3" t="s">
        <v>15</v>
      </c>
      <c r="E326" s="3" t="s">
        <v>10</v>
      </c>
      <c r="F326" s="3" t="s">
        <v>19</v>
      </c>
      <c r="G326" s="3" t="s">
        <v>16</v>
      </c>
      <c r="H326" s="23" t="s">
        <v>2604</v>
      </c>
      <c r="I326" s="56">
        <v>28078</v>
      </c>
      <c r="J326" s="24" t="s">
        <v>4823</v>
      </c>
      <c r="K326" s="49"/>
      <c r="L326" s="49"/>
      <c r="S326" s="3" t="s">
        <v>10</v>
      </c>
      <c r="T326" s="3" t="s">
        <v>10</v>
      </c>
      <c r="U326" s="3" t="s">
        <v>10</v>
      </c>
      <c r="W326" s="21" t="str">
        <f t="shared" si="5"/>
        <v>04</v>
      </c>
      <c r="AA326" s="3" t="s">
        <v>182</v>
      </c>
    </row>
    <row r="327" spans="1:27">
      <c r="A327" s="18">
        <v>326</v>
      </c>
      <c r="B327" s="3" t="s">
        <v>184</v>
      </c>
      <c r="C327" s="23" t="s">
        <v>185</v>
      </c>
      <c r="D327" s="3" t="s">
        <v>9</v>
      </c>
      <c r="E327" s="3" t="s">
        <v>33</v>
      </c>
      <c r="F327" s="3" t="s">
        <v>11</v>
      </c>
      <c r="G327" s="3" t="s">
        <v>16</v>
      </c>
      <c r="H327" s="23" t="s">
        <v>3045</v>
      </c>
      <c r="I327" s="56">
        <v>31701</v>
      </c>
      <c r="J327" s="24" t="s">
        <v>4823</v>
      </c>
      <c r="K327" s="49"/>
      <c r="L327" s="49"/>
      <c r="S327" s="3" t="s">
        <v>33</v>
      </c>
      <c r="T327" s="3" t="s">
        <v>33</v>
      </c>
      <c r="U327" s="3" t="s">
        <v>33</v>
      </c>
      <c r="W327" s="21" t="str">
        <f t="shared" si="5"/>
        <v>04</v>
      </c>
      <c r="AA327" s="3" t="s">
        <v>184</v>
      </c>
    </row>
    <row r="328" spans="1:27">
      <c r="A328" s="18">
        <v>327</v>
      </c>
      <c r="B328" s="3" t="s">
        <v>186</v>
      </c>
      <c r="C328" s="23" t="s">
        <v>187</v>
      </c>
      <c r="D328" s="3" t="s">
        <v>15</v>
      </c>
      <c r="E328" s="3" t="s">
        <v>33</v>
      </c>
      <c r="F328" s="3" t="s">
        <v>11</v>
      </c>
      <c r="G328" s="3" t="s">
        <v>20</v>
      </c>
      <c r="H328" s="23" t="s">
        <v>2824</v>
      </c>
      <c r="I328" s="56">
        <v>31208</v>
      </c>
      <c r="J328" s="24" t="s">
        <v>4823</v>
      </c>
      <c r="K328" s="49"/>
      <c r="L328" s="49"/>
      <c r="S328" s="3" t="s">
        <v>33</v>
      </c>
      <c r="T328" s="3" t="s">
        <v>33</v>
      </c>
      <c r="U328" s="3" t="s">
        <v>33</v>
      </c>
      <c r="W328" s="21" t="str">
        <f t="shared" si="5"/>
        <v>04</v>
      </c>
      <c r="AA328" s="3" t="s">
        <v>186</v>
      </c>
    </row>
    <row r="329" spans="1:27">
      <c r="A329" s="18">
        <v>328</v>
      </c>
      <c r="B329" s="3" t="s">
        <v>188</v>
      </c>
      <c r="C329" s="23" t="s">
        <v>189</v>
      </c>
      <c r="D329" s="3" t="s">
        <v>15</v>
      </c>
      <c r="E329" s="3" t="s">
        <v>33</v>
      </c>
      <c r="F329" s="3" t="s">
        <v>46</v>
      </c>
      <c r="G329" s="3" t="s">
        <v>59</v>
      </c>
      <c r="H329" s="23" t="s">
        <v>2775</v>
      </c>
      <c r="I329" s="56">
        <v>31546</v>
      </c>
      <c r="J329" s="24" t="s">
        <v>4823</v>
      </c>
      <c r="K329" s="49"/>
      <c r="L329" s="49"/>
      <c r="S329" s="3" t="s">
        <v>33</v>
      </c>
      <c r="T329" s="3" t="s">
        <v>33</v>
      </c>
      <c r="U329" s="3" t="s">
        <v>33</v>
      </c>
      <c r="W329" s="21" t="str">
        <f t="shared" si="5"/>
        <v>04</v>
      </c>
      <c r="AA329" s="3" t="s">
        <v>188</v>
      </c>
    </row>
    <row r="330" spans="1:27">
      <c r="A330" s="18">
        <v>329</v>
      </c>
      <c r="B330" s="3" t="s">
        <v>190</v>
      </c>
      <c r="C330" s="23" t="s">
        <v>191</v>
      </c>
      <c r="D330" s="3" t="s">
        <v>15</v>
      </c>
      <c r="E330" s="3" t="s">
        <v>10</v>
      </c>
      <c r="F330" s="3" t="s">
        <v>11</v>
      </c>
      <c r="G330" s="3" t="s">
        <v>16</v>
      </c>
      <c r="H330" s="23" t="s">
        <v>3932</v>
      </c>
      <c r="I330" s="56">
        <v>22718</v>
      </c>
      <c r="J330" s="24" t="s">
        <v>4823</v>
      </c>
      <c r="K330" s="49"/>
      <c r="L330" s="49"/>
      <c r="S330" s="3" t="s">
        <v>10</v>
      </c>
      <c r="T330" s="3" t="s">
        <v>10</v>
      </c>
      <c r="U330" s="3" t="s">
        <v>10</v>
      </c>
      <c r="W330" s="21" t="str">
        <f t="shared" si="5"/>
        <v>04</v>
      </c>
      <c r="AA330" s="3" t="s">
        <v>190</v>
      </c>
    </row>
    <row r="331" spans="1:27">
      <c r="A331" s="18">
        <v>330</v>
      </c>
      <c r="B331" s="3" t="s">
        <v>192</v>
      </c>
      <c r="C331" s="23" t="s">
        <v>193</v>
      </c>
      <c r="D331" s="3" t="s">
        <v>15</v>
      </c>
      <c r="E331" s="3" t="s">
        <v>33</v>
      </c>
      <c r="F331" s="3" t="s">
        <v>11</v>
      </c>
      <c r="G331" s="3" t="s">
        <v>16</v>
      </c>
      <c r="H331" s="23" t="s">
        <v>3933</v>
      </c>
      <c r="I331" s="56">
        <v>30381</v>
      </c>
      <c r="J331" s="24" t="s">
        <v>4823</v>
      </c>
      <c r="K331" s="49"/>
      <c r="L331" s="49"/>
      <c r="S331" s="3" t="s">
        <v>33</v>
      </c>
      <c r="T331" s="3" t="s">
        <v>33</v>
      </c>
      <c r="U331" s="3" t="s">
        <v>33</v>
      </c>
      <c r="W331" s="21" t="str">
        <f t="shared" si="5"/>
        <v>04</v>
      </c>
      <c r="AA331" s="3" t="s">
        <v>192</v>
      </c>
    </row>
    <row r="332" spans="1:27">
      <c r="A332" s="18">
        <v>331</v>
      </c>
      <c r="B332" s="3" t="s">
        <v>194</v>
      </c>
      <c r="C332" s="23" t="s">
        <v>195</v>
      </c>
      <c r="D332" s="3" t="s">
        <v>15</v>
      </c>
      <c r="E332" s="3" t="s">
        <v>10</v>
      </c>
      <c r="F332" s="3" t="s">
        <v>19</v>
      </c>
      <c r="G332" s="3" t="s">
        <v>20</v>
      </c>
      <c r="H332" s="23" t="s">
        <v>2829</v>
      </c>
      <c r="I332" s="56">
        <v>29720</v>
      </c>
      <c r="J332" s="24" t="s">
        <v>4823</v>
      </c>
      <c r="K332" s="49"/>
      <c r="L332" s="49"/>
      <c r="S332" s="3" t="s">
        <v>10</v>
      </c>
      <c r="T332" s="3" t="s">
        <v>10</v>
      </c>
      <c r="U332" s="3" t="s">
        <v>10</v>
      </c>
      <c r="W332" s="21" t="str">
        <f t="shared" si="5"/>
        <v>04</v>
      </c>
      <c r="AA332" s="3" t="s">
        <v>194</v>
      </c>
    </row>
    <row r="333" spans="1:27">
      <c r="A333" s="18">
        <v>332</v>
      </c>
      <c r="B333" s="3" t="s">
        <v>196</v>
      </c>
      <c r="C333" s="23" t="s">
        <v>197</v>
      </c>
      <c r="D333" s="3" t="s">
        <v>15</v>
      </c>
      <c r="E333" s="3" t="s">
        <v>10</v>
      </c>
      <c r="F333" s="3" t="s">
        <v>11</v>
      </c>
      <c r="G333" s="3" t="s">
        <v>16</v>
      </c>
      <c r="H333" s="23" t="s">
        <v>2874</v>
      </c>
      <c r="I333" s="56">
        <v>30196</v>
      </c>
      <c r="J333" s="24" t="s">
        <v>4823</v>
      </c>
      <c r="K333" s="49"/>
      <c r="L333" s="49"/>
      <c r="S333" s="3" t="s">
        <v>10</v>
      </c>
      <c r="T333" s="3" t="s">
        <v>10</v>
      </c>
      <c r="U333" s="3" t="s">
        <v>10</v>
      </c>
      <c r="W333" s="21" t="str">
        <f t="shared" si="5"/>
        <v>04</v>
      </c>
      <c r="AA333" s="3" t="s">
        <v>196</v>
      </c>
    </row>
    <row r="334" spans="1:27">
      <c r="A334" s="18">
        <v>333</v>
      </c>
      <c r="B334" s="3" t="s">
        <v>198</v>
      </c>
      <c r="C334" s="23" t="s">
        <v>199</v>
      </c>
      <c r="D334" s="3" t="s">
        <v>9</v>
      </c>
      <c r="E334" s="3" t="s">
        <v>10</v>
      </c>
      <c r="F334" s="3" t="s">
        <v>11</v>
      </c>
      <c r="G334" s="3" t="s">
        <v>20</v>
      </c>
      <c r="H334" s="23" t="s">
        <v>2874</v>
      </c>
      <c r="I334" s="56">
        <v>28039</v>
      </c>
      <c r="J334" s="24" t="s">
        <v>4823</v>
      </c>
      <c r="K334" s="49"/>
      <c r="L334" s="49"/>
      <c r="S334" s="3" t="s">
        <v>10</v>
      </c>
      <c r="T334" s="3" t="s">
        <v>10</v>
      </c>
      <c r="U334" s="3" t="s">
        <v>10</v>
      </c>
      <c r="W334" s="21" t="str">
        <f t="shared" si="5"/>
        <v>04</v>
      </c>
      <c r="AA334" s="3" t="s">
        <v>198</v>
      </c>
    </row>
    <row r="335" spans="1:27">
      <c r="A335" s="18">
        <v>334</v>
      </c>
      <c r="B335" s="3" t="s">
        <v>200</v>
      </c>
      <c r="C335" s="23" t="s">
        <v>201</v>
      </c>
      <c r="D335" s="3" t="s">
        <v>15</v>
      </c>
      <c r="E335" s="3" t="s">
        <v>10</v>
      </c>
      <c r="F335" s="3" t="s">
        <v>19</v>
      </c>
      <c r="G335" s="3" t="s">
        <v>16</v>
      </c>
      <c r="H335" s="23" t="s">
        <v>3934</v>
      </c>
      <c r="I335" s="56">
        <v>28688</v>
      </c>
      <c r="J335" s="24" t="s">
        <v>4823</v>
      </c>
      <c r="K335" s="49"/>
      <c r="L335" s="49"/>
      <c r="S335" s="3" t="s">
        <v>10</v>
      </c>
      <c r="T335" s="3" t="s">
        <v>10</v>
      </c>
      <c r="U335" s="3" t="s">
        <v>10</v>
      </c>
      <c r="W335" s="21" t="str">
        <f t="shared" si="5"/>
        <v>04</v>
      </c>
      <c r="AA335" s="3" t="s">
        <v>200</v>
      </c>
    </row>
    <row r="336" spans="1:27">
      <c r="A336" s="18">
        <v>335</v>
      </c>
      <c r="B336" s="3" t="s">
        <v>202</v>
      </c>
      <c r="C336" s="23" t="s">
        <v>203</v>
      </c>
      <c r="D336" s="3" t="s">
        <v>15</v>
      </c>
      <c r="E336" s="3" t="s">
        <v>10</v>
      </c>
      <c r="F336" s="3" t="s">
        <v>19</v>
      </c>
      <c r="G336" s="3" t="s">
        <v>16</v>
      </c>
      <c r="H336" s="23" t="s">
        <v>3677</v>
      </c>
      <c r="I336" s="56">
        <v>30951</v>
      </c>
      <c r="J336" s="24" t="s">
        <v>4823</v>
      </c>
      <c r="K336" s="49"/>
      <c r="L336" s="49"/>
      <c r="S336" s="3" t="s">
        <v>10</v>
      </c>
      <c r="T336" s="3" t="s">
        <v>10</v>
      </c>
      <c r="U336" s="3" t="s">
        <v>10</v>
      </c>
      <c r="W336" s="21" t="str">
        <f t="shared" si="5"/>
        <v>04</v>
      </c>
      <c r="AA336" s="3" t="s">
        <v>202</v>
      </c>
    </row>
    <row r="337" spans="1:27">
      <c r="A337" s="18">
        <v>336</v>
      </c>
      <c r="B337" s="3" t="s">
        <v>204</v>
      </c>
      <c r="C337" s="23" t="s">
        <v>205</v>
      </c>
      <c r="D337" s="3" t="s">
        <v>15</v>
      </c>
      <c r="E337" s="3" t="s">
        <v>33</v>
      </c>
      <c r="F337" s="3" t="s">
        <v>11</v>
      </c>
      <c r="G337" s="3" t="s">
        <v>20</v>
      </c>
      <c r="H337" s="23" t="s">
        <v>3673</v>
      </c>
      <c r="I337" s="56">
        <v>31702</v>
      </c>
      <c r="J337" s="24" t="s">
        <v>4823</v>
      </c>
      <c r="K337" s="49"/>
      <c r="L337" s="49"/>
      <c r="S337" s="3" t="s">
        <v>33</v>
      </c>
      <c r="T337" s="3" t="s">
        <v>33</v>
      </c>
      <c r="U337" s="3" t="s">
        <v>33</v>
      </c>
      <c r="W337" s="21" t="str">
        <f t="shared" si="5"/>
        <v>04</v>
      </c>
      <c r="AA337" s="3" t="s">
        <v>204</v>
      </c>
    </row>
    <row r="338" spans="1:27">
      <c r="A338" s="18">
        <v>337</v>
      </c>
      <c r="B338" s="3" t="s">
        <v>206</v>
      </c>
      <c r="C338" s="23" t="s">
        <v>207</v>
      </c>
      <c r="D338" s="3" t="s">
        <v>15</v>
      </c>
      <c r="E338" s="3" t="s">
        <v>33</v>
      </c>
      <c r="F338" s="3" t="s">
        <v>11</v>
      </c>
      <c r="G338" s="3" t="s">
        <v>16</v>
      </c>
      <c r="H338" s="23" t="s">
        <v>3935</v>
      </c>
      <c r="I338" s="56">
        <v>30710</v>
      </c>
      <c r="J338" s="24" t="s">
        <v>4823</v>
      </c>
      <c r="K338" s="49"/>
      <c r="L338" s="49"/>
      <c r="S338" s="3" t="s">
        <v>33</v>
      </c>
      <c r="T338" s="3" t="s">
        <v>33</v>
      </c>
      <c r="U338" s="3" t="s">
        <v>33</v>
      </c>
      <c r="W338" s="21" t="str">
        <f t="shared" si="5"/>
        <v>04</v>
      </c>
      <c r="AA338" s="3" t="s">
        <v>206</v>
      </c>
    </row>
    <row r="339" spans="1:27">
      <c r="A339" s="18">
        <v>338</v>
      </c>
      <c r="B339" s="3" t="s">
        <v>208</v>
      </c>
      <c r="C339" s="23" t="s">
        <v>209</v>
      </c>
      <c r="D339" s="3" t="s">
        <v>15</v>
      </c>
      <c r="E339" s="3" t="s">
        <v>10</v>
      </c>
      <c r="F339" s="3" t="s">
        <v>19</v>
      </c>
      <c r="G339" s="3" t="s">
        <v>20</v>
      </c>
      <c r="H339" s="23" t="s">
        <v>2913</v>
      </c>
      <c r="I339" s="56">
        <v>26262</v>
      </c>
      <c r="J339" s="24" t="s">
        <v>4823</v>
      </c>
      <c r="K339" s="49"/>
      <c r="L339" s="49"/>
      <c r="S339" s="3" t="s">
        <v>10</v>
      </c>
      <c r="T339" s="3" t="s">
        <v>10</v>
      </c>
      <c r="U339" s="3" t="s">
        <v>10</v>
      </c>
      <c r="W339" s="21" t="str">
        <f t="shared" si="5"/>
        <v>04</v>
      </c>
      <c r="AA339" s="3" t="s">
        <v>208</v>
      </c>
    </row>
    <row r="340" spans="1:27">
      <c r="A340" s="18">
        <v>339</v>
      </c>
      <c r="B340" s="3" t="s">
        <v>210</v>
      </c>
      <c r="C340" s="23" t="s">
        <v>211</v>
      </c>
      <c r="D340" s="3" t="s">
        <v>15</v>
      </c>
      <c r="E340" s="3" t="s">
        <v>10</v>
      </c>
      <c r="F340" s="3" t="s">
        <v>11</v>
      </c>
      <c r="G340" s="3" t="s">
        <v>20</v>
      </c>
      <c r="H340" s="23" t="s">
        <v>3698</v>
      </c>
      <c r="I340" s="56">
        <v>31648</v>
      </c>
      <c r="J340" s="24" t="s">
        <v>4823</v>
      </c>
      <c r="K340" s="49"/>
      <c r="L340" s="49"/>
      <c r="S340" s="3" t="s">
        <v>10</v>
      </c>
      <c r="T340" s="3" t="s">
        <v>10</v>
      </c>
      <c r="U340" s="3" t="s">
        <v>10</v>
      </c>
      <c r="W340" s="21" t="str">
        <f t="shared" si="5"/>
        <v>04</v>
      </c>
      <c r="AA340" s="3" t="s">
        <v>210</v>
      </c>
    </row>
    <row r="341" spans="1:27">
      <c r="A341" s="18">
        <v>340</v>
      </c>
      <c r="B341" s="3" t="s">
        <v>212</v>
      </c>
      <c r="C341" s="23" t="s">
        <v>213</v>
      </c>
      <c r="D341" s="3" t="s">
        <v>9</v>
      </c>
      <c r="E341" s="3" t="s">
        <v>33</v>
      </c>
      <c r="F341" s="3" t="s">
        <v>19</v>
      </c>
      <c r="G341" s="3" t="s">
        <v>20</v>
      </c>
      <c r="H341" s="23" t="s">
        <v>2989</v>
      </c>
      <c r="I341" s="56">
        <v>31310</v>
      </c>
      <c r="J341" s="24" t="s">
        <v>4823</v>
      </c>
      <c r="K341" s="49"/>
      <c r="L341" s="49"/>
      <c r="S341" s="3" t="s">
        <v>33</v>
      </c>
      <c r="T341" s="3" t="s">
        <v>33</v>
      </c>
      <c r="U341" s="3" t="s">
        <v>33</v>
      </c>
      <c r="W341" s="21" t="str">
        <f t="shared" si="5"/>
        <v>04</v>
      </c>
      <c r="AA341" s="3" t="s">
        <v>212</v>
      </c>
    </row>
    <row r="342" spans="1:27">
      <c r="A342" s="18">
        <v>341</v>
      </c>
      <c r="B342" s="3" t="s">
        <v>214</v>
      </c>
      <c r="C342" s="23" t="s">
        <v>215</v>
      </c>
      <c r="D342" s="3" t="s">
        <v>15</v>
      </c>
      <c r="E342" s="3" t="s">
        <v>33</v>
      </c>
      <c r="F342" s="3" t="s">
        <v>11</v>
      </c>
      <c r="G342" s="3" t="s">
        <v>16</v>
      </c>
      <c r="H342" s="23" t="s">
        <v>2610</v>
      </c>
      <c r="I342" s="56">
        <v>31270</v>
      </c>
      <c r="J342" s="24" t="s">
        <v>4823</v>
      </c>
      <c r="K342" s="49"/>
      <c r="L342" s="49"/>
      <c r="S342" s="3" t="s">
        <v>33</v>
      </c>
      <c r="T342" s="3" t="s">
        <v>33</v>
      </c>
      <c r="U342" s="3" t="s">
        <v>33</v>
      </c>
      <c r="W342" s="21" t="str">
        <f t="shared" si="5"/>
        <v>04</v>
      </c>
      <c r="AA342" s="3" t="s">
        <v>214</v>
      </c>
    </row>
    <row r="343" spans="1:27">
      <c r="A343" s="18">
        <v>342</v>
      </c>
      <c r="B343" s="3" t="s">
        <v>216</v>
      </c>
      <c r="C343" s="23" t="s">
        <v>217</v>
      </c>
      <c r="D343" s="3" t="s">
        <v>15</v>
      </c>
      <c r="E343" s="3" t="s">
        <v>33</v>
      </c>
      <c r="F343" s="3" t="s">
        <v>19</v>
      </c>
      <c r="G343" s="3" t="s">
        <v>20</v>
      </c>
      <c r="H343" s="23" t="s">
        <v>2882</v>
      </c>
      <c r="I343" s="56">
        <v>31507</v>
      </c>
      <c r="J343" s="24" t="s">
        <v>4823</v>
      </c>
      <c r="K343" s="49"/>
      <c r="L343" s="49"/>
      <c r="S343" s="3" t="s">
        <v>33</v>
      </c>
      <c r="T343" s="3" t="s">
        <v>33</v>
      </c>
      <c r="U343" s="3" t="s">
        <v>33</v>
      </c>
      <c r="W343" s="21" t="str">
        <f t="shared" si="5"/>
        <v>04</v>
      </c>
      <c r="AA343" s="3" t="s">
        <v>216</v>
      </c>
    </row>
    <row r="344" spans="1:27">
      <c r="A344" s="18">
        <v>343</v>
      </c>
      <c r="B344" s="3" t="s">
        <v>218</v>
      </c>
      <c r="C344" s="23" t="s">
        <v>5300</v>
      </c>
      <c r="D344" s="3" t="s">
        <v>15</v>
      </c>
      <c r="E344" s="3" t="s">
        <v>33</v>
      </c>
      <c r="F344" s="3" t="s">
        <v>11</v>
      </c>
      <c r="G344" s="3" t="s">
        <v>16</v>
      </c>
      <c r="H344" s="23" t="s">
        <v>2610</v>
      </c>
      <c r="I344" s="56">
        <v>31295</v>
      </c>
      <c r="J344" s="24" t="s">
        <v>4823</v>
      </c>
      <c r="K344" s="49"/>
      <c r="L344" s="49"/>
      <c r="S344" s="3" t="s">
        <v>33</v>
      </c>
      <c r="T344" s="3" t="s">
        <v>33</v>
      </c>
      <c r="U344" s="3" t="s">
        <v>33</v>
      </c>
      <c r="W344" s="21" t="str">
        <f t="shared" si="5"/>
        <v>04</v>
      </c>
      <c r="AA344" s="3" t="s">
        <v>218</v>
      </c>
    </row>
    <row r="345" spans="1:27">
      <c r="A345" s="18">
        <v>344</v>
      </c>
      <c r="B345" s="3" t="s">
        <v>219</v>
      </c>
      <c r="C345" s="23" t="s">
        <v>220</v>
      </c>
      <c r="D345" s="3" t="s">
        <v>15</v>
      </c>
      <c r="E345" s="3" t="s">
        <v>33</v>
      </c>
      <c r="F345" s="3" t="s">
        <v>11</v>
      </c>
      <c r="G345" s="3" t="s">
        <v>16</v>
      </c>
      <c r="H345" s="23" t="s">
        <v>3653</v>
      </c>
      <c r="I345" s="56">
        <v>28690</v>
      </c>
      <c r="J345" s="24" t="s">
        <v>4825</v>
      </c>
      <c r="K345" s="49"/>
      <c r="L345" s="49"/>
      <c r="S345" s="3" t="s">
        <v>33</v>
      </c>
      <c r="T345" s="3" t="s">
        <v>33</v>
      </c>
      <c r="U345" s="3" t="s">
        <v>33</v>
      </c>
      <c r="W345" s="21" t="str">
        <f t="shared" si="5"/>
        <v>04</v>
      </c>
      <c r="AA345" s="3" t="s">
        <v>219</v>
      </c>
    </row>
    <row r="346" spans="1:27">
      <c r="A346" s="18">
        <v>345</v>
      </c>
      <c r="B346" s="3" t="s">
        <v>221</v>
      </c>
      <c r="C346" s="23" t="s">
        <v>222</v>
      </c>
      <c r="D346" s="3" t="s">
        <v>9</v>
      </c>
      <c r="E346" s="3" t="s">
        <v>33</v>
      </c>
      <c r="F346" s="3" t="s">
        <v>11</v>
      </c>
      <c r="G346" s="3" t="s">
        <v>20</v>
      </c>
      <c r="H346" s="23" t="s">
        <v>3045</v>
      </c>
      <c r="I346" s="56">
        <v>31445</v>
      </c>
      <c r="J346" s="24" t="s">
        <v>4823</v>
      </c>
      <c r="K346" s="49"/>
      <c r="L346" s="49"/>
      <c r="S346" s="3" t="s">
        <v>33</v>
      </c>
      <c r="T346" s="3" t="s">
        <v>33</v>
      </c>
      <c r="U346" s="3" t="s">
        <v>33</v>
      </c>
      <c r="W346" s="21" t="str">
        <f t="shared" si="5"/>
        <v>04</v>
      </c>
      <c r="AA346" s="3" t="s">
        <v>221</v>
      </c>
    </row>
    <row r="347" spans="1:27">
      <c r="A347" s="18">
        <v>346</v>
      </c>
      <c r="B347" s="3" t="s">
        <v>223</v>
      </c>
      <c r="C347" s="23" t="s">
        <v>224</v>
      </c>
      <c r="D347" s="3" t="s">
        <v>15</v>
      </c>
      <c r="E347" s="3" t="s">
        <v>33</v>
      </c>
      <c r="F347" s="3" t="s">
        <v>11</v>
      </c>
      <c r="G347" s="3" t="s">
        <v>16</v>
      </c>
      <c r="H347" s="23" t="s">
        <v>3936</v>
      </c>
      <c r="I347" s="56">
        <v>28160</v>
      </c>
      <c r="J347" s="24" t="s">
        <v>4823</v>
      </c>
      <c r="K347" s="49"/>
      <c r="L347" s="49"/>
      <c r="S347" s="3" t="s">
        <v>33</v>
      </c>
      <c r="T347" s="3" t="s">
        <v>33</v>
      </c>
      <c r="U347" s="3" t="s">
        <v>33</v>
      </c>
      <c r="W347" s="21" t="str">
        <f t="shared" si="5"/>
        <v>04</v>
      </c>
      <c r="AA347" s="3" t="s">
        <v>223</v>
      </c>
    </row>
    <row r="348" spans="1:27">
      <c r="A348" s="18">
        <v>347</v>
      </c>
      <c r="B348" s="3" t="s">
        <v>225</v>
      </c>
      <c r="C348" s="23" t="s">
        <v>226</v>
      </c>
      <c r="D348" s="3" t="s">
        <v>9</v>
      </c>
      <c r="E348" s="3" t="s">
        <v>33</v>
      </c>
      <c r="F348" s="3" t="s">
        <v>11</v>
      </c>
      <c r="G348" s="3" t="s">
        <v>16</v>
      </c>
      <c r="H348" s="23" t="s">
        <v>2610</v>
      </c>
      <c r="I348" s="56">
        <v>31259</v>
      </c>
      <c r="J348" s="24" t="s">
        <v>4823</v>
      </c>
      <c r="K348" s="49"/>
      <c r="L348" s="49"/>
      <c r="S348" s="3" t="s">
        <v>33</v>
      </c>
      <c r="T348" s="3" t="s">
        <v>33</v>
      </c>
      <c r="U348" s="3" t="s">
        <v>33</v>
      </c>
      <c r="W348" s="21" t="str">
        <f t="shared" si="5"/>
        <v>04</v>
      </c>
      <c r="AA348" s="3" t="s">
        <v>225</v>
      </c>
    </row>
    <row r="349" spans="1:27">
      <c r="A349" s="18">
        <v>348</v>
      </c>
      <c r="B349" s="3" t="s">
        <v>227</v>
      </c>
      <c r="C349" s="23" t="s">
        <v>228</v>
      </c>
      <c r="D349" s="3" t="s">
        <v>9</v>
      </c>
      <c r="E349" s="3" t="s">
        <v>33</v>
      </c>
      <c r="F349" s="3" t="s">
        <v>46</v>
      </c>
      <c r="G349" s="3" t="s">
        <v>59</v>
      </c>
      <c r="H349" s="23" t="s">
        <v>2722</v>
      </c>
      <c r="I349" s="56">
        <v>31169</v>
      </c>
      <c r="J349" s="24" t="s">
        <v>4823</v>
      </c>
      <c r="K349" s="49"/>
      <c r="L349" s="49"/>
      <c r="S349" s="3" t="s">
        <v>33</v>
      </c>
      <c r="T349" s="3" t="s">
        <v>33</v>
      </c>
      <c r="U349" s="3" t="s">
        <v>33</v>
      </c>
      <c r="W349" s="21" t="str">
        <f t="shared" si="5"/>
        <v>04</v>
      </c>
      <c r="AA349" s="3" t="s">
        <v>227</v>
      </c>
    </row>
    <row r="350" spans="1:27">
      <c r="A350" s="18">
        <v>349</v>
      </c>
      <c r="B350" s="3" t="s">
        <v>229</v>
      </c>
      <c r="C350" s="23" t="s">
        <v>230</v>
      </c>
      <c r="D350" s="3" t="s">
        <v>15</v>
      </c>
      <c r="E350" s="3" t="s">
        <v>33</v>
      </c>
      <c r="F350" s="3" t="s">
        <v>11</v>
      </c>
      <c r="G350" s="3" t="s">
        <v>20</v>
      </c>
      <c r="H350" s="23" t="s">
        <v>3937</v>
      </c>
      <c r="I350" s="56">
        <v>30845</v>
      </c>
      <c r="J350" s="24" t="s">
        <v>4823</v>
      </c>
      <c r="K350" s="49"/>
      <c r="L350" s="49"/>
      <c r="S350" s="3" t="s">
        <v>33</v>
      </c>
      <c r="T350" s="3" t="s">
        <v>33</v>
      </c>
      <c r="U350" s="3" t="s">
        <v>33</v>
      </c>
      <c r="W350" s="21" t="str">
        <f t="shared" si="5"/>
        <v>04</v>
      </c>
      <c r="AA350" s="3" t="s">
        <v>229</v>
      </c>
    </row>
    <row r="351" spans="1:27">
      <c r="A351" s="18">
        <v>350</v>
      </c>
      <c r="B351" s="3" t="s">
        <v>231</v>
      </c>
      <c r="C351" s="23" t="s">
        <v>232</v>
      </c>
      <c r="D351" s="3" t="s">
        <v>9</v>
      </c>
      <c r="E351" s="3" t="s">
        <v>33</v>
      </c>
      <c r="F351" s="3" t="s">
        <v>11</v>
      </c>
      <c r="G351" s="3" t="s">
        <v>20</v>
      </c>
      <c r="H351" s="23" t="s">
        <v>2610</v>
      </c>
      <c r="I351" s="56">
        <v>26034</v>
      </c>
      <c r="J351" s="24" t="s">
        <v>4823</v>
      </c>
      <c r="K351" s="49"/>
      <c r="L351" s="49"/>
      <c r="S351" s="3" t="s">
        <v>33</v>
      </c>
      <c r="T351" s="3" t="s">
        <v>33</v>
      </c>
      <c r="U351" s="3" t="s">
        <v>33</v>
      </c>
      <c r="W351" s="21" t="str">
        <f t="shared" si="5"/>
        <v>04</v>
      </c>
      <c r="AA351" s="3" t="s">
        <v>231</v>
      </c>
    </row>
    <row r="352" spans="1:27">
      <c r="A352" s="18">
        <v>351</v>
      </c>
      <c r="B352" s="3" t="s">
        <v>233</v>
      </c>
      <c r="C352" s="23" t="s">
        <v>234</v>
      </c>
      <c r="D352" s="3" t="s">
        <v>15</v>
      </c>
      <c r="E352" s="3" t="s">
        <v>10</v>
      </c>
      <c r="F352" s="3" t="s">
        <v>19</v>
      </c>
      <c r="G352" s="3" t="s">
        <v>20</v>
      </c>
      <c r="H352" s="23" t="s">
        <v>2668</v>
      </c>
      <c r="I352" s="56">
        <v>22890</v>
      </c>
      <c r="J352" s="24" t="s">
        <v>4823</v>
      </c>
      <c r="K352" s="49"/>
      <c r="L352" s="49"/>
      <c r="S352" s="3" t="s">
        <v>10</v>
      </c>
      <c r="T352" s="3" t="s">
        <v>10</v>
      </c>
      <c r="U352" s="3" t="s">
        <v>10</v>
      </c>
      <c r="W352" s="21" t="str">
        <f t="shared" si="5"/>
        <v>04</v>
      </c>
      <c r="AA352" s="3" t="s">
        <v>233</v>
      </c>
    </row>
    <row r="353" spans="1:27">
      <c r="A353" s="18">
        <v>352</v>
      </c>
      <c r="B353" s="3" t="s">
        <v>235</v>
      </c>
      <c r="C353" s="23" t="s">
        <v>236</v>
      </c>
      <c r="D353" s="3" t="s">
        <v>15</v>
      </c>
      <c r="E353" s="3" t="s">
        <v>10</v>
      </c>
      <c r="F353" s="3" t="s">
        <v>19</v>
      </c>
      <c r="G353" s="3" t="s">
        <v>20</v>
      </c>
      <c r="H353" s="23" t="s">
        <v>3916</v>
      </c>
      <c r="I353" s="56">
        <v>24514</v>
      </c>
      <c r="J353" s="24" t="s">
        <v>4823</v>
      </c>
      <c r="K353" s="49"/>
      <c r="L353" s="49"/>
      <c r="S353" s="3" t="s">
        <v>10</v>
      </c>
      <c r="T353" s="3" t="s">
        <v>10</v>
      </c>
      <c r="U353" s="3" t="s">
        <v>10</v>
      </c>
      <c r="W353" s="21" t="str">
        <f t="shared" si="5"/>
        <v>04</v>
      </c>
      <c r="AA353" s="3" t="s">
        <v>235</v>
      </c>
    </row>
    <row r="354" spans="1:27">
      <c r="A354" s="18">
        <v>353</v>
      </c>
      <c r="B354" s="3" t="s">
        <v>237</v>
      </c>
      <c r="C354" s="23" t="s">
        <v>238</v>
      </c>
      <c r="D354" s="3" t="s">
        <v>15</v>
      </c>
      <c r="E354" s="3" t="s">
        <v>10</v>
      </c>
      <c r="F354" s="3" t="s">
        <v>11</v>
      </c>
      <c r="G354" s="3" t="s">
        <v>16</v>
      </c>
      <c r="H354" s="23" t="s">
        <v>3938</v>
      </c>
      <c r="I354" s="56">
        <v>30189</v>
      </c>
      <c r="J354" s="24" t="s">
        <v>4824</v>
      </c>
      <c r="K354" s="49"/>
      <c r="L354" s="49"/>
      <c r="S354" s="3" t="s">
        <v>10</v>
      </c>
      <c r="T354" s="3" t="s">
        <v>10</v>
      </c>
      <c r="U354" s="3" t="s">
        <v>10</v>
      </c>
      <c r="W354" s="21" t="str">
        <f t="shared" si="5"/>
        <v>04</v>
      </c>
      <c r="AA354" s="3" t="s">
        <v>237</v>
      </c>
    </row>
    <row r="355" spans="1:27">
      <c r="A355" s="18">
        <v>354</v>
      </c>
      <c r="B355" s="3" t="s">
        <v>239</v>
      </c>
      <c r="C355" s="23" t="s">
        <v>240</v>
      </c>
      <c r="D355" s="3" t="s">
        <v>9</v>
      </c>
      <c r="E355" s="3" t="s">
        <v>33</v>
      </c>
      <c r="F355" s="3" t="s">
        <v>46</v>
      </c>
      <c r="G355" s="3" t="s">
        <v>20</v>
      </c>
      <c r="H355" s="23" t="s">
        <v>2722</v>
      </c>
      <c r="I355" s="56">
        <v>30418</v>
      </c>
      <c r="J355" s="24" t="s">
        <v>4823</v>
      </c>
      <c r="K355" s="49"/>
      <c r="L355" s="49"/>
      <c r="S355" s="3" t="s">
        <v>33</v>
      </c>
      <c r="T355" s="3" t="s">
        <v>33</v>
      </c>
      <c r="U355" s="3" t="s">
        <v>33</v>
      </c>
      <c r="W355" s="21" t="str">
        <f t="shared" si="5"/>
        <v>04</v>
      </c>
      <c r="AA355" s="3" t="s">
        <v>239</v>
      </c>
    </row>
    <row r="356" spans="1:27">
      <c r="A356" s="18">
        <v>355</v>
      </c>
      <c r="B356" s="3" t="s">
        <v>241</v>
      </c>
      <c r="C356" s="23" t="s">
        <v>242</v>
      </c>
      <c r="D356" s="3" t="s">
        <v>9</v>
      </c>
      <c r="E356" s="3" t="s">
        <v>33</v>
      </c>
      <c r="F356" s="3" t="s">
        <v>19</v>
      </c>
      <c r="G356" s="3" t="s">
        <v>16</v>
      </c>
      <c r="H356" s="23" t="s">
        <v>3939</v>
      </c>
      <c r="I356" s="56">
        <v>31380</v>
      </c>
      <c r="J356" s="24" t="s">
        <v>4823</v>
      </c>
      <c r="K356" s="49"/>
      <c r="L356" s="49"/>
      <c r="S356" s="3" t="s">
        <v>33</v>
      </c>
      <c r="T356" s="3" t="s">
        <v>33</v>
      </c>
      <c r="U356" s="3" t="s">
        <v>33</v>
      </c>
      <c r="W356" s="21" t="str">
        <f t="shared" si="5"/>
        <v>04</v>
      </c>
      <c r="AA356" s="3" t="s">
        <v>241</v>
      </c>
    </row>
    <row r="357" spans="1:27">
      <c r="A357" s="18">
        <v>356</v>
      </c>
      <c r="B357" s="3" t="s">
        <v>243</v>
      </c>
      <c r="C357" s="23" t="s">
        <v>244</v>
      </c>
      <c r="D357" s="3" t="s">
        <v>15</v>
      </c>
      <c r="E357" s="3" t="s">
        <v>10</v>
      </c>
      <c r="F357" s="3" t="s">
        <v>19</v>
      </c>
      <c r="G357" s="3" t="s">
        <v>20</v>
      </c>
      <c r="H357" s="23" t="s">
        <v>3940</v>
      </c>
      <c r="I357" s="56">
        <v>23209</v>
      </c>
      <c r="J357" s="24" t="s">
        <v>4823</v>
      </c>
      <c r="K357" s="49"/>
      <c r="L357" s="49"/>
      <c r="S357" s="3" t="s">
        <v>10</v>
      </c>
      <c r="T357" s="3" t="s">
        <v>10</v>
      </c>
      <c r="U357" s="3" t="s">
        <v>10</v>
      </c>
      <c r="W357" s="21" t="str">
        <f t="shared" si="5"/>
        <v>04</v>
      </c>
      <c r="AA357" s="3" t="s">
        <v>243</v>
      </c>
    </row>
    <row r="358" spans="1:27">
      <c r="A358" s="18">
        <v>357</v>
      </c>
      <c r="B358" s="3" t="s">
        <v>245</v>
      </c>
      <c r="C358" s="23" t="s">
        <v>246</v>
      </c>
      <c r="D358" s="3" t="s">
        <v>15</v>
      </c>
      <c r="E358" s="3" t="s">
        <v>33</v>
      </c>
      <c r="F358" s="3" t="s">
        <v>11</v>
      </c>
      <c r="G358" s="3" t="s">
        <v>20</v>
      </c>
      <c r="H358" s="23" t="s">
        <v>2610</v>
      </c>
      <c r="I358" s="56">
        <v>31564</v>
      </c>
      <c r="J358" s="24" t="s">
        <v>4823</v>
      </c>
      <c r="K358" s="49"/>
      <c r="L358" s="49"/>
      <c r="S358" s="3" t="s">
        <v>33</v>
      </c>
      <c r="T358" s="3" t="s">
        <v>33</v>
      </c>
      <c r="U358" s="3" t="s">
        <v>33</v>
      </c>
      <c r="W358" s="21" t="str">
        <f t="shared" si="5"/>
        <v>04</v>
      </c>
      <c r="AA358" s="3" t="s">
        <v>245</v>
      </c>
    </row>
    <row r="359" spans="1:27">
      <c r="A359" s="18">
        <v>358</v>
      </c>
      <c r="B359" s="3" t="s">
        <v>247</v>
      </c>
      <c r="C359" s="23" t="s">
        <v>248</v>
      </c>
      <c r="D359" s="3" t="s">
        <v>15</v>
      </c>
      <c r="E359" s="3" t="s">
        <v>10</v>
      </c>
      <c r="F359" s="3" t="s">
        <v>46</v>
      </c>
      <c r="G359" s="3" t="s">
        <v>20</v>
      </c>
      <c r="H359" s="23" t="s">
        <v>3941</v>
      </c>
      <c r="I359" s="56">
        <v>23911</v>
      </c>
      <c r="J359" s="24" t="s">
        <v>4824</v>
      </c>
      <c r="K359" s="49"/>
      <c r="L359" s="49"/>
      <c r="S359" s="3" t="s">
        <v>10</v>
      </c>
      <c r="T359" s="3" t="s">
        <v>10</v>
      </c>
      <c r="U359" s="3" t="s">
        <v>10</v>
      </c>
      <c r="W359" s="21" t="str">
        <f t="shared" si="5"/>
        <v>04</v>
      </c>
      <c r="AA359" s="3" t="s">
        <v>247</v>
      </c>
    </row>
    <row r="360" spans="1:27">
      <c r="A360" s="18">
        <v>359</v>
      </c>
      <c r="B360" s="3" t="s">
        <v>249</v>
      </c>
      <c r="C360" s="23" t="s">
        <v>250</v>
      </c>
      <c r="D360" s="3" t="s">
        <v>9</v>
      </c>
      <c r="E360" s="3" t="s">
        <v>33</v>
      </c>
      <c r="F360" s="3" t="s">
        <v>46</v>
      </c>
      <c r="G360" s="3" t="s">
        <v>82</v>
      </c>
      <c r="H360" s="23" t="s">
        <v>2791</v>
      </c>
      <c r="I360" s="56">
        <v>31379</v>
      </c>
      <c r="J360" s="24" t="s">
        <v>4823</v>
      </c>
      <c r="K360" s="49"/>
      <c r="L360" s="49"/>
      <c r="S360" s="3" t="s">
        <v>33</v>
      </c>
      <c r="T360" s="3" t="s">
        <v>33</v>
      </c>
      <c r="U360" s="3" t="s">
        <v>33</v>
      </c>
      <c r="W360" s="21" t="str">
        <f t="shared" si="5"/>
        <v>04</v>
      </c>
      <c r="AA360" s="3" t="s">
        <v>249</v>
      </c>
    </row>
    <row r="361" spans="1:27">
      <c r="A361" s="18">
        <v>360</v>
      </c>
      <c r="B361" s="3" t="s">
        <v>251</v>
      </c>
      <c r="C361" s="23" t="s">
        <v>252</v>
      </c>
      <c r="D361" s="3" t="s">
        <v>9</v>
      </c>
      <c r="E361" s="3" t="s">
        <v>33</v>
      </c>
      <c r="F361" s="3" t="s">
        <v>46</v>
      </c>
      <c r="G361" s="3" t="s">
        <v>59</v>
      </c>
      <c r="H361" s="23" t="s">
        <v>2791</v>
      </c>
      <c r="I361" s="56">
        <v>31652</v>
      </c>
      <c r="J361" s="24" t="s">
        <v>4823</v>
      </c>
      <c r="K361" s="49"/>
      <c r="L361" s="49"/>
      <c r="S361" s="3" t="s">
        <v>33</v>
      </c>
      <c r="T361" s="3" t="s">
        <v>33</v>
      </c>
      <c r="U361" s="3" t="s">
        <v>33</v>
      </c>
      <c r="W361" s="21" t="str">
        <f t="shared" si="5"/>
        <v>04</v>
      </c>
      <c r="AA361" s="3" t="s">
        <v>251</v>
      </c>
    </row>
    <row r="362" spans="1:27">
      <c r="A362" s="18">
        <v>361</v>
      </c>
      <c r="B362" s="3" t="s">
        <v>253</v>
      </c>
      <c r="C362" s="23" t="s">
        <v>254</v>
      </c>
      <c r="D362" s="3" t="s">
        <v>15</v>
      </c>
      <c r="E362" s="3" t="s">
        <v>33</v>
      </c>
      <c r="F362" s="3" t="s">
        <v>11</v>
      </c>
      <c r="G362" s="3" t="s">
        <v>16</v>
      </c>
      <c r="H362" s="23" t="s">
        <v>2829</v>
      </c>
      <c r="I362" s="56">
        <v>31636</v>
      </c>
      <c r="J362" s="24" t="s">
        <v>4823</v>
      </c>
      <c r="K362" s="49"/>
      <c r="L362" s="49"/>
      <c r="S362" s="3" t="s">
        <v>33</v>
      </c>
      <c r="T362" s="3" t="s">
        <v>33</v>
      </c>
      <c r="U362" s="3" t="s">
        <v>33</v>
      </c>
      <c r="W362" s="21" t="str">
        <f t="shared" si="5"/>
        <v>04</v>
      </c>
      <c r="AA362" s="3" t="s">
        <v>253</v>
      </c>
    </row>
    <row r="363" spans="1:27">
      <c r="A363" s="18">
        <v>362</v>
      </c>
      <c r="B363" s="3" t="s">
        <v>255</v>
      </c>
      <c r="C363" s="23" t="s">
        <v>256</v>
      </c>
      <c r="D363" s="3" t="s">
        <v>15</v>
      </c>
      <c r="E363" s="3" t="s">
        <v>33</v>
      </c>
      <c r="F363" s="3" t="s">
        <v>11</v>
      </c>
      <c r="G363" s="3" t="s">
        <v>20</v>
      </c>
      <c r="H363" s="23" t="s">
        <v>2610</v>
      </c>
      <c r="I363" s="56">
        <v>31302</v>
      </c>
      <c r="J363" s="24" t="s">
        <v>4823</v>
      </c>
      <c r="K363" s="49"/>
      <c r="L363" s="49"/>
      <c r="S363" s="3" t="s">
        <v>33</v>
      </c>
      <c r="T363" s="3" t="s">
        <v>33</v>
      </c>
      <c r="U363" s="3" t="s">
        <v>33</v>
      </c>
      <c r="W363" s="21" t="str">
        <f t="shared" si="5"/>
        <v>04</v>
      </c>
      <c r="AA363" s="3" t="s">
        <v>255</v>
      </c>
    </row>
    <row r="364" spans="1:27">
      <c r="A364" s="18">
        <v>363</v>
      </c>
      <c r="B364" s="3" t="s">
        <v>257</v>
      </c>
      <c r="C364" s="23" t="s">
        <v>258</v>
      </c>
      <c r="D364" s="3" t="s">
        <v>15</v>
      </c>
      <c r="E364" s="3" t="s">
        <v>33</v>
      </c>
      <c r="F364" s="3" t="s">
        <v>11</v>
      </c>
      <c r="G364" s="3" t="s">
        <v>20</v>
      </c>
      <c r="H364" s="23" t="s">
        <v>3942</v>
      </c>
      <c r="I364" s="56">
        <v>31237</v>
      </c>
      <c r="J364" s="24" t="s">
        <v>4823</v>
      </c>
      <c r="K364" s="49"/>
      <c r="L364" s="49"/>
      <c r="S364" s="3" t="s">
        <v>33</v>
      </c>
      <c r="T364" s="3" t="s">
        <v>33</v>
      </c>
      <c r="U364" s="3" t="s">
        <v>33</v>
      </c>
      <c r="W364" s="21" t="str">
        <f t="shared" si="5"/>
        <v>04</v>
      </c>
      <c r="AA364" s="3" t="s">
        <v>257</v>
      </c>
    </row>
    <row r="365" spans="1:27">
      <c r="A365" s="18">
        <v>364</v>
      </c>
      <c r="B365" s="3" t="s">
        <v>259</v>
      </c>
      <c r="C365" s="23" t="s">
        <v>260</v>
      </c>
      <c r="D365" s="3" t="s">
        <v>9</v>
      </c>
      <c r="E365" s="3" t="s">
        <v>10</v>
      </c>
      <c r="F365" s="3" t="s">
        <v>11</v>
      </c>
      <c r="G365" s="3" t="s">
        <v>16</v>
      </c>
      <c r="H365" s="23" t="s">
        <v>3415</v>
      </c>
      <c r="I365" s="56">
        <v>27544</v>
      </c>
      <c r="J365" s="24" t="s">
        <v>4823</v>
      </c>
      <c r="K365" s="49"/>
      <c r="L365" s="49"/>
      <c r="S365" s="3" t="s">
        <v>10</v>
      </c>
      <c r="T365" s="3" t="s">
        <v>10</v>
      </c>
      <c r="U365" s="3" t="s">
        <v>10</v>
      </c>
      <c r="W365" s="21" t="str">
        <f t="shared" si="5"/>
        <v>04</v>
      </c>
      <c r="AA365" s="3" t="s">
        <v>259</v>
      </c>
    </row>
    <row r="366" spans="1:27">
      <c r="A366" s="18">
        <v>365</v>
      </c>
      <c r="B366" s="3" t="s">
        <v>261</v>
      </c>
      <c r="C366" s="23" t="s">
        <v>262</v>
      </c>
      <c r="D366" s="3" t="s">
        <v>15</v>
      </c>
      <c r="E366" s="3" t="s">
        <v>10</v>
      </c>
      <c r="F366" s="3" t="s">
        <v>19</v>
      </c>
      <c r="G366" s="3" t="s">
        <v>16</v>
      </c>
      <c r="H366" s="23" t="s">
        <v>3943</v>
      </c>
      <c r="I366" s="56">
        <v>24940</v>
      </c>
      <c r="J366" s="24" t="s">
        <v>4823</v>
      </c>
      <c r="K366" s="49"/>
      <c r="L366" s="49"/>
      <c r="S366" s="3" t="s">
        <v>10</v>
      </c>
      <c r="T366" s="3" t="s">
        <v>10</v>
      </c>
      <c r="U366" s="3" t="s">
        <v>10</v>
      </c>
      <c r="W366" s="21" t="str">
        <f t="shared" si="5"/>
        <v>04</v>
      </c>
      <c r="AA366" s="3" t="s">
        <v>261</v>
      </c>
    </row>
    <row r="367" spans="1:27">
      <c r="A367" s="18">
        <v>366</v>
      </c>
      <c r="B367" s="3" t="s">
        <v>263</v>
      </c>
      <c r="C367" s="23" t="s">
        <v>264</v>
      </c>
      <c r="D367" s="3" t="s">
        <v>15</v>
      </c>
      <c r="E367" s="3" t="s">
        <v>10</v>
      </c>
      <c r="F367" s="3" t="s">
        <v>46</v>
      </c>
      <c r="G367" s="3" t="s">
        <v>20</v>
      </c>
      <c r="H367" s="23" t="s">
        <v>3944</v>
      </c>
      <c r="I367" s="56">
        <v>28703</v>
      </c>
      <c r="J367" s="24" t="s">
        <v>4825</v>
      </c>
      <c r="K367" s="49"/>
      <c r="L367" s="49"/>
      <c r="S367" s="3" t="s">
        <v>10</v>
      </c>
      <c r="T367" s="3" t="s">
        <v>10</v>
      </c>
      <c r="U367" s="3" t="s">
        <v>10</v>
      </c>
      <c r="W367" s="21" t="str">
        <f t="shared" si="5"/>
        <v>04</v>
      </c>
      <c r="AA367" s="3" t="s">
        <v>263</v>
      </c>
    </row>
    <row r="368" spans="1:27">
      <c r="A368" s="18">
        <v>367</v>
      </c>
      <c r="B368" s="3" t="s">
        <v>265</v>
      </c>
      <c r="C368" s="23" t="s">
        <v>266</v>
      </c>
      <c r="D368" s="3" t="s">
        <v>15</v>
      </c>
      <c r="E368" s="3" t="s">
        <v>10</v>
      </c>
      <c r="F368" s="3" t="s">
        <v>11</v>
      </c>
      <c r="G368" s="3" t="s">
        <v>20</v>
      </c>
      <c r="H368" s="23" t="s">
        <v>3945</v>
      </c>
      <c r="I368" s="56">
        <v>22948</v>
      </c>
      <c r="J368" s="24" t="s">
        <v>4825</v>
      </c>
      <c r="K368" s="49"/>
      <c r="L368" s="49"/>
      <c r="S368" s="3" t="s">
        <v>10</v>
      </c>
      <c r="T368" s="3" t="s">
        <v>10</v>
      </c>
      <c r="U368" s="3" t="s">
        <v>10</v>
      </c>
      <c r="W368" s="21" t="str">
        <f t="shared" si="5"/>
        <v>04</v>
      </c>
      <c r="AA368" s="3" t="s">
        <v>265</v>
      </c>
    </row>
    <row r="369" spans="1:27">
      <c r="A369" s="18">
        <v>368</v>
      </c>
      <c r="B369" s="3" t="s">
        <v>267</v>
      </c>
      <c r="C369" s="23" t="s">
        <v>268</v>
      </c>
      <c r="D369" s="3" t="s">
        <v>15</v>
      </c>
      <c r="E369" s="3" t="s">
        <v>10</v>
      </c>
      <c r="F369" s="3" t="s">
        <v>11</v>
      </c>
      <c r="G369" s="3" t="s">
        <v>20</v>
      </c>
      <c r="H369" s="23" t="s">
        <v>3946</v>
      </c>
      <c r="I369" s="56">
        <v>22709</v>
      </c>
      <c r="J369" s="24" t="s">
        <v>4823</v>
      </c>
      <c r="K369" s="49"/>
      <c r="L369" s="49"/>
      <c r="S369" s="3" t="s">
        <v>10</v>
      </c>
      <c r="T369" s="3" t="s">
        <v>10</v>
      </c>
      <c r="U369" s="3" t="s">
        <v>10</v>
      </c>
      <c r="W369" s="21" t="str">
        <f t="shared" si="5"/>
        <v>04</v>
      </c>
      <c r="AA369" s="3" t="s">
        <v>267</v>
      </c>
    </row>
    <row r="370" spans="1:27">
      <c r="A370" s="18">
        <v>369</v>
      </c>
      <c r="B370" s="3" t="s">
        <v>269</v>
      </c>
      <c r="C370" s="23" t="s">
        <v>270</v>
      </c>
      <c r="D370" s="3" t="s">
        <v>15</v>
      </c>
      <c r="E370" s="3" t="s">
        <v>33</v>
      </c>
      <c r="F370" s="3" t="s">
        <v>46</v>
      </c>
      <c r="G370" s="3" t="s">
        <v>16</v>
      </c>
      <c r="H370" s="23" t="s">
        <v>3909</v>
      </c>
      <c r="I370" s="56">
        <v>29959</v>
      </c>
      <c r="J370" s="24" t="s">
        <v>4823</v>
      </c>
      <c r="K370" s="49"/>
      <c r="L370" s="49"/>
      <c r="S370" s="3" t="s">
        <v>33</v>
      </c>
      <c r="T370" s="3" t="s">
        <v>33</v>
      </c>
      <c r="U370" s="3" t="s">
        <v>33</v>
      </c>
      <c r="W370" s="21" t="str">
        <f t="shared" si="5"/>
        <v>04</v>
      </c>
      <c r="AA370" s="3" t="s">
        <v>269</v>
      </c>
    </row>
    <row r="371" spans="1:27">
      <c r="A371" s="18">
        <v>370</v>
      </c>
      <c r="B371" s="3" t="s">
        <v>271</v>
      </c>
      <c r="C371" s="23" t="s">
        <v>272</v>
      </c>
      <c r="D371" s="3" t="s">
        <v>15</v>
      </c>
      <c r="E371" s="3" t="s">
        <v>33</v>
      </c>
      <c r="F371" s="3" t="s">
        <v>11</v>
      </c>
      <c r="G371" s="3" t="s">
        <v>16</v>
      </c>
      <c r="H371" s="23" t="s">
        <v>3698</v>
      </c>
      <c r="I371" s="56">
        <v>31060</v>
      </c>
      <c r="J371" s="24" t="s">
        <v>4825</v>
      </c>
      <c r="K371" s="49"/>
      <c r="L371" s="49"/>
      <c r="S371" s="3" t="s">
        <v>33</v>
      </c>
      <c r="T371" s="3" t="s">
        <v>33</v>
      </c>
      <c r="U371" s="3" t="s">
        <v>33</v>
      </c>
      <c r="W371" s="21" t="str">
        <f t="shared" si="5"/>
        <v>04</v>
      </c>
      <c r="AA371" s="3" t="s">
        <v>271</v>
      </c>
    </row>
    <row r="372" spans="1:27">
      <c r="A372" s="18">
        <v>371</v>
      </c>
      <c r="B372" s="3" t="s">
        <v>273</v>
      </c>
      <c r="C372" s="23" t="s">
        <v>274</v>
      </c>
      <c r="D372" s="3" t="s">
        <v>15</v>
      </c>
      <c r="E372" s="3" t="s">
        <v>33</v>
      </c>
      <c r="F372" s="3" t="s">
        <v>11</v>
      </c>
      <c r="G372" s="3" t="s">
        <v>20</v>
      </c>
      <c r="H372" s="23" t="s">
        <v>3947</v>
      </c>
      <c r="I372" s="56">
        <v>31151</v>
      </c>
      <c r="J372" s="24" t="s">
        <v>4825</v>
      </c>
      <c r="K372" s="49"/>
      <c r="L372" s="49"/>
      <c r="S372" s="3" t="s">
        <v>33</v>
      </c>
      <c r="T372" s="3" t="s">
        <v>33</v>
      </c>
      <c r="U372" s="3" t="s">
        <v>33</v>
      </c>
      <c r="W372" s="21" t="str">
        <f t="shared" si="5"/>
        <v>04</v>
      </c>
      <c r="AA372" s="3" t="s">
        <v>273</v>
      </c>
    </row>
    <row r="373" spans="1:27">
      <c r="A373" s="18">
        <v>372</v>
      </c>
      <c r="B373" s="3" t="s">
        <v>275</v>
      </c>
      <c r="C373" s="23" t="s">
        <v>276</v>
      </c>
      <c r="D373" s="3" t="s">
        <v>15</v>
      </c>
      <c r="E373" s="3" t="s">
        <v>33</v>
      </c>
      <c r="F373" s="3" t="s">
        <v>46</v>
      </c>
      <c r="G373" s="3" t="s">
        <v>59</v>
      </c>
      <c r="H373" s="23" t="s">
        <v>3948</v>
      </c>
      <c r="I373" s="56">
        <v>30023</v>
      </c>
      <c r="J373" s="24" t="s">
        <v>4825</v>
      </c>
      <c r="K373" s="49"/>
      <c r="L373" s="49"/>
      <c r="S373" s="3" t="s">
        <v>33</v>
      </c>
      <c r="T373" s="3" t="s">
        <v>33</v>
      </c>
      <c r="U373" s="3" t="s">
        <v>33</v>
      </c>
      <c r="W373" s="21" t="str">
        <f t="shared" si="5"/>
        <v>04</v>
      </c>
      <c r="AA373" s="3" t="s">
        <v>275</v>
      </c>
    </row>
    <row r="374" spans="1:27">
      <c r="A374" s="18">
        <v>373</v>
      </c>
      <c r="B374" s="3" t="s">
        <v>277</v>
      </c>
      <c r="C374" s="23" t="s">
        <v>278</v>
      </c>
      <c r="D374" s="3" t="s">
        <v>15</v>
      </c>
      <c r="E374" s="3" t="s">
        <v>10</v>
      </c>
      <c r="F374" s="3" t="s">
        <v>19</v>
      </c>
      <c r="G374" s="3" t="s">
        <v>20</v>
      </c>
      <c r="H374" s="23" t="s">
        <v>3949</v>
      </c>
      <c r="I374" s="56">
        <v>27495</v>
      </c>
      <c r="J374" s="24" t="s">
        <v>4824</v>
      </c>
      <c r="K374" s="49"/>
      <c r="L374" s="49"/>
      <c r="S374" s="3" t="s">
        <v>10</v>
      </c>
      <c r="T374" s="3" t="s">
        <v>10</v>
      </c>
      <c r="U374" s="3" t="s">
        <v>10</v>
      </c>
      <c r="W374" s="21" t="str">
        <f t="shared" si="5"/>
        <v>04</v>
      </c>
      <c r="AA374" s="3" t="s">
        <v>277</v>
      </c>
    </row>
    <row r="375" spans="1:27">
      <c r="A375" s="18">
        <v>374</v>
      </c>
      <c r="B375" s="3" t="s">
        <v>279</v>
      </c>
      <c r="C375" s="23" t="s">
        <v>280</v>
      </c>
      <c r="D375" s="3" t="s">
        <v>15</v>
      </c>
      <c r="E375" s="3" t="s">
        <v>33</v>
      </c>
      <c r="F375" s="3" t="s">
        <v>19</v>
      </c>
      <c r="G375" s="3" t="s">
        <v>16</v>
      </c>
      <c r="H375" s="23" t="s">
        <v>3950</v>
      </c>
      <c r="I375" s="56">
        <v>29339</v>
      </c>
      <c r="J375" s="24" t="s">
        <v>4825</v>
      </c>
      <c r="K375" s="49"/>
      <c r="L375" s="49"/>
      <c r="S375" s="3" t="s">
        <v>33</v>
      </c>
      <c r="T375" s="3" t="s">
        <v>33</v>
      </c>
      <c r="U375" s="3" t="s">
        <v>33</v>
      </c>
      <c r="W375" s="21" t="str">
        <f t="shared" si="5"/>
        <v>04</v>
      </c>
      <c r="AA375" s="3" t="s">
        <v>279</v>
      </c>
    </row>
    <row r="376" spans="1:27">
      <c r="A376" s="18">
        <v>375</v>
      </c>
      <c r="B376" s="3" t="s">
        <v>281</v>
      </c>
      <c r="C376" s="23" t="s">
        <v>282</v>
      </c>
      <c r="D376" s="3" t="s">
        <v>15</v>
      </c>
      <c r="E376" s="3" t="s">
        <v>10</v>
      </c>
      <c r="F376" s="3" t="s">
        <v>46</v>
      </c>
      <c r="G376" s="3" t="s">
        <v>82</v>
      </c>
      <c r="H376" s="23" t="s">
        <v>3049</v>
      </c>
      <c r="I376" s="56">
        <v>23449</v>
      </c>
      <c r="J376" s="24" t="s">
        <v>4823</v>
      </c>
      <c r="K376" s="49"/>
      <c r="L376" s="49"/>
      <c r="S376" s="3" t="s">
        <v>10</v>
      </c>
      <c r="T376" s="3" t="s">
        <v>10</v>
      </c>
      <c r="U376" s="3" t="s">
        <v>10</v>
      </c>
      <c r="W376" s="21" t="str">
        <f t="shared" si="5"/>
        <v>04</v>
      </c>
      <c r="AA376" s="3" t="s">
        <v>281</v>
      </c>
    </row>
    <row r="377" spans="1:27">
      <c r="A377" s="18">
        <v>376</v>
      </c>
      <c r="B377" s="3" t="s">
        <v>283</v>
      </c>
      <c r="C377" s="23" t="s">
        <v>284</v>
      </c>
      <c r="D377" s="3" t="s">
        <v>15</v>
      </c>
      <c r="E377" s="3" t="s">
        <v>10</v>
      </c>
      <c r="F377" s="3" t="s">
        <v>285</v>
      </c>
      <c r="G377" s="3" t="s">
        <v>286</v>
      </c>
      <c r="H377" s="23" t="s">
        <v>3951</v>
      </c>
      <c r="I377" s="56">
        <v>29758</v>
      </c>
      <c r="J377" s="24" t="s">
        <v>4824</v>
      </c>
      <c r="K377" s="49"/>
      <c r="L377" s="49"/>
      <c r="S377" s="3" t="s">
        <v>10</v>
      </c>
      <c r="T377" s="3" t="s">
        <v>10</v>
      </c>
      <c r="U377" s="3" t="s">
        <v>10</v>
      </c>
      <c r="W377" s="21" t="str">
        <f t="shared" si="5"/>
        <v>04</v>
      </c>
      <c r="AA377" s="3" t="s">
        <v>283</v>
      </c>
    </row>
    <row r="378" spans="1:27">
      <c r="A378" s="18">
        <v>377</v>
      </c>
      <c r="B378" s="3" t="s">
        <v>287</v>
      </c>
      <c r="C378" s="23" t="s">
        <v>288</v>
      </c>
      <c r="D378" s="3" t="s">
        <v>9</v>
      </c>
      <c r="E378" s="3" t="s">
        <v>10</v>
      </c>
      <c r="F378" s="3" t="s">
        <v>285</v>
      </c>
      <c r="G378" s="3" t="s">
        <v>286</v>
      </c>
      <c r="H378" s="23" t="s">
        <v>3952</v>
      </c>
      <c r="I378" s="56">
        <v>26128</v>
      </c>
      <c r="J378" s="24" t="s">
        <v>4825</v>
      </c>
      <c r="K378" s="49"/>
      <c r="L378" s="49"/>
      <c r="S378" s="3" t="s">
        <v>10</v>
      </c>
      <c r="T378" s="3" t="s">
        <v>10</v>
      </c>
      <c r="U378" s="3" t="s">
        <v>10</v>
      </c>
      <c r="W378" s="21" t="str">
        <f t="shared" si="5"/>
        <v>04</v>
      </c>
      <c r="AA378" s="3" t="s">
        <v>287</v>
      </c>
    </row>
    <row r="379" spans="1:27">
      <c r="A379" s="18">
        <v>378</v>
      </c>
      <c r="B379" s="3" t="s">
        <v>289</v>
      </c>
      <c r="C379" s="23" t="s">
        <v>290</v>
      </c>
      <c r="D379" s="3" t="s">
        <v>15</v>
      </c>
      <c r="E379" s="3" t="s">
        <v>10</v>
      </c>
      <c r="F379" s="3" t="s">
        <v>285</v>
      </c>
      <c r="G379" s="3" t="s">
        <v>286</v>
      </c>
      <c r="H379" s="23" t="s">
        <v>3953</v>
      </c>
      <c r="I379" s="56">
        <v>30218</v>
      </c>
      <c r="J379" s="24" t="s">
        <v>4824</v>
      </c>
      <c r="K379" s="49"/>
      <c r="L379" s="49"/>
      <c r="S379" s="3" t="s">
        <v>10</v>
      </c>
      <c r="T379" s="3" t="s">
        <v>10</v>
      </c>
      <c r="U379" s="3" t="s">
        <v>10</v>
      </c>
      <c r="W379" s="21" t="str">
        <f t="shared" si="5"/>
        <v>04</v>
      </c>
      <c r="AA379" s="3" t="s">
        <v>289</v>
      </c>
    </row>
    <row r="380" spans="1:27">
      <c r="A380" s="18">
        <v>379</v>
      </c>
      <c r="B380" s="3" t="s">
        <v>291</v>
      </c>
      <c r="C380" s="23" t="s">
        <v>292</v>
      </c>
      <c r="D380" s="3" t="s">
        <v>9</v>
      </c>
      <c r="E380" s="3" t="s">
        <v>10</v>
      </c>
      <c r="F380" s="3" t="s">
        <v>285</v>
      </c>
      <c r="G380" s="3" t="s">
        <v>286</v>
      </c>
      <c r="H380" s="23" t="s">
        <v>3954</v>
      </c>
      <c r="I380" s="56"/>
      <c r="J380" s="24"/>
      <c r="K380" s="49"/>
      <c r="L380" s="49"/>
      <c r="S380" s="3" t="s">
        <v>10</v>
      </c>
      <c r="T380" s="3" t="s">
        <v>10</v>
      </c>
      <c r="U380" s="3" t="s">
        <v>10</v>
      </c>
      <c r="W380" s="21" t="str">
        <f t="shared" si="5"/>
        <v>04</v>
      </c>
      <c r="AA380" s="3" t="s">
        <v>291</v>
      </c>
    </row>
    <row r="381" spans="1:27">
      <c r="A381" s="18">
        <v>380</v>
      </c>
      <c r="B381" s="3" t="s">
        <v>293</v>
      </c>
      <c r="C381" s="23" t="s">
        <v>294</v>
      </c>
      <c r="D381" s="3" t="s">
        <v>15</v>
      </c>
      <c r="E381" s="3" t="s">
        <v>10</v>
      </c>
      <c r="F381" s="3" t="s">
        <v>285</v>
      </c>
      <c r="G381" s="3" t="s">
        <v>286</v>
      </c>
      <c r="H381" s="23" t="s">
        <v>3954</v>
      </c>
      <c r="I381" s="56"/>
      <c r="J381" s="24"/>
      <c r="K381" s="49"/>
      <c r="L381" s="49"/>
      <c r="S381" s="3" t="s">
        <v>10</v>
      </c>
      <c r="T381" s="3" t="s">
        <v>10</v>
      </c>
      <c r="U381" s="3" t="s">
        <v>10</v>
      </c>
      <c r="W381" s="21" t="str">
        <f t="shared" si="5"/>
        <v>04</v>
      </c>
      <c r="AA381" s="3" t="s">
        <v>293</v>
      </c>
    </row>
    <row r="382" spans="1:27">
      <c r="A382" s="18">
        <v>381</v>
      </c>
      <c r="B382" s="3" t="s">
        <v>295</v>
      </c>
      <c r="C382" s="23" t="s">
        <v>296</v>
      </c>
      <c r="D382" s="3" t="s">
        <v>15</v>
      </c>
      <c r="E382" s="3" t="s">
        <v>10</v>
      </c>
      <c r="F382" s="3" t="s">
        <v>285</v>
      </c>
      <c r="G382" s="3" t="s">
        <v>286</v>
      </c>
      <c r="H382" s="23" t="s">
        <v>3954</v>
      </c>
      <c r="I382" s="56"/>
      <c r="J382" s="24"/>
      <c r="K382" s="49"/>
      <c r="L382" s="49"/>
      <c r="S382" s="3" t="s">
        <v>10</v>
      </c>
      <c r="T382" s="3" t="s">
        <v>10</v>
      </c>
      <c r="U382" s="3" t="s">
        <v>10</v>
      </c>
      <c r="W382" s="21" t="str">
        <f t="shared" si="5"/>
        <v>04</v>
      </c>
      <c r="AA382" s="3" t="s">
        <v>295</v>
      </c>
    </row>
    <row r="383" spans="1:27">
      <c r="A383" s="18">
        <v>382</v>
      </c>
      <c r="B383" s="3" t="s">
        <v>297</v>
      </c>
      <c r="C383" s="23" t="s">
        <v>298</v>
      </c>
      <c r="D383" s="3" t="s">
        <v>15</v>
      </c>
      <c r="E383" s="3" t="s">
        <v>33</v>
      </c>
      <c r="F383" s="3" t="s">
        <v>46</v>
      </c>
      <c r="G383" s="5" t="s">
        <v>175</v>
      </c>
      <c r="H383" s="23" t="s">
        <v>2882</v>
      </c>
      <c r="I383" s="56">
        <v>30489</v>
      </c>
      <c r="J383" s="24" t="s">
        <v>4823</v>
      </c>
      <c r="K383" s="49"/>
      <c r="L383" s="49"/>
      <c r="S383" s="3" t="s">
        <v>33</v>
      </c>
      <c r="T383" s="3" t="s">
        <v>33</v>
      </c>
      <c r="U383" s="3" t="s">
        <v>33</v>
      </c>
      <c r="W383" s="21" t="str">
        <f t="shared" si="5"/>
        <v>04</v>
      </c>
      <c r="AA383" s="3" t="s">
        <v>297</v>
      </c>
    </row>
    <row r="384" spans="1:27">
      <c r="A384" s="18">
        <v>383</v>
      </c>
      <c r="B384" s="3" t="s">
        <v>299</v>
      </c>
      <c r="C384" s="23" t="s">
        <v>300</v>
      </c>
      <c r="D384" s="3" t="s">
        <v>15</v>
      </c>
      <c r="E384" s="3" t="s">
        <v>10</v>
      </c>
      <c r="F384" s="3" t="s">
        <v>19</v>
      </c>
      <c r="G384" s="3" t="s">
        <v>16</v>
      </c>
      <c r="H384" s="23" t="s">
        <v>2808</v>
      </c>
      <c r="I384" s="56">
        <v>24277</v>
      </c>
      <c r="J384" s="24" t="s">
        <v>4823</v>
      </c>
      <c r="K384" s="49"/>
      <c r="L384" s="49"/>
      <c r="S384" s="3" t="s">
        <v>10</v>
      </c>
      <c r="T384" s="3" t="s">
        <v>10</v>
      </c>
      <c r="U384" s="3" t="s">
        <v>10</v>
      </c>
      <c r="W384" s="21" t="str">
        <f t="shared" si="5"/>
        <v>04</v>
      </c>
      <c r="AA384" s="3" t="s">
        <v>299</v>
      </c>
    </row>
    <row r="385" spans="1:27">
      <c r="A385" s="18">
        <v>384</v>
      </c>
      <c r="B385" s="6" t="s">
        <v>301</v>
      </c>
      <c r="C385" s="23" t="s">
        <v>4054</v>
      </c>
      <c r="D385" s="6" t="s">
        <v>15</v>
      </c>
      <c r="E385" s="6" t="s">
        <v>10</v>
      </c>
      <c r="F385" s="6" t="s">
        <v>19</v>
      </c>
      <c r="G385" s="6" t="s">
        <v>302</v>
      </c>
      <c r="H385" s="23" t="s">
        <v>4737</v>
      </c>
      <c r="I385" s="56">
        <v>20667</v>
      </c>
      <c r="J385" s="24" t="s">
        <v>4823</v>
      </c>
      <c r="K385" s="49"/>
      <c r="L385" s="49"/>
      <c r="S385" s="6" t="s">
        <v>10</v>
      </c>
      <c r="T385" s="6" t="s">
        <v>10</v>
      </c>
      <c r="U385" s="6" t="s">
        <v>10</v>
      </c>
      <c r="W385" s="21" t="str">
        <f t="shared" si="5"/>
        <v>05</v>
      </c>
      <c r="AA385" s="6" t="s">
        <v>301</v>
      </c>
    </row>
    <row r="386" spans="1:27">
      <c r="A386" s="18">
        <v>385</v>
      </c>
      <c r="B386" s="6" t="s">
        <v>303</v>
      </c>
      <c r="C386" s="23" t="s">
        <v>4055</v>
      </c>
      <c r="D386" s="6" t="s">
        <v>9</v>
      </c>
      <c r="E386" s="6" t="s">
        <v>33</v>
      </c>
      <c r="F386" s="6" t="s">
        <v>19</v>
      </c>
      <c r="G386" s="6" t="s">
        <v>302</v>
      </c>
      <c r="H386" s="23" t="s">
        <v>2610</v>
      </c>
      <c r="I386" s="56"/>
      <c r="J386" s="24" t="s">
        <v>4823</v>
      </c>
      <c r="K386" s="49"/>
      <c r="L386" s="49"/>
      <c r="S386" s="6" t="s">
        <v>33</v>
      </c>
      <c r="T386" s="6" t="s">
        <v>33</v>
      </c>
      <c r="U386" s="6" t="s">
        <v>33</v>
      </c>
      <c r="W386" s="21" t="str">
        <f t="shared" si="5"/>
        <v>05</v>
      </c>
      <c r="AA386" s="6" t="s">
        <v>303</v>
      </c>
    </row>
    <row r="387" spans="1:27">
      <c r="A387" s="18">
        <v>386</v>
      </c>
      <c r="B387" s="6" t="s">
        <v>304</v>
      </c>
      <c r="C387" s="23" t="s">
        <v>4056</v>
      </c>
      <c r="D387" s="6" t="s">
        <v>15</v>
      </c>
      <c r="E387" s="6" t="s">
        <v>10</v>
      </c>
      <c r="F387" s="6" t="s">
        <v>19</v>
      </c>
      <c r="G387" s="6" t="s">
        <v>302</v>
      </c>
      <c r="H387" s="23" t="s">
        <v>3433</v>
      </c>
      <c r="I387" s="56">
        <v>24717</v>
      </c>
      <c r="J387" s="24" t="s">
        <v>4823</v>
      </c>
      <c r="K387" s="49"/>
      <c r="L387" s="49"/>
      <c r="S387" s="6" t="s">
        <v>10</v>
      </c>
      <c r="T387" s="6" t="s">
        <v>10</v>
      </c>
      <c r="U387" s="6" t="s">
        <v>10</v>
      </c>
      <c r="W387" s="21" t="str">
        <f t="shared" ref="W387:W450" si="6">LEFT(B387,2)</f>
        <v>05</v>
      </c>
      <c r="AA387" s="6" t="s">
        <v>304</v>
      </c>
    </row>
    <row r="388" spans="1:27">
      <c r="A388" s="18">
        <v>387</v>
      </c>
      <c r="B388" s="6" t="s">
        <v>305</v>
      </c>
      <c r="C388" s="23" t="s">
        <v>3955</v>
      </c>
      <c r="D388" s="6" t="s">
        <v>15</v>
      </c>
      <c r="E388" s="6" t="s">
        <v>10</v>
      </c>
      <c r="F388" s="6" t="s">
        <v>19</v>
      </c>
      <c r="G388" s="6" t="s">
        <v>82</v>
      </c>
      <c r="H388" s="23" t="s">
        <v>3665</v>
      </c>
      <c r="I388" s="56">
        <v>24030</v>
      </c>
      <c r="J388" s="24" t="s">
        <v>4823</v>
      </c>
      <c r="K388" s="49"/>
      <c r="L388" s="49"/>
      <c r="S388" s="6" t="s">
        <v>10</v>
      </c>
      <c r="T388" s="6" t="s">
        <v>10</v>
      </c>
      <c r="U388" s="6" t="s">
        <v>10</v>
      </c>
      <c r="W388" s="21" t="str">
        <f t="shared" si="6"/>
        <v>05</v>
      </c>
      <c r="AA388" s="6" t="s">
        <v>305</v>
      </c>
    </row>
    <row r="389" spans="1:27">
      <c r="A389" s="18">
        <v>388</v>
      </c>
      <c r="B389" s="6" t="s">
        <v>306</v>
      </c>
      <c r="C389" s="23" t="s">
        <v>4057</v>
      </c>
      <c r="D389" s="6" t="s">
        <v>15</v>
      </c>
      <c r="E389" s="6" t="s">
        <v>307</v>
      </c>
      <c r="F389" s="6" t="s">
        <v>11</v>
      </c>
      <c r="G389" s="6" t="s">
        <v>20</v>
      </c>
      <c r="H389" s="23" t="s">
        <v>2610</v>
      </c>
      <c r="I389" s="56">
        <v>31784</v>
      </c>
      <c r="J389" s="24" t="s">
        <v>4823</v>
      </c>
      <c r="K389" s="49"/>
      <c r="L389" s="49"/>
      <c r="S389" s="6" t="s">
        <v>307</v>
      </c>
      <c r="T389" s="6" t="s">
        <v>307</v>
      </c>
      <c r="U389" s="6" t="s">
        <v>307</v>
      </c>
      <c r="W389" s="21" t="str">
        <f t="shared" si="6"/>
        <v>05</v>
      </c>
      <c r="AA389" s="6" t="s">
        <v>306</v>
      </c>
    </row>
    <row r="390" spans="1:27">
      <c r="A390" s="18">
        <v>389</v>
      </c>
      <c r="B390" s="6" t="s">
        <v>308</v>
      </c>
      <c r="C390" s="23" t="s">
        <v>4058</v>
      </c>
      <c r="D390" s="6" t="s">
        <v>15</v>
      </c>
      <c r="E390" s="6" t="s">
        <v>33</v>
      </c>
      <c r="F390" s="6" t="s">
        <v>11</v>
      </c>
      <c r="G390" s="6" t="s">
        <v>20</v>
      </c>
      <c r="H390" s="23" t="s">
        <v>3298</v>
      </c>
      <c r="I390" s="56">
        <v>31537</v>
      </c>
      <c r="J390" s="24" t="s">
        <v>4823</v>
      </c>
      <c r="K390" s="49"/>
      <c r="L390" s="49"/>
      <c r="S390" s="6" t="s">
        <v>33</v>
      </c>
      <c r="T390" s="6" t="s">
        <v>33</v>
      </c>
      <c r="U390" s="6" t="s">
        <v>33</v>
      </c>
      <c r="W390" s="21" t="str">
        <f t="shared" si="6"/>
        <v>05</v>
      </c>
      <c r="AA390" s="6" t="s">
        <v>308</v>
      </c>
    </row>
    <row r="391" spans="1:27">
      <c r="A391" s="18">
        <v>390</v>
      </c>
      <c r="B391" s="6" t="s">
        <v>309</v>
      </c>
      <c r="C391" s="23" t="s">
        <v>4059</v>
      </c>
      <c r="D391" s="6" t="s">
        <v>15</v>
      </c>
      <c r="E391" s="6" t="s">
        <v>10</v>
      </c>
      <c r="F391" s="6" t="s">
        <v>19</v>
      </c>
      <c r="G391" s="6" t="s">
        <v>20</v>
      </c>
      <c r="H391" s="23" t="s">
        <v>3646</v>
      </c>
      <c r="I391" s="56">
        <v>27111</v>
      </c>
      <c r="J391" s="24" t="s">
        <v>4823</v>
      </c>
      <c r="K391" s="49"/>
      <c r="L391" s="49"/>
      <c r="S391" s="6" t="s">
        <v>10</v>
      </c>
      <c r="T391" s="6" t="s">
        <v>10</v>
      </c>
      <c r="U391" s="6" t="s">
        <v>10</v>
      </c>
      <c r="W391" s="21" t="str">
        <f t="shared" si="6"/>
        <v>05</v>
      </c>
      <c r="AA391" s="6" t="s">
        <v>309</v>
      </c>
    </row>
    <row r="392" spans="1:27">
      <c r="A392" s="18">
        <v>391</v>
      </c>
      <c r="B392" s="6" t="s">
        <v>310</v>
      </c>
      <c r="C392" s="23" t="s">
        <v>4060</v>
      </c>
      <c r="D392" s="6" t="s">
        <v>9</v>
      </c>
      <c r="E392" s="6" t="s">
        <v>10</v>
      </c>
      <c r="F392" s="6" t="s">
        <v>19</v>
      </c>
      <c r="G392" s="6" t="s">
        <v>82</v>
      </c>
      <c r="H392" s="23" t="s">
        <v>3677</v>
      </c>
      <c r="I392" s="56">
        <v>28578</v>
      </c>
      <c r="J392" s="24" t="s">
        <v>4823</v>
      </c>
      <c r="K392" s="49"/>
      <c r="L392" s="49"/>
      <c r="S392" s="6" t="s">
        <v>10</v>
      </c>
      <c r="T392" s="6" t="s">
        <v>10</v>
      </c>
      <c r="U392" s="6" t="s">
        <v>10</v>
      </c>
      <c r="W392" s="21" t="str">
        <f t="shared" si="6"/>
        <v>05</v>
      </c>
      <c r="AA392" s="6" t="s">
        <v>310</v>
      </c>
    </row>
    <row r="393" spans="1:27">
      <c r="A393" s="18">
        <v>392</v>
      </c>
      <c r="B393" s="6" t="s">
        <v>311</v>
      </c>
      <c r="C393" s="23" t="s">
        <v>4061</v>
      </c>
      <c r="D393" s="6" t="s">
        <v>15</v>
      </c>
      <c r="E393" s="6" t="s">
        <v>10</v>
      </c>
      <c r="F393" s="6" t="s">
        <v>11</v>
      </c>
      <c r="G393" s="6" t="s">
        <v>20</v>
      </c>
      <c r="H393" s="23" t="s">
        <v>4738</v>
      </c>
      <c r="I393" s="56">
        <v>23234</v>
      </c>
      <c r="J393" s="24" t="s">
        <v>4823</v>
      </c>
      <c r="K393" s="49"/>
      <c r="L393" s="49"/>
      <c r="S393" s="6" t="s">
        <v>10</v>
      </c>
      <c r="T393" s="6" t="s">
        <v>10</v>
      </c>
      <c r="U393" s="6" t="s">
        <v>10</v>
      </c>
      <c r="W393" s="21" t="str">
        <f t="shared" si="6"/>
        <v>05</v>
      </c>
      <c r="AA393" s="6" t="s">
        <v>311</v>
      </c>
    </row>
    <row r="394" spans="1:27">
      <c r="A394" s="18">
        <v>393</v>
      </c>
      <c r="B394" s="6" t="s">
        <v>312</v>
      </c>
      <c r="C394" s="23" t="s">
        <v>4062</v>
      </c>
      <c r="D394" s="6" t="s">
        <v>9</v>
      </c>
      <c r="E394" s="6" t="s">
        <v>10</v>
      </c>
      <c r="F394" s="6" t="s">
        <v>19</v>
      </c>
      <c r="G394" s="6" t="s">
        <v>82</v>
      </c>
      <c r="H394" s="23" t="s">
        <v>3646</v>
      </c>
      <c r="I394" s="56">
        <v>30331</v>
      </c>
      <c r="J394" s="24" t="s">
        <v>4823</v>
      </c>
      <c r="K394" s="49"/>
      <c r="L394" s="49"/>
      <c r="S394" s="6" t="s">
        <v>10</v>
      </c>
      <c r="T394" s="6" t="s">
        <v>10</v>
      </c>
      <c r="U394" s="6" t="s">
        <v>10</v>
      </c>
      <c r="W394" s="21" t="str">
        <f t="shared" si="6"/>
        <v>05</v>
      </c>
      <c r="AA394" s="6" t="s">
        <v>312</v>
      </c>
    </row>
    <row r="395" spans="1:27">
      <c r="A395" s="18">
        <v>394</v>
      </c>
      <c r="B395" s="6" t="s">
        <v>313</v>
      </c>
      <c r="C395" s="23" t="s">
        <v>4063</v>
      </c>
      <c r="D395" s="6" t="s">
        <v>15</v>
      </c>
      <c r="E395" s="6" t="s">
        <v>10</v>
      </c>
      <c r="F395" s="6" t="s">
        <v>19</v>
      </c>
      <c r="G395" s="6" t="s">
        <v>20</v>
      </c>
      <c r="H395" s="23" t="s">
        <v>4739</v>
      </c>
      <c r="I395" s="56">
        <v>31498</v>
      </c>
      <c r="J395" s="24" t="s">
        <v>4823</v>
      </c>
      <c r="K395" s="49"/>
      <c r="L395" s="49"/>
      <c r="S395" s="6" t="s">
        <v>10</v>
      </c>
      <c r="T395" s="6" t="s">
        <v>10</v>
      </c>
      <c r="U395" s="6" t="s">
        <v>10</v>
      </c>
      <c r="W395" s="21" t="str">
        <f t="shared" si="6"/>
        <v>05</v>
      </c>
      <c r="AA395" s="6" t="s">
        <v>313</v>
      </c>
    </row>
    <row r="396" spans="1:27">
      <c r="A396" s="18">
        <v>395</v>
      </c>
      <c r="B396" s="6" t="s">
        <v>314</v>
      </c>
      <c r="C396" s="23" t="s">
        <v>4064</v>
      </c>
      <c r="D396" s="6" t="s">
        <v>9</v>
      </c>
      <c r="E396" s="6" t="s">
        <v>10</v>
      </c>
      <c r="F396" s="6" t="s">
        <v>46</v>
      </c>
      <c r="G396" s="6" t="s">
        <v>286</v>
      </c>
      <c r="H396" s="23" t="s">
        <v>3646</v>
      </c>
      <c r="I396" s="56">
        <v>30691</v>
      </c>
      <c r="J396" s="24" t="s">
        <v>4823</v>
      </c>
      <c r="K396" s="49"/>
      <c r="L396" s="49"/>
      <c r="S396" s="6" t="s">
        <v>10</v>
      </c>
      <c r="T396" s="6" t="s">
        <v>10</v>
      </c>
      <c r="U396" s="6" t="s">
        <v>10</v>
      </c>
      <c r="W396" s="21" t="str">
        <f t="shared" si="6"/>
        <v>05</v>
      </c>
      <c r="AA396" s="6" t="s">
        <v>314</v>
      </c>
    </row>
    <row r="397" spans="1:27">
      <c r="A397" s="18">
        <v>396</v>
      </c>
      <c r="B397" s="6" t="s">
        <v>315</v>
      </c>
      <c r="C397" s="23" t="s">
        <v>4065</v>
      </c>
      <c r="D397" s="6" t="s">
        <v>15</v>
      </c>
      <c r="E397" s="6" t="s">
        <v>10</v>
      </c>
      <c r="F397" s="6" t="s">
        <v>19</v>
      </c>
      <c r="G397" s="6" t="s">
        <v>16</v>
      </c>
      <c r="H397" s="23" t="s">
        <v>3280</v>
      </c>
      <c r="I397" s="56">
        <v>28680</v>
      </c>
      <c r="J397" s="24" t="s">
        <v>4823</v>
      </c>
      <c r="K397" s="49"/>
      <c r="L397" s="49"/>
      <c r="S397" s="6" t="s">
        <v>10</v>
      </c>
      <c r="T397" s="6" t="s">
        <v>10</v>
      </c>
      <c r="U397" s="6" t="s">
        <v>10</v>
      </c>
      <c r="W397" s="21" t="str">
        <f t="shared" si="6"/>
        <v>05</v>
      </c>
      <c r="AA397" s="6" t="s">
        <v>315</v>
      </c>
    </row>
    <row r="398" spans="1:27">
      <c r="A398" s="18">
        <v>397</v>
      </c>
      <c r="B398" s="6" t="s">
        <v>316</v>
      </c>
      <c r="C398" s="23" t="s">
        <v>4066</v>
      </c>
      <c r="D398" s="6" t="s">
        <v>15</v>
      </c>
      <c r="E398" s="6" t="s">
        <v>10</v>
      </c>
      <c r="F398" s="6" t="s">
        <v>11</v>
      </c>
      <c r="G398" s="6" t="s">
        <v>82</v>
      </c>
      <c r="H398" s="23" t="s">
        <v>2610</v>
      </c>
      <c r="I398" s="56">
        <v>31844</v>
      </c>
      <c r="J398" s="24" t="s">
        <v>4823</v>
      </c>
      <c r="K398" s="49"/>
      <c r="L398" s="49"/>
      <c r="S398" s="6" t="s">
        <v>10</v>
      </c>
      <c r="T398" s="6" t="s">
        <v>10</v>
      </c>
      <c r="U398" s="6" t="s">
        <v>10</v>
      </c>
      <c r="W398" s="21" t="str">
        <f t="shared" si="6"/>
        <v>05</v>
      </c>
      <c r="AA398" s="6" t="s">
        <v>316</v>
      </c>
    </row>
    <row r="399" spans="1:27">
      <c r="A399" s="18">
        <v>398</v>
      </c>
      <c r="B399" s="6" t="s">
        <v>317</v>
      </c>
      <c r="C399" s="23" t="s">
        <v>4067</v>
      </c>
      <c r="D399" s="6" t="s">
        <v>9</v>
      </c>
      <c r="E399" s="6" t="s">
        <v>33</v>
      </c>
      <c r="F399" s="6" t="s">
        <v>19</v>
      </c>
      <c r="G399" s="6" t="s">
        <v>16</v>
      </c>
      <c r="H399" s="23" t="s">
        <v>2913</v>
      </c>
      <c r="I399" s="56">
        <v>31683</v>
      </c>
      <c r="J399" s="24" t="s">
        <v>4823</v>
      </c>
      <c r="K399" s="49"/>
      <c r="L399" s="49"/>
      <c r="S399" s="6" t="s">
        <v>33</v>
      </c>
      <c r="T399" s="6" t="s">
        <v>33</v>
      </c>
      <c r="U399" s="6" t="s">
        <v>33</v>
      </c>
      <c r="W399" s="21" t="str">
        <f t="shared" si="6"/>
        <v>05</v>
      </c>
      <c r="AA399" s="6" t="s">
        <v>317</v>
      </c>
    </row>
    <row r="400" spans="1:27">
      <c r="A400" s="18">
        <v>399</v>
      </c>
      <c r="B400" s="6" t="s">
        <v>318</v>
      </c>
      <c r="C400" s="23" t="s">
        <v>4068</v>
      </c>
      <c r="D400" s="6" t="s">
        <v>15</v>
      </c>
      <c r="E400" s="6" t="s">
        <v>10</v>
      </c>
      <c r="F400" s="6" t="s">
        <v>19</v>
      </c>
      <c r="G400" s="6" t="s">
        <v>82</v>
      </c>
      <c r="H400" s="23" t="s">
        <v>3694</v>
      </c>
      <c r="I400" s="56">
        <v>28088</v>
      </c>
      <c r="J400" s="24" t="s">
        <v>4823</v>
      </c>
      <c r="K400" s="49"/>
      <c r="L400" s="49"/>
      <c r="S400" s="6" t="s">
        <v>10</v>
      </c>
      <c r="T400" s="6" t="s">
        <v>10</v>
      </c>
      <c r="U400" s="6" t="s">
        <v>10</v>
      </c>
      <c r="W400" s="21" t="str">
        <f t="shared" si="6"/>
        <v>05</v>
      </c>
      <c r="AA400" s="6" t="s">
        <v>318</v>
      </c>
    </row>
    <row r="401" spans="1:27">
      <c r="A401" s="18">
        <v>400</v>
      </c>
      <c r="B401" s="6" t="s">
        <v>319</v>
      </c>
      <c r="C401" s="23" t="s">
        <v>4069</v>
      </c>
      <c r="D401" s="6" t="s">
        <v>15</v>
      </c>
      <c r="E401" s="6" t="s">
        <v>10</v>
      </c>
      <c r="F401" s="6" t="s">
        <v>19</v>
      </c>
      <c r="G401" s="6" t="s">
        <v>20</v>
      </c>
      <c r="H401" s="23" t="s">
        <v>4740</v>
      </c>
      <c r="I401" s="56">
        <v>22751</v>
      </c>
      <c r="J401" s="24" t="s">
        <v>4823</v>
      </c>
      <c r="K401" s="49"/>
      <c r="L401" s="49"/>
      <c r="S401" s="6" t="s">
        <v>10</v>
      </c>
      <c r="T401" s="6" t="s">
        <v>10</v>
      </c>
      <c r="U401" s="6" t="s">
        <v>10</v>
      </c>
      <c r="W401" s="21" t="str">
        <f t="shared" si="6"/>
        <v>05</v>
      </c>
      <c r="AA401" s="6" t="s">
        <v>319</v>
      </c>
    </row>
    <row r="402" spans="1:27">
      <c r="A402" s="18">
        <v>401</v>
      </c>
      <c r="B402" s="6" t="s">
        <v>320</v>
      </c>
      <c r="C402" s="23" t="s">
        <v>4070</v>
      </c>
      <c r="D402" s="6" t="s">
        <v>9</v>
      </c>
      <c r="E402" s="6" t="s">
        <v>33</v>
      </c>
      <c r="F402" s="6" t="s">
        <v>11</v>
      </c>
      <c r="G402" s="6" t="s">
        <v>82</v>
      </c>
      <c r="H402" s="23" t="s">
        <v>2610</v>
      </c>
      <c r="I402" s="56">
        <v>31872</v>
      </c>
      <c r="J402" s="24" t="s">
        <v>4823</v>
      </c>
      <c r="K402" s="49"/>
      <c r="L402" s="49"/>
      <c r="S402" s="6" t="s">
        <v>33</v>
      </c>
      <c r="T402" s="6" t="s">
        <v>33</v>
      </c>
      <c r="U402" s="6" t="s">
        <v>33</v>
      </c>
      <c r="W402" s="21" t="str">
        <f t="shared" si="6"/>
        <v>05</v>
      </c>
      <c r="AA402" s="6" t="s">
        <v>320</v>
      </c>
    </row>
    <row r="403" spans="1:27">
      <c r="A403" s="18">
        <v>402</v>
      </c>
      <c r="B403" s="6" t="s">
        <v>321</v>
      </c>
      <c r="C403" s="23" t="s">
        <v>4071</v>
      </c>
      <c r="D403" s="6" t="s">
        <v>15</v>
      </c>
      <c r="E403" s="6" t="s">
        <v>10</v>
      </c>
      <c r="F403" s="6" t="s">
        <v>11</v>
      </c>
      <c r="G403" s="6" t="s">
        <v>82</v>
      </c>
      <c r="H403" s="23" t="s">
        <v>4741</v>
      </c>
      <c r="I403" s="56">
        <v>24391</v>
      </c>
      <c r="J403" s="24" t="s">
        <v>4824</v>
      </c>
      <c r="K403" s="49"/>
      <c r="L403" s="49"/>
      <c r="S403" s="6" t="s">
        <v>10</v>
      </c>
      <c r="T403" s="6" t="s">
        <v>10</v>
      </c>
      <c r="U403" s="6" t="s">
        <v>10</v>
      </c>
      <c r="W403" s="21" t="str">
        <f t="shared" si="6"/>
        <v>05</v>
      </c>
      <c r="AA403" s="6" t="s">
        <v>321</v>
      </c>
    </row>
    <row r="404" spans="1:27">
      <c r="A404" s="18">
        <v>403</v>
      </c>
      <c r="B404" s="6" t="s">
        <v>322</v>
      </c>
      <c r="C404" s="23" t="s">
        <v>4072</v>
      </c>
      <c r="D404" s="6" t="s">
        <v>15</v>
      </c>
      <c r="E404" s="6" t="s">
        <v>33</v>
      </c>
      <c r="F404" s="6" t="s">
        <v>19</v>
      </c>
      <c r="G404" s="6" t="s">
        <v>20</v>
      </c>
      <c r="H404" s="23" t="s">
        <v>3335</v>
      </c>
      <c r="I404" s="56">
        <v>31854</v>
      </c>
      <c r="J404" s="24" t="s">
        <v>4823</v>
      </c>
      <c r="K404" s="49"/>
      <c r="L404" s="49"/>
      <c r="S404" s="6" t="s">
        <v>33</v>
      </c>
      <c r="T404" s="6" t="s">
        <v>33</v>
      </c>
      <c r="U404" s="6" t="s">
        <v>33</v>
      </c>
      <c r="W404" s="21" t="str">
        <f t="shared" si="6"/>
        <v>05</v>
      </c>
      <c r="AA404" s="6" t="s">
        <v>322</v>
      </c>
    </row>
    <row r="405" spans="1:27">
      <c r="A405" s="18">
        <v>404</v>
      </c>
      <c r="B405" s="6" t="s">
        <v>323</v>
      </c>
      <c r="C405" s="23" t="s">
        <v>4073</v>
      </c>
      <c r="D405" s="6" t="s">
        <v>9</v>
      </c>
      <c r="E405" s="6" t="s">
        <v>33</v>
      </c>
      <c r="F405" s="6" t="s">
        <v>11</v>
      </c>
      <c r="G405" s="6" t="s">
        <v>20</v>
      </c>
      <c r="H405" s="23" t="s">
        <v>2610</v>
      </c>
      <c r="I405" s="56">
        <v>30242</v>
      </c>
      <c r="J405" s="24" t="s">
        <v>4823</v>
      </c>
      <c r="K405" s="49"/>
      <c r="L405" s="49"/>
      <c r="S405" s="6" t="s">
        <v>33</v>
      </c>
      <c r="T405" s="6" t="s">
        <v>33</v>
      </c>
      <c r="U405" s="6" t="s">
        <v>33</v>
      </c>
      <c r="W405" s="21" t="str">
        <f t="shared" si="6"/>
        <v>05</v>
      </c>
      <c r="AA405" s="6" t="s">
        <v>323</v>
      </c>
    </row>
    <row r="406" spans="1:27">
      <c r="A406" s="18">
        <v>405</v>
      </c>
      <c r="B406" s="6" t="s">
        <v>324</v>
      </c>
      <c r="C406" s="23" t="s">
        <v>4074</v>
      </c>
      <c r="D406" s="6" t="s">
        <v>15</v>
      </c>
      <c r="E406" s="6" t="s">
        <v>33</v>
      </c>
      <c r="F406" s="6" t="s">
        <v>11</v>
      </c>
      <c r="G406" s="6" t="s">
        <v>82</v>
      </c>
      <c r="H406" s="23" t="s">
        <v>2610</v>
      </c>
      <c r="I406" s="56">
        <v>31675</v>
      </c>
      <c r="J406" s="24" t="s">
        <v>4823</v>
      </c>
      <c r="K406" s="49"/>
      <c r="L406" s="49"/>
      <c r="S406" s="6" t="s">
        <v>33</v>
      </c>
      <c r="T406" s="6" t="s">
        <v>33</v>
      </c>
      <c r="U406" s="6" t="s">
        <v>33</v>
      </c>
      <c r="W406" s="21" t="str">
        <f t="shared" si="6"/>
        <v>05</v>
      </c>
      <c r="AA406" s="6" t="s">
        <v>324</v>
      </c>
    </row>
    <row r="407" spans="1:27">
      <c r="A407" s="18">
        <v>406</v>
      </c>
      <c r="B407" s="6" t="s">
        <v>325</v>
      </c>
      <c r="C407" s="23" t="s">
        <v>4075</v>
      </c>
      <c r="D407" s="6" t="s">
        <v>15</v>
      </c>
      <c r="E407" s="6" t="s">
        <v>10</v>
      </c>
      <c r="F407" s="6" t="s">
        <v>19</v>
      </c>
      <c r="G407" s="6" t="s">
        <v>16</v>
      </c>
      <c r="H407" s="23" t="s">
        <v>4742</v>
      </c>
      <c r="I407" s="56">
        <v>28668</v>
      </c>
      <c r="J407" s="24" t="s">
        <v>4823</v>
      </c>
      <c r="K407" s="49"/>
      <c r="L407" s="49"/>
      <c r="S407" s="6" t="s">
        <v>10</v>
      </c>
      <c r="T407" s="6" t="s">
        <v>10</v>
      </c>
      <c r="U407" s="6" t="s">
        <v>10</v>
      </c>
      <c r="W407" s="21" t="str">
        <f t="shared" si="6"/>
        <v>05</v>
      </c>
      <c r="AA407" s="6" t="s">
        <v>325</v>
      </c>
    </row>
    <row r="408" spans="1:27">
      <c r="A408" s="18">
        <v>407</v>
      </c>
      <c r="B408" s="6" t="s">
        <v>326</v>
      </c>
      <c r="C408" s="23" t="s">
        <v>4076</v>
      </c>
      <c r="D408" s="6" t="s">
        <v>15</v>
      </c>
      <c r="E408" s="6" t="s">
        <v>10</v>
      </c>
      <c r="F408" s="6" t="s">
        <v>19</v>
      </c>
      <c r="G408" s="6" t="s">
        <v>20</v>
      </c>
      <c r="H408" s="23" t="s">
        <v>2610</v>
      </c>
      <c r="I408" s="56">
        <v>29334</v>
      </c>
      <c r="J408" s="24" t="s">
        <v>4823</v>
      </c>
      <c r="K408" s="49"/>
      <c r="L408" s="49"/>
      <c r="S408" s="6" t="s">
        <v>10</v>
      </c>
      <c r="T408" s="6" t="s">
        <v>10</v>
      </c>
      <c r="U408" s="6" t="s">
        <v>10</v>
      </c>
      <c r="W408" s="21" t="str">
        <f t="shared" si="6"/>
        <v>05</v>
      </c>
      <c r="AA408" s="6" t="s">
        <v>326</v>
      </c>
    </row>
    <row r="409" spans="1:27">
      <c r="A409" s="18">
        <v>408</v>
      </c>
      <c r="B409" s="6" t="s">
        <v>327</v>
      </c>
      <c r="C409" s="23" t="s">
        <v>4077</v>
      </c>
      <c r="D409" s="6" t="s">
        <v>9</v>
      </c>
      <c r="E409" s="6" t="s">
        <v>33</v>
      </c>
      <c r="F409" s="6" t="s">
        <v>19</v>
      </c>
      <c r="G409" s="6" t="s">
        <v>20</v>
      </c>
      <c r="H409" s="23" t="s">
        <v>2856</v>
      </c>
      <c r="I409" s="56">
        <v>32102</v>
      </c>
      <c r="J409" s="24" t="s">
        <v>4823</v>
      </c>
      <c r="K409" s="49"/>
      <c r="L409" s="49"/>
      <c r="S409" s="6" t="s">
        <v>33</v>
      </c>
      <c r="T409" s="6" t="s">
        <v>33</v>
      </c>
      <c r="U409" s="6" t="s">
        <v>33</v>
      </c>
      <c r="W409" s="21" t="str">
        <f t="shared" si="6"/>
        <v>05</v>
      </c>
      <c r="AA409" s="6" t="s">
        <v>327</v>
      </c>
    </row>
    <row r="410" spans="1:27">
      <c r="A410" s="18">
        <v>409</v>
      </c>
      <c r="B410" s="6" t="s">
        <v>328</v>
      </c>
      <c r="C410" s="23" t="s">
        <v>4078</v>
      </c>
      <c r="D410" s="6" t="s">
        <v>15</v>
      </c>
      <c r="E410" s="6" t="s">
        <v>10</v>
      </c>
      <c r="F410" s="6" t="s">
        <v>19</v>
      </c>
      <c r="G410" s="6" t="s">
        <v>16</v>
      </c>
      <c r="H410" s="23" t="s">
        <v>4743</v>
      </c>
      <c r="I410" s="56">
        <v>27067</v>
      </c>
      <c r="J410" s="24" t="s">
        <v>4823</v>
      </c>
      <c r="K410" s="49"/>
      <c r="L410" s="49"/>
      <c r="S410" s="6" t="s">
        <v>10</v>
      </c>
      <c r="T410" s="6" t="s">
        <v>10</v>
      </c>
      <c r="U410" s="6" t="s">
        <v>10</v>
      </c>
      <c r="W410" s="21" t="str">
        <f t="shared" si="6"/>
        <v>05</v>
      </c>
      <c r="AA410" s="6" t="s">
        <v>328</v>
      </c>
    </row>
    <row r="411" spans="1:27">
      <c r="A411" s="18">
        <v>410</v>
      </c>
      <c r="B411" s="6" t="s">
        <v>329</v>
      </c>
      <c r="C411" s="23" t="s">
        <v>4079</v>
      </c>
      <c r="D411" s="6" t="s">
        <v>15</v>
      </c>
      <c r="E411" s="6" t="s">
        <v>10</v>
      </c>
      <c r="F411" s="6" t="s">
        <v>11</v>
      </c>
      <c r="G411" s="6" t="s">
        <v>16</v>
      </c>
      <c r="H411" s="23" t="s">
        <v>2989</v>
      </c>
      <c r="I411" s="56">
        <v>29457</v>
      </c>
      <c r="J411" s="24" t="s">
        <v>4823</v>
      </c>
      <c r="K411" s="49"/>
      <c r="L411" s="49"/>
      <c r="S411" s="6" t="s">
        <v>10</v>
      </c>
      <c r="T411" s="6" t="s">
        <v>10</v>
      </c>
      <c r="U411" s="6" t="s">
        <v>10</v>
      </c>
      <c r="W411" s="21" t="str">
        <f t="shared" si="6"/>
        <v>05</v>
      </c>
      <c r="AA411" s="6" t="s">
        <v>329</v>
      </c>
    </row>
    <row r="412" spans="1:27">
      <c r="A412" s="18">
        <v>411</v>
      </c>
      <c r="B412" s="6" t="s">
        <v>330</v>
      </c>
      <c r="C412" s="23" t="s">
        <v>4080</v>
      </c>
      <c r="D412" s="6" t="s">
        <v>15</v>
      </c>
      <c r="E412" s="6" t="s">
        <v>33</v>
      </c>
      <c r="F412" s="6" t="s">
        <v>11</v>
      </c>
      <c r="G412" s="6" t="s">
        <v>20</v>
      </c>
      <c r="H412" s="23" t="s">
        <v>4744</v>
      </c>
      <c r="I412" s="56">
        <v>31052</v>
      </c>
      <c r="J412" s="24" t="s">
        <v>4823</v>
      </c>
      <c r="K412" s="49"/>
      <c r="L412" s="49"/>
      <c r="S412" s="6" t="s">
        <v>33</v>
      </c>
      <c r="T412" s="6" t="s">
        <v>33</v>
      </c>
      <c r="U412" s="6" t="s">
        <v>33</v>
      </c>
      <c r="W412" s="21" t="str">
        <f t="shared" si="6"/>
        <v>05</v>
      </c>
      <c r="AA412" s="6" t="s">
        <v>330</v>
      </c>
    </row>
    <row r="413" spans="1:27">
      <c r="A413" s="18">
        <v>412</v>
      </c>
      <c r="B413" s="6" t="s">
        <v>331</v>
      </c>
      <c r="C413" s="23" t="s">
        <v>4081</v>
      </c>
      <c r="D413" s="6" t="s">
        <v>15</v>
      </c>
      <c r="E413" s="6" t="s">
        <v>10</v>
      </c>
      <c r="F413" s="6" t="s">
        <v>19</v>
      </c>
      <c r="G413" s="6" t="s">
        <v>20</v>
      </c>
      <c r="H413" s="23" t="s">
        <v>4745</v>
      </c>
      <c r="I413" s="56">
        <v>25500</v>
      </c>
      <c r="J413" s="24" t="s">
        <v>4824</v>
      </c>
      <c r="K413" s="49"/>
      <c r="L413" s="49"/>
      <c r="S413" s="6" t="s">
        <v>10</v>
      </c>
      <c r="T413" s="6" t="s">
        <v>10</v>
      </c>
      <c r="U413" s="6" t="s">
        <v>10</v>
      </c>
      <c r="W413" s="21" t="str">
        <f t="shared" si="6"/>
        <v>05</v>
      </c>
      <c r="AA413" s="6" t="s">
        <v>331</v>
      </c>
    </row>
    <row r="414" spans="1:27">
      <c r="A414" s="18">
        <v>413</v>
      </c>
      <c r="B414" s="6" t="s">
        <v>332</v>
      </c>
      <c r="C414" s="23" t="s">
        <v>4082</v>
      </c>
      <c r="D414" s="6" t="s">
        <v>15</v>
      </c>
      <c r="E414" s="6" t="s">
        <v>10</v>
      </c>
      <c r="F414" s="6" t="s">
        <v>19</v>
      </c>
      <c r="G414" s="6" t="s">
        <v>82</v>
      </c>
      <c r="H414" s="23" t="s">
        <v>4746</v>
      </c>
      <c r="I414" s="56">
        <v>26261</v>
      </c>
      <c r="J414" s="24" t="s">
        <v>4824</v>
      </c>
      <c r="K414" s="49"/>
      <c r="L414" s="49"/>
      <c r="S414" s="6" t="s">
        <v>10</v>
      </c>
      <c r="T414" s="6" t="s">
        <v>10</v>
      </c>
      <c r="U414" s="6" t="s">
        <v>10</v>
      </c>
      <c r="W414" s="21" t="str">
        <f t="shared" si="6"/>
        <v>05</v>
      </c>
      <c r="AA414" s="6" t="s">
        <v>332</v>
      </c>
    </row>
    <row r="415" spans="1:27">
      <c r="A415" s="18">
        <v>414</v>
      </c>
      <c r="B415" s="6" t="s">
        <v>333</v>
      </c>
      <c r="C415" s="23" t="s">
        <v>4083</v>
      </c>
      <c r="D415" s="6" t="s">
        <v>15</v>
      </c>
      <c r="E415" s="6" t="s">
        <v>10</v>
      </c>
      <c r="F415" s="6" t="s">
        <v>19</v>
      </c>
      <c r="G415" s="6" t="s">
        <v>20</v>
      </c>
      <c r="H415" s="23" t="s">
        <v>4747</v>
      </c>
      <c r="I415" s="56">
        <v>26166</v>
      </c>
      <c r="J415" s="24" t="s">
        <v>4824</v>
      </c>
      <c r="K415" s="49"/>
      <c r="L415" s="49"/>
      <c r="S415" s="6" t="s">
        <v>10</v>
      </c>
      <c r="T415" s="6" t="s">
        <v>10</v>
      </c>
      <c r="U415" s="6" t="s">
        <v>10</v>
      </c>
      <c r="W415" s="21" t="str">
        <f t="shared" si="6"/>
        <v>05</v>
      </c>
      <c r="AA415" s="6" t="s">
        <v>333</v>
      </c>
    </row>
    <row r="416" spans="1:27">
      <c r="A416" s="18">
        <v>415</v>
      </c>
      <c r="B416" s="6" t="s">
        <v>334</v>
      </c>
      <c r="C416" s="23" t="s">
        <v>4084</v>
      </c>
      <c r="D416" s="6" t="s">
        <v>9</v>
      </c>
      <c r="E416" s="6" t="s">
        <v>33</v>
      </c>
      <c r="F416" s="6" t="s">
        <v>19</v>
      </c>
      <c r="G416" s="6" t="s">
        <v>20</v>
      </c>
      <c r="H416" s="23" t="s">
        <v>2741</v>
      </c>
      <c r="I416" s="56">
        <v>32556</v>
      </c>
      <c r="J416" s="24" t="s">
        <v>4823</v>
      </c>
      <c r="K416" s="49"/>
      <c r="L416" s="49"/>
      <c r="S416" s="6" t="s">
        <v>33</v>
      </c>
      <c r="T416" s="6" t="s">
        <v>33</v>
      </c>
      <c r="U416" s="6" t="s">
        <v>33</v>
      </c>
      <c r="W416" s="21" t="str">
        <f t="shared" si="6"/>
        <v>05</v>
      </c>
      <c r="AA416" s="6" t="s">
        <v>334</v>
      </c>
    </row>
    <row r="417" spans="1:27">
      <c r="A417" s="18">
        <v>416</v>
      </c>
      <c r="B417" s="6" t="s">
        <v>335</v>
      </c>
      <c r="C417" s="23" t="s">
        <v>4085</v>
      </c>
      <c r="D417" s="6" t="s">
        <v>15</v>
      </c>
      <c r="E417" s="6" t="s">
        <v>10</v>
      </c>
      <c r="F417" s="6" t="s">
        <v>19</v>
      </c>
      <c r="G417" s="6" t="s">
        <v>82</v>
      </c>
      <c r="H417" s="23" t="s">
        <v>3298</v>
      </c>
      <c r="I417" s="56">
        <v>26394</v>
      </c>
      <c r="J417" s="24" t="s">
        <v>4823</v>
      </c>
      <c r="K417" s="49"/>
      <c r="L417" s="49"/>
      <c r="S417" s="6" t="s">
        <v>10</v>
      </c>
      <c r="T417" s="6" t="s">
        <v>10</v>
      </c>
      <c r="U417" s="6" t="s">
        <v>10</v>
      </c>
      <c r="W417" s="21" t="str">
        <f t="shared" si="6"/>
        <v>05</v>
      </c>
      <c r="AA417" s="6" t="s">
        <v>335</v>
      </c>
    </row>
    <row r="418" spans="1:27">
      <c r="A418" s="18">
        <v>417</v>
      </c>
      <c r="B418" s="6" t="s">
        <v>336</v>
      </c>
      <c r="C418" s="23" t="s">
        <v>4086</v>
      </c>
      <c r="D418" s="6" t="s">
        <v>9</v>
      </c>
      <c r="E418" s="6" t="s">
        <v>33</v>
      </c>
      <c r="F418" s="6" t="s">
        <v>19</v>
      </c>
      <c r="G418" s="6" t="s">
        <v>20</v>
      </c>
      <c r="H418" s="23" t="s">
        <v>3169</v>
      </c>
      <c r="I418" s="56">
        <v>31245</v>
      </c>
      <c r="J418" s="24" t="s">
        <v>4823</v>
      </c>
      <c r="K418" s="49"/>
      <c r="L418" s="49"/>
      <c r="S418" s="6" t="s">
        <v>33</v>
      </c>
      <c r="T418" s="6" t="s">
        <v>33</v>
      </c>
      <c r="U418" s="6" t="s">
        <v>33</v>
      </c>
      <c r="W418" s="21" t="str">
        <f t="shared" si="6"/>
        <v>05</v>
      </c>
      <c r="AA418" s="6" t="s">
        <v>336</v>
      </c>
    </row>
    <row r="419" spans="1:27">
      <c r="A419" s="18">
        <v>418</v>
      </c>
      <c r="B419" s="6" t="s">
        <v>337</v>
      </c>
      <c r="C419" s="23" t="s">
        <v>4087</v>
      </c>
      <c r="D419" s="6" t="s">
        <v>15</v>
      </c>
      <c r="E419" s="6" t="s">
        <v>10</v>
      </c>
      <c r="F419" s="6" t="s">
        <v>11</v>
      </c>
      <c r="G419" s="6" t="s">
        <v>16</v>
      </c>
      <c r="H419" s="23" t="s">
        <v>4748</v>
      </c>
      <c r="I419" s="56">
        <v>31522</v>
      </c>
      <c r="J419" s="24" t="s">
        <v>4823</v>
      </c>
      <c r="K419" s="49"/>
      <c r="L419" s="49"/>
      <c r="S419" s="6" t="s">
        <v>10</v>
      </c>
      <c r="T419" s="6" t="s">
        <v>10</v>
      </c>
      <c r="U419" s="6" t="s">
        <v>10</v>
      </c>
      <c r="W419" s="21" t="str">
        <f t="shared" si="6"/>
        <v>05</v>
      </c>
      <c r="AA419" s="6" t="s">
        <v>337</v>
      </c>
    </row>
    <row r="420" spans="1:27">
      <c r="A420" s="18">
        <v>419</v>
      </c>
      <c r="B420" s="6" t="s">
        <v>338</v>
      </c>
      <c r="C420" s="23" t="s">
        <v>4088</v>
      </c>
      <c r="D420" s="6" t="s">
        <v>15</v>
      </c>
      <c r="E420" s="6" t="s">
        <v>33</v>
      </c>
      <c r="F420" s="6" t="s">
        <v>11</v>
      </c>
      <c r="G420" s="6" t="s">
        <v>20</v>
      </c>
      <c r="H420" s="23" t="s">
        <v>2610</v>
      </c>
      <c r="I420" s="56">
        <v>31688</v>
      </c>
      <c r="J420" s="24" t="s">
        <v>4824</v>
      </c>
      <c r="K420" s="49"/>
      <c r="L420" s="49"/>
      <c r="S420" s="6" t="s">
        <v>33</v>
      </c>
      <c r="T420" s="6" t="s">
        <v>33</v>
      </c>
      <c r="U420" s="6" t="s">
        <v>33</v>
      </c>
      <c r="W420" s="21" t="str">
        <f t="shared" si="6"/>
        <v>05</v>
      </c>
      <c r="AA420" s="6" t="s">
        <v>338</v>
      </c>
    </row>
    <row r="421" spans="1:27">
      <c r="A421" s="18">
        <v>420</v>
      </c>
      <c r="B421" s="6" t="s">
        <v>339</v>
      </c>
      <c r="C421" s="23" t="s">
        <v>4089</v>
      </c>
      <c r="D421" s="6" t="s">
        <v>9</v>
      </c>
      <c r="E421" s="6" t="s">
        <v>33</v>
      </c>
      <c r="F421" s="6" t="s">
        <v>19</v>
      </c>
      <c r="G421" s="6" t="s">
        <v>82</v>
      </c>
      <c r="H421" s="23" t="s">
        <v>2610</v>
      </c>
      <c r="I421" s="56">
        <v>31968</v>
      </c>
      <c r="J421" s="24" t="s">
        <v>4823</v>
      </c>
      <c r="K421" s="49"/>
      <c r="L421" s="49"/>
      <c r="S421" s="6" t="s">
        <v>33</v>
      </c>
      <c r="T421" s="6" t="s">
        <v>33</v>
      </c>
      <c r="U421" s="6" t="s">
        <v>33</v>
      </c>
      <c r="W421" s="21" t="str">
        <f t="shared" si="6"/>
        <v>05</v>
      </c>
      <c r="AA421" s="6" t="s">
        <v>339</v>
      </c>
    </row>
    <row r="422" spans="1:27">
      <c r="A422" s="18">
        <v>421</v>
      </c>
      <c r="B422" s="6" t="s">
        <v>340</v>
      </c>
      <c r="C422" s="23" t="s">
        <v>4090</v>
      </c>
      <c r="D422" s="6" t="s">
        <v>15</v>
      </c>
      <c r="E422" s="6" t="s">
        <v>10</v>
      </c>
      <c r="F422" s="6" t="s">
        <v>11</v>
      </c>
      <c r="G422" s="6" t="s">
        <v>16</v>
      </c>
      <c r="H422" s="23" t="s">
        <v>4749</v>
      </c>
      <c r="I422" s="56">
        <v>28402</v>
      </c>
      <c r="J422" s="24" t="s">
        <v>4823</v>
      </c>
      <c r="K422" s="49"/>
      <c r="L422" s="49"/>
      <c r="S422" s="6" t="s">
        <v>10</v>
      </c>
      <c r="T422" s="6" t="s">
        <v>10</v>
      </c>
      <c r="U422" s="6" t="s">
        <v>10</v>
      </c>
      <c r="W422" s="21" t="str">
        <f t="shared" si="6"/>
        <v>05</v>
      </c>
      <c r="AA422" s="6" t="s">
        <v>340</v>
      </c>
    </row>
    <row r="423" spans="1:27">
      <c r="A423" s="18">
        <v>422</v>
      </c>
      <c r="B423" s="6" t="s">
        <v>341</v>
      </c>
      <c r="C423" s="23" t="s">
        <v>4091</v>
      </c>
      <c r="D423" s="6" t="s">
        <v>15</v>
      </c>
      <c r="E423" s="6" t="s">
        <v>33</v>
      </c>
      <c r="F423" s="6" t="s">
        <v>19</v>
      </c>
      <c r="G423" s="6" t="s">
        <v>20</v>
      </c>
      <c r="H423" s="23" t="s">
        <v>2610</v>
      </c>
      <c r="I423" s="56">
        <v>31593</v>
      </c>
      <c r="J423" s="24" t="s">
        <v>4823</v>
      </c>
      <c r="K423" s="49"/>
      <c r="L423" s="49"/>
      <c r="S423" s="6" t="s">
        <v>33</v>
      </c>
      <c r="T423" s="6" t="s">
        <v>33</v>
      </c>
      <c r="U423" s="6" t="s">
        <v>33</v>
      </c>
      <c r="W423" s="21" t="str">
        <f t="shared" si="6"/>
        <v>05</v>
      </c>
      <c r="AA423" s="6" t="s">
        <v>341</v>
      </c>
    </row>
    <row r="424" spans="1:27">
      <c r="A424" s="18">
        <v>423</v>
      </c>
      <c r="B424" s="6" t="s">
        <v>342</v>
      </c>
      <c r="C424" s="23" t="s">
        <v>4092</v>
      </c>
      <c r="D424" s="6" t="s">
        <v>15</v>
      </c>
      <c r="E424" s="6" t="s">
        <v>10</v>
      </c>
      <c r="F424" s="6" t="s">
        <v>19</v>
      </c>
      <c r="G424" s="6" t="s">
        <v>82</v>
      </c>
      <c r="H424" s="23" t="s">
        <v>2610</v>
      </c>
      <c r="I424" s="56">
        <v>23101</v>
      </c>
      <c r="J424" s="24" t="s">
        <v>4823</v>
      </c>
      <c r="K424" s="49"/>
      <c r="L424" s="49"/>
      <c r="S424" s="6" t="s">
        <v>10</v>
      </c>
      <c r="T424" s="6" t="s">
        <v>10</v>
      </c>
      <c r="U424" s="6" t="s">
        <v>10</v>
      </c>
      <c r="W424" s="21" t="str">
        <f t="shared" si="6"/>
        <v>05</v>
      </c>
      <c r="AA424" s="6" t="s">
        <v>342</v>
      </c>
    </row>
    <row r="425" spans="1:27">
      <c r="A425" s="18">
        <v>424</v>
      </c>
      <c r="B425" s="6" t="s">
        <v>343</v>
      </c>
      <c r="C425" s="23" t="s">
        <v>4093</v>
      </c>
      <c r="D425" s="6" t="s">
        <v>15</v>
      </c>
      <c r="E425" s="6" t="s">
        <v>10</v>
      </c>
      <c r="F425" s="6" t="s">
        <v>11</v>
      </c>
      <c r="G425" s="6" t="s">
        <v>82</v>
      </c>
      <c r="H425" s="23" t="s">
        <v>2791</v>
      </c>
      <c r="I425" s="56">
        <v>31661</v>
      </c>
      <c r="J425" s="24" t="s">
        <v>4823</v>
      </c>
      <c r="K425" s="49"/>
      <c r="L425" s="49"/>
      <c r="S425" s="6" t="s">
        <v>10</v>
      </c>
      <c r="T425" s="6" t="s">
        <v>10</v>
      </c>
      <c r="U425" s="6" t="s">
        <v>10</v>
      </c>
      <c r="W425" s="21" t="str">
        <f t="shared" si="6"/>
        <v>05</v>
      </c>
      <c r="AA425" s="6" t="s">
        <v>343</v>
      </c>
    </row>
    <row r="426" spans="1:27">
      <c r="A426" s="18">
        <v>425</v>
      </c>
      <c r="B426" s="6" t="s">
        <v>344</v>
      </c>
      <c r="C426" s="23" t="s">
        <v>4094</v>
      </c>
      <c r="D426" s="6" t="s">
        <v>9</v>
      </c>
      <c r="E426" s="6" t="s">
        <v>33</v>
      </c>
      <c r="F426" s="6" t="s">
        <v>19</v>
      </c>
      <c r="G426" s="6" t="s">
        <v>82</v>
      </c>
      <c r="H426" s="23" t="s">
        <v>2610</v>
      </c>
      <c r="I426" s="56">
        <v>29499</v>
      </c>
      <c r="J426" s="24" t="s">
        <v>4823</v>
      </c>
      <c r="K426" s="49"/>
      <c r="L426" s="49"/>
      <c r="S426" s="6" t="s">
        <v>33</v>
      </c>
      <c r="T426" s="6" t="s">
        <v>33</v>
      </c>
      <c r="U426" s="6" t="s">
        <v>33</v>
      </c>
      <c r="W426" s="21" t="str">
        <f t="shared" si="6"/>
        <v>05</v>
      </c>
      <c r="AA426" s="6" t="s">
        <v>344</v>
      </c>
    </row>
    <row r="427" spans="1:27">
      <c r="A427" s="18">
        <v>426</v>
      </c>
      <c r="B427" s="6" t="s">
        <v>345</v>
      </c>
      <c r="C427" s="23" t="s">
        <v>4095</v>
      </c>
      <c r="D427" s="6" t="s">
        <v>9</v>
      </c>
      <c r="E427" s="6" t="s">
        <v>10</v>
      </c>
      <c r="F427" s="6" t="s">
        <v>11</v>
      </c>
      <c r="G427" s="6" t="s">
        <v>20</v>
      </c>
      <c r="H427" s="23" t="s">
        <v>3652</v>
      </c>
      <c r="I427" s="56">
        <v>26889</v>
      </c>
      <c r="J427" s="24" t="s">
        <v>4823</v>
      </c>
      <c r="K427" s="49"/>
      <c r="L427" s="49"/>
      <c r="S427" s="6" t="s">
        <v>10</v>
      </c>
      <c r="T427" s="6" t="s">
        <v>10</v>
      </c>
      <c r="U427" s="6" t="s">
        <v>10</v>
      </c>
      <c r="W427" s="21" t="str">
        <f t="shared" si="6"/>
        <v>05</v>
      </c>
      <c r="AA427" s="6" t="s">
        <v>345</v>
      </c>
    </row>
    <row r="428" spans="1:27">
      <c r="A428" s="18">
        <v>427</v>
      </c>
      <c r="B428" s="6" t="s">
        <v>346</v>
      </c>
      <c r="C428" s="23" t="s">
        <v>4096</v>
      </c>
      <c r="D428" s="6" t="s">
        <v>9</v>
      </c>
      <c r="E428" s="6" t="s">
        <v>10</v>
      </c>
      <c r="F428" s="6" t="s">
        <v>19</v>
      </c>
      <c r="G428" s="6" t="s">
        <v>20</v>
      </c>
      <c r="H428" s="23" t="s">
        <v>2741</v>
      </c>
      <c r="I428" s="56">
        <v>31914</v>
      </c>
      <c r="J428" s="24" t="s">
        <v>4823</v>
      </c>
      <c r="K428" s="49"/>
      <c r="L428" s="49"/>
      <c r="S428" s="6" t="s">
        <v>10</v>
      </c>
      <c r="T428" s="6" t="s">
        <v>10</v>
      </c>
      <c r="U428" s="6" t="s">
        <v>10</v>
      </c>
      <c r="W428" s="21" t="str">
        <f t="shared" si="6"/>
        <v>05</v>
      </c>
      <c r="AA428" s="6" t="s">
        <v>346</v>
      </c>
    </row>
    <row r="429" spans="1:27">
      <c r="A429" s="18">
        <v>428</v>
      </c>
      <c r="B429" s="6" t="s">
        <v>347</v>
      </c>
      <c r="C429" s="23" t="s">
        <v>4097</v>
      </c>
      <c r="D429" s="6" t="s">
        <v>9</v>
      </c>
      <c r="E429" s="6" t="s">
        <v>33</v>
      </c>
      <c r="F429" s="6" t="s">
        <v>19</v>
      </c>
      <c r="G429" s="6" t="s">
        <v>16</v>
      </c>
      <c r="H429" s="23" t="s">
        <v>4750</v>
      </c>
      <c r="I429" s="56">
        <v>31790</v>
      </c>
      <c r="J429" s="24" t="s">
        <v>4823</v>
      </c>
      <c r="K429" s="49"/>
      <c r="L429" s="49"/>
      <c r="S429" s="6" t="s">
        <v>33</v>
      </c>
      <c r="T429" s="6" t="s">
        <v>33</v>
      </c>
      <c r="U429" s="6" t="s">
        <v>33</v>
      </c>
      <c r="W429" s="21" t="str">
        <f t="shared" si="6"/>
        <v>05</v>
      </c>
      <c r="AA429" s="6" t="s">
        <v>347</v>
      </c>
    </row>
    <row r="430" spans="1:27">
      <c r="A430" s="18">
        <v>429</v>
      </c>
      <c r="B430" s="6" t="s">
        <v>348</v>
      </c>
      <c r="C430" s="23" t="s">
        <v>4098</v>
      </c>
      <c r="D430" s="6" t="s">
        <v>15</v>
      </c>
      <c r="E430" s="6" t="s">
        <v>10</v>
      </c>
      <c r="F430" s="6" t="s">
        <v>46</v>
      </c>
      <c r="G430" s="6" t="s">
        <v>20</v>
      </c>
      <c r="H430" s="23" t="s">
        <v>2812</v>
      </c>
      <c r="I430" s="56">
        <v>26447</v>
      </c>
      <c r="J430" s="24" t="s">
        <v>4823</v>
      </c>
      <c r="K430" s="49"/>
      <c r="L430" s="49"/>
      <c r="S430" s="6" t="s">
        <v>10</v>
      </c>
      <c r="T430" s="6" t="s">
        <v>10</v>
      </c>
      <c r="U430" s="6" t="s">
        <v>10</v>
      </c>
      <c r="W430" s="21" t="str">
        <f t="shared" si="6"/>
        <v>05</v>
      </c>
      <c r="AA430" s="6" t="s">
        <v>348</v>
      </c>
    </row>
    <row r="431" spans="1:27">
      <c r="A431" s="18">
        <v>430</v>
      </c>
      <c r="B431" s="6" t="s">
        <v>349</v>
      </c>
      <c r="C431" s="23" t="s">
        <v>4099</v>
      </c>
      <c r="D431" s="6" t="s">
        <v>15</v>
      </c>
      <c r="E431" s="6" t="s">
        <v>10</v>
      </c>
      <c r="F431" s="6" t="s">
        <v>11</v>
      </c>
      <c r="G431" s="6" t="s">
        <v>20</v>
      </c>
      <c r="H431" s="23" t="s">
        <v>2812</v>
      </c>
      <c r="I431" s="56">
        <v>26503</v>
      </c>
      <c r="J431" s="24" t="s">
        <v>4823</v>
      </c>
      <c r="K431" s="49"/>
      <c r="L431" s="49"/>
      <c r="S431" s="6" t="s">
        <v>10</v>
      </c>
      <c r="T431" s="6" t="s">
        <v>10</v>
      </c>
      <c r="U431" s="6" t="s">
        <v>10</v>
      </c>
      <c r="W431" s="21" t="str">
        <f t="shared" si="6"/>
        <v>05</v>
      </c>
      <c r="AA431" s="6" t="s">
        <v>349</v>
      </c>
    </row>
    <row r="432" spans="1:27">
      <c r="A432" s="18">
        <v>431</v>
      </c>
      <c r="B432" s="6" t="s">
        <v>350</v>
      </c>
      <c r="C432" s="23" t="s">
        <v>4100</v>
      </c>
      <c r="D432" s="6" t="s">
        <v>15</v>
      </c>
      <c r="E432" s="6" t="s">
        <v>10</v>
      </c>
      <c r="F432" s="6" t="s">
        <v>19</v>
      </c>
      <c r="G432" s="6" t="s">
        <v>20</v>
      </c>
      <c r="H432" s="23" t="s">
        <v>4751</v>
      </c>
      <c r="I432" s="56">
        <v>29670</v>
      </c>
      <c r="J432" s="24" t="s">
        <v>4823</v>
      </c>
      <c r="K432" s="49"/>
      <c r="L432" s="49"/>
      <c r="S432" s="6" t="s">
        <v>10</v>
      </c>
      <c r="T432" s="6" t="s">
        <v>10</v>
      </c>
      <c r="U432" s="6" t="s">
        <v>10</v>
      </c>
      <c r="W432" s="21" t="str">
        <f t="shared" si="6"/>
        <v>05</v>
      </c>
      <c r="AA432" s="6" t="s">
        <v>350</v>
      </c>
    </row>
    <row r="433" spans="1:27">
      <c r="A433" s="18">
        <v>432</v>
      </c>
      <c r="B433" s="6" t="s">
        <v>351</v>
      </c>
      <c r="C433" s="23" t="s">
        <v>4101</v>
      </c>
      <c r="D433" s="6" t="s">
        <v>15</v>
      </c>
      <c r="E433" s="6" t="s">
        <v>10</v>
      </c>
      <c r="F433" s="6" t="s">
        <v>11</v>
      </c>
      <c r="G433" s="6" t="s">
        <v>16</v>
      </c>
      <c r="H433" s="23" t="s">
        <v>4751</v>
      </c>
      <c r="I433" s="56">
        <v>25233</v>
      </c>
      <c r="J433" s="24" t="s">
        <v>4823</v>
      </c>
      <c r="K433" s="49"/>
      <c r="L433" s="49"/>
      <c r="S433" s="6" t="s">
        <v>10</v>
      </c>
      <c r="T433" s="6" t="s">
        <v>10</v>
      </c>
      <c r="U433" s="6" t="s">
        <v>10</v>
      </c>
      <c r="W433" s="21" t="str">
        <f t="shared" si="6"/>
        <v>05</v>
      </c>
      <c r="AA433" s="6" t="s">
        <v>351</v>
      </c>
    </row>
    <row r="434" spans="1:27">
      <c r="A434" s="18">
        <v>433</v>
      </c>
      <c r="B434" s="6" t="s">
        <v>352</v>
      </c>
      <c r="C434" s="23" t="s">
        <v>4102</v>
      </c>
      <c r="D434" s="6" t="s">
        <v>15</v>
      </c>
      <c r="E434" s="6" t="s">
        <v>10</v>
      </c>
      <c r="F434" s="6" t="s">
        <v>11</v>
      </c>
      <c r="G434" s="6" t="s">
        <v>82</v>
      </c>
      <c r="H434" s="23" t="s">
        <v>3936</v>
      </c>
      <c r="I434" s="56">
        <v>30805</v>
      </c>
      <c r="J434" s="24" t="s">
        <v>4823</v>
      </c>
      <c r="K434" s="49"/>
      <c r="L434" s="49"/>
      <c r="S434" s="6" t="s">
        <v>10</v>
      </c>
      <c r="T434" s="6" t="s">
        <v>10</v>
      </c>
      <c r="U434" s="6" t="s">
        <v>10</v>
      </c>
      <c r="W434" s="21" t="str">
        <f t="shared" si="6"/>
        <v>05</v>
      </c>
      <c r="AA434" s="6" t="s">
        <v>352</v>
      </c>
    </row>
    <row r="435" spans="1:27">
      <c r="A435" s="18">
        <v>434</v>
      </c>
      <c r="B435" s="6" t="s">
        <v>353</v>
      </c>
      <c r="C435" s="23" t="s">
        <v>4103</v>
      </c>
      <c r="D435" s="6" t="s">
        <v>15</v>
      </c>
      <c r="E435" s="6" t="s">
        <v>10</v>
      </c>
      <c r="F435" s="6" t="s">
        <v>46</v>
      </c>
      <c r="G435" s="6" t="s">
        <v>82</v>
      </c>
      <c r="H435" s="23" t="s">
        <v>4752</v>
      </c>
      <c r="I435" s="56">
        <v>27897</v>
      </c>
      <c r="J435" s="24" t="s">
        <v>4823</v>
      </c>
      <c r="K435" s="49"/>
      <c r="L435" s="49"/>
      <c r="S435" s="6" t="s">
        <v>10</v>
      </c>
      <c r="T435" s="6" t="s">
        <v>10</v>
      </c>
      <c r="U435" s="6" t="s">
        <v>10</v>
      </c>
      <c r="W435" s="21" t="str">
        <f t="shared" si="6"/>
        <v>05</v>
      </c>
      <c r="AA435" s="6" t="s">
        <v>353</v>
      </c>
    </row>
    <row r="436" spans="1:27">
      <c r="A436" s="18">
        <v>435</v>
      </c>
      <c r="B436" s="6" t="s">
        <v>354</v>
      </c>
      <c r="C436" s="23" t="s">
        <v>4104</v>
      </c>
      <c r="D436" s="6" t="s">
        <v>15</v>
      </c>
      <c r="E436" s="6" t="s">
        <v>10</v>
      </c>
      <c r="F436" s="6" t="s">
        <v>11</v>
      </c>
      <c r="G436" s="6" t="s">
        <v>82</v>
      </c>
      <c r="H436" s="23" t="s">
        <v>4753</v>
      </c>
      <c r="I436" s="56">
        <v>28072</v>
      </c>
      <c r="J436" s="24" t="s">
        <v>4823</v>
      </c>
      <c r="K436" s="49"/>
      <c r="L436" s="49"/>
      <c r="S436" s="6" t="s">
        <v>10</v>
      </c>
      <c r="T436" s="6" t="s">
        <v>10</v>
      </c>
      <c r="U436" s="6" t="s">
        <v>10</v>
      </c>
      <c r="W436" s="21" t="str">
        <f t="shared" si="6"/>
        <v>05</v>
      </c>
      <c r="AA436" s="6" t="s">
        <v>354</v>
      </c>
    </row>
    <row r="437" spans="1:27">
      <c r="A437" s="18">
        <v>436</v>
      </c>
      <c r="B437" s="6" t="s">
        <v>355</v>
      </c>
      <c r="C437" s="23" t="s">
        <v>4105</v>
      </c>
      <c r="D437" s="6" t="s">
        <v>15</v>
      </c>
      <c r="E437" s="6" t="s">
        <v>10</v>
      </c>
      <c r="F437" s="6" t="s">
        <v>11</v>
      </c>
      <c r="G437" s="6" t="s">
        <v>20</v>
      </c>
      <c r="H437" s="23" t="s">
        <v>3936</v>
      </c>
      <c r="I437" s="56">
        <v>29792</v>
      </c>
      <c r="J437" s="24" t="s">
        <v>4823</v>
      </c>
      <c r="K437" s="49"/>
      <c r="L437" s="49"/>
      <c r="S437" s="6" t="s">
        <v>10</v>
      </c>
      <c r="T437" s="6" t="s">
        <v>10</v>
      </c>
      <c r="U437" s="6" t="s">
        <v>10</v>
      </c>
      <c r="W437" s="21" t="str">
        <f t="shared" si="6"/>
        <v>05</v>
      </c>
      <c r="AA437" s="6" t="s">
        <v>355</v>
      </c>
    </row>
    <row r="438" spans="1:27">
      <c r="A438" s="18">
        <v>437</v>
      </c>
      <c r="B438" s="6" t="s">
        <v>356</v>
      </c>
      <c r="C438" s="23" t="s">
        <v>4106</v>
      </c>
      <c r="D438" s="6" t="s">
        <v>15</v>
      </c>
      <c r="E438" s="6" t="s">
        <v>10</v>
      </c>
      <c r="F438" s="6" t="s">
        <v>46</v>
      </c>
      <c r="G438" s="6" t="s">
        <v>59</v>
      </c>
      <c r="H438" s="23" t="s">
        <v>4754</v>
      </c>
      <c r="I438" s="56">
        <v>29446</v>
      </c>
      <c r="J438" s="24" t="s">
        <v>4823</v>
      </c>
      <c r="K438" s="49"/>
      <c r="L438" s="49"/>
      <c r="S438" s="6" t="s">
        <v>10</v>
      </c>
      <c r="T438" s="6" t="s">
        <v>10</v>
      </c>
      <c r="U438" s="6" t="s">
        <v>10</v>
      </c>
      <c r="W438" s="21" t="str">
        <f t="shared" si="6"/>
        <v>05</v>
      </c>
      <c r="AA438" s="6" t="s">
        <v>356</v>
      </c>
    </row>
    <row r="439" spans="1:27">
      <c r="A439" s="18">
        <v>438</v>
      </c>
      <c r="B439" s="6" t="s">
        <v>357</v>
      </c>
      <c r="C439" s="23" t="s">
        <v>4107</v>
      </c>
      <c r="D439" s="6" t="s">
        <v>15</v>
      </c>
      <c r="E439" s="6" t="s">
        <v>10</v>
      </c>
      <c r="F439" s="6" t="s">
        <v>19</v>
      </c>
      <c r="G439" s="6" t="s">
        <v>20</v>
      </c>
      <c r="H439" s="23" t="s">
        <v>4754</v>
      </c>
      <c r="I439" s="56">
        <v>28523</v>
      </c>
      <c r="J439" s="24" t="s">
        <v>4823</v>
      </c>
      <c r="K439" s="49"/>
      <c r="L439" s="49"/>
      <c r="S439" s="6" t="s">
        <v>10</v>
      </c>
      <c r="T439" s="6" t="s">
        <v>10</v>
      </c>
      <c r="U439" s="6" t="s">
        <v>10</v>
      </c>
      <c r="W439" s="21" t="str">
        <f t="shared" si="6"/>
        <v>05</v>
      </c>
      <c r="AA439" s="6" t="s">
        <v>357</v>
      </c>
    </row>
    <row r="440" spans="1:27">
      <c r="A440" s="18">
        <v>439</v>
      </c>
      <c r="B440" s="6" t="s">
        <v>358</v>
      </c>
      <c r="C440" s="23" t="s">
        <v>4108</v>
      </c>
      <c r="D440" s="6" t="s">
        <v>9</v>
      </c>
      <c r="E440" s="6" t="s">
        <v>10</v>
      </c>
      <c r="F440" s="6" t="s">
        <v>19</v>
      </c>
      <c r="G440" s="6" t="s">
        <v>20</v>
      </c>
      <c r="H440" s="23" t="s">
        <v>2874</v>
      </c>
      <c r="I440" s="56">
        <v>30507</v>
      </c>
      <c r="J440" s="24" t="s">
        <v>4823</v>
      </c>
      <c r="K440" s="49"/>
      <c r="L440" s="49"/>
      <c r="S440" s="6" t="s">
        <v>10</v>
      </c>
      <c r="T440" s="6" t="s">
        <v>10</v>
      </c>
      <c r="U440" s="6" t="s">
        <v>10</v>
      </c>
      <c r="W440" s="21" t="str">
        <f t="shared" si="6"/>
        <v>05</v>
      </c>
      <c r="AA440" s="6" t="s">
        <v>358</v>
      </c>
    </row>
    <row r="441" spans="1:27">
      <c r="A441" s="18">
        <v>440</v>
      </c>
      <c r="B441" s="6" t="s">
        <v>359</v>
      </c>
      <c r="C441" s="23" t="s">
        <v>5308</v>
      </c>
      <c r="D441" s="6" t="s">
        <v>15</v>
      </c>
      <c r="E441" s="6" t="s">
        <v>10</v>
      </c>
      <c r="F441" s="6" t="s">
        <v>11</v>
      </c>
      <c r="G441" s="6" t="s">
        <v>20</v>
      </c>
      <c r="H441" s="23" t="s">
        <v>4755</v>
      </c>
      <c r="I441" s="56">
        <v>29664</v>
      </c>
      <c r="J441" s="24" t="s">
        <v>4823</v>
      </c>
      <c r="K441" s="49"/>
      <c r="L441" s="49"/>
      <c r="S441" s="6" t="s">
        <v>10</v>
      </c>
      <c r="T441" s="6" t="s">
        <v>10</v>
      </c>
      <c r="U441" s="6" t="s">
        <v>10</v>
      </c>
      <c r="W441" s="21" t="str">
        <f t="shared" si="6"/>
        <v>05</v>
      </c>
      <c r="AA441" s="6" t="s">
        <v>359</v>
      </c>
    </row>
    <row r="442" spans="1:27">
      <c r="A442" s="18">
        <v>441</v>
      </c>
      <c r="B442" s="6" t="s">
        <v>360</v>
      </c>
      <c r="C442" s="23" t="s">
        <v>4109</v>
      </c>
      <c r="D442" s="6" t="s">
        <v>9</v>
      </c>
      <c r="E442" s="6" t="s">
        <v>10</v>
      </c>
      <c r="F442" s="6" t="s">
        <v>19</v>
      </c>
      <c r="G442" s="6" t="s">
        <v>82</v>
      </c>
      <c r="H442" s="23" t="s">
        <v>4756</v>
      </c>
      <c r="I442" s="56">
        <v>30556</v>
      </c>
      <c r="J442" s="24" t="s">
        <v>4823</v>
      </c>
      <c r="K442" s="49"/>
      <c r="L442" s="49"/>
      <c r="S442" s="6" t="s">
        <v>10</v>
      </c>
      <c r="T442" s="6" t="s">
        <v>10</v>
      </c>
      <c r="U442" s="6" t="s">
        <v>10</v>
      </c>
      <c r="W442" s="21" t="str">
        <f t="shared" si="6"/>
        <v>05</v>
      </c>
      <c r="AA442" s="6" t="s">
        <v>360</v>
      </c>
    </row>
    <row r="443" spans="1:27">
      <c r="A443" s="18">
        <v>442</v>
      </c>
      <c r="B443" s="6" t="s">
        <v>361</v>
      </c>
      <c r="C443" s="23" t="s">
        <v>4110</v>
      </c>
      <c r="D443" s="6" t="s">
        <v>9</v>
      </c>
      <c r="E443" s="6" t="s">
        <v>10</v>
      </c>
      <c r="F443" s="6" t="s">
        <v>46</v>
      </c>
      <c r="G443" s="6" t="s">
        <v>286</v>
      </c>
      <c r="H443" s="23" t="s">
        <v>3934</v>
      </c>
      <c r="I443" s="56">
        <v>30302</v>
      </c>
      <c r="J443" s="24" t="s">
        <v>4823</v>
      </c>
      <c r="K443" s="49"/>
      <c r="L443" s="49"/>
      <c r="S443" s="6" t="s">
        <v>10</v>
      </c>
      <c r="T443" s="6" t="s">
        <v>10</v>
      </c>
      <c r="U443" s="6" t="s">
        <v>10</v>
      </c>
      <c r="W443" s="21" t="str">
        <f t="shared" si="6"/>
        <v>05</v>
      </c>
      <c r="AA443" s="6" t="s">
        <v>361</v>
      </c>
    </row>
    <row r="444" spans="1:27">
      <c r="A444" s="18">
        <v>443</v>
      </c>
      <c r="B444" s="6" t="s">
        <v>362</v>
      </c>
      <c r="C444" s="23" t="s">
        <v>4111</v>
      </c>
      <c r="D444" s="6" t="s">
        <v>9</v>
      </c>
      <c r="E444" s="6" t="s">
        <v>10</v>
      </c>
      <c r="F444" s="6" t="s">
        <v>19</v>
      </c>
      <c r="G444" s="6" t="s">
        <v>20</v>
      </c>
      <c r="H444" s="23" t="s">
        <v>3996</v>
      </c>
      <c r="I444" s="56">
        <v>30996</v>
      </c>
      <c r="J444" s="24" t="s">
        <v>4823</v>
      </c>
      <c r="K444" s="49"/>
      <c r="L444" s="49"/>
      <c r="S444" s="6" t="s">
        <v>10</v>
      </c>
      <c r="T444" s="6" t="s">
        <v>10</v>
      </c>
      <c r="U444" s="6" t="s">
        <v>10</v>
      </c>
      <c r="W444" s="21" t="str">
        <f t="shared" si="6"/>
        <v>05</v>
      </c>
      <c r="AA444" s="6" t="s">
        <v>362</v>
      </c>
    </row>
    <row r="445" spans="1:27">
      <c r="A445" s="18">
        <v>444</v>
      </c>
      <c r="B445" s="6" t="s">
        <v>363</v>
      </c>
      <c r="C445" s="23" t="s">
        <v>4112</v>
      </c>
      <c r="D445" s="6" t="s">
        <v>15</v>
      </c>
      <c r="E445" s="6" t="s">
        <v>10</v>
      </c>
      <c r="F445" s="6" t="s">
        <v>19</v>
      </c>
      <c r="G445" s="6" t="s">
        <v>82</v>
      </c>
      <c r="H445" s="23" t="s">
        <v>2874</v>
      </c>
      <c r="I445" s="56">
        <v>27913</v>
      </c>
      <c r="J445" s="24" t="s">
        <v>4823</v>
      </c>
      <c r="K445" s="49"/>
      <c r="L445" s="49"/>
      <c r="S445" s="6" t="s">
        <v>10</v>
      </c>
      <c r="T445" s="6" t="s">
        <v>10</v>
      </c>
      <c r="U445" s="6" t="s">
        <v>10</v>
      </c>
      <c r="W445" s="21" t="str">
        <f t="shared" si="6"/>
        <v>05</v>
      </c>
      <c r="AA445" s="6" t="s">
        <v>363</v>
      </c>
    </row>
    <row r="446" spans="1:27">
      <c r="A446" s="18">
        <v>445</v>
      </c>
      <c r="B446" s="6" t="s">
        <v>364</v>
      </c>
      <c r="C446" s="23" t="s">
        <v>4113</v>
      </c>
      <c r="D446" s="6" t="s">
        <v>15</v>
      </c>
      <c r="E446" s="6" t="s">
        <v>33</v>
      </c>
      <c r="F446" s="6" t="s">
        <v>11</v>
      </c>
      <c r="G446" s="6" t="s">
        <v>20</v>
      </c>
      <c r="H446" s="23" t="s">
        <v>2610</v>
      </c>
      <c r="I446" s="56">
        <v>30248</v>
      </c>
      <c r="J446" s="24" t="s">
        <v>4823</v>
      </c>
      <c r="K446" s="49"/>
      <c r="L446" s="49"/>
      <c r="S446" s="6" t="s">
        <v>33</v>
      </c>
      <c r="T446" s="6" t="s">
        <v>33</v>
      </c>
      <c r="U446" s="6" t="s">
        <v>33</v>
      </c>
      <c r="W446" s="21" t="str">
        <f t="shared" si="6"/>
        <v>05</v>
      </c>
      <c r="AA446" s="6" t="s">
        <v>364</v>
      </c>
    </row>
    <row r="447" spans="1:27">
      <c r="A447" s="18">
        <v>446</v>
      </c>
      <c r="B447" s="6" t="s">
        <v>365</v>
      </c>
      <c r="C447" s="23" t="s">
        <v>4114</v>
      </c>
      <c r="D447" s="6" t="s">
        <v>15</v>
      </c>
      <c r="E447" s="6" t="s">
        <v>10</v>
      </c>
      <c r="F447" s="6" t="s">
        <v>19</v>
      </c>
      <c r="G447" s="6" t="s">
        <v>82</v>
      </c>
      <c r="H447" s="23" t="s">
        <v>3111</v>
      </c>
      <c r="I447" s="56">
        <v>25425</v>
      </c>
      <c r="J447" s="24" t="s">
        <v>4823</v>
      </c>
      <c r="K447" s="49"/>
      <c r="L447" s="49"/>
      <c r="S447" s="6" t="s">
        <v>10</v>
      </c>
      <c r="T447" s="6" t="s">
        <v>10</v>
      </c>
      <c r="U447" s="6" t="s">
        <v>10</v>
      </c>
      <c r="W447" s="21" t="str">
        <f t="shared" si="6"/>
        <v>05</v>
      </c>
      <c r="AA447" s="6" t="s">
        <v>365</v>
      </c>
    </row>
    <row r="448" spans="1:27">
      <c r="A448" s="18">
        <v>447</v>
      </c>
      <c r="B448" s="6" t="s">
        <v>366</v>
      </c>
      <c r="C448" s="23" t="s">
        <v>4115</v>
      </c>
      <c r="D448" s="6" t="s">
        <v>15</v>
      </c>
      <c r="E448" s="6" t="s">
        <v>10</v>
      </c>
      <c r="F448" s="6" t="s">
        <v>19</v>
      </c>
      <c r="G448" s="6" t="s">
        <v>16</v>
      </c>
      <c r="H448" s="23" t="s">
        <v>2874</v>
      </c>
      <c r="I448" s="56">
        <v>29265</v>
      </c>
      <c r="J448" s="24" t="s">
        <v>4823</v>
      </c>
      <c r="K448" s="49"/>
      <c r="L448" s="49"/>
      <c r="S448" s="6" t="s">
        <v>10</v>
      </c>
      <c r="T448" s="6" t="s">
        <v>10</v>
      </c>
      <c r="U448" s="6" t="s">
        <v>10</v>
      </c>
      <c r="W448" s="21" t="str">
        <f t="shared" si="6"/>
        <v>05</v>
      </c>
      <c r="AA448" s="6" t="s">
        <v>366</v>
      </c>
    </row>
    <row r="449" spans="1:27">
      <c r="A449" s="18">
        <v>448</v>
      </c>
      <c r="B449" s="6" t="s">
        <v>367</v>
      </c>
      <c r="C449" s="23" t="s">
        <v>4116</v>
      </c>
      <c r="D449" s="6" t="s">
        <v>9</v>
      </c>
      <c r="E449" s="6" t="s">
        <v>10</v>
      </c>
      <c r="F449" s="6" t="s">
        <v>11</v>
      </c>
      <c r="G449" s="6" t="s">
        <v>82</v>
      </c>
      <c r="H449" s="23" t="s">
        <v>2808</v>
      </c>
      <c r="I449" s="56">
        <v>31999</v>
      </c>
      <c r="J449" s="24" t="s">
        <v>4823</v>
      </c>
      <c r="K449" s="49"/>
      <c r="L449" s="49"/>
      <c r="S449" s="6" t="s">
        <v>10</v>
      </c>
      <c r="T449" s="6" t="s">
        <v>10</v>
      </c>
      <c r="U449" s="6" t="s">
        <v>10</v>
      </c>
      <c r="W449" s="21" t="str">
        <f t="shared" si="6"/>
        <v>05</v>
      </c>
      <c r="AA449" s="6" t="s">
        <v>367</v>
      </c>
    </row>
    <row r="450" spans="1:27">
      <c r="A450" s="18">
        <v>449</v>
      </c>
      <c r="B450" s="6" t="s">
        <v>368</v>
      </c>
      <c r="C450" s="23" t="s">
        <v>4117</v>
      </c>
      <c r="D450" s="6" t="s">
        <v>9</v>
      </c>
      <c r="E450" s="6" t="s">
        <v>10</v>
      </c>
      <c r="F450" s="6" t="s">
        <v>11</v>
      </c>
      <c r="G450" s="6" t="s">
        <v>20</v>
      </c>
      <c r="H450" s="23" t="s">
        <v>3646</v>
      </c>
      <c r="I450" s="56">
        <v>26216</v>
      </c>
      <c r="J450" s="24" t="s">
        <v>4823</v>
      </c>
      <c r="K450" s="49"/>
      <c r="L450" s="49"/>
      <c r="S450" s="6" t="s">
        <v>10</v>
      </c>
      <c r="T450" s="6" t="s">
        <v>10</v>
      </c>
      <c r="U450" s="6" t="s">
        <v>10</v>
      </c>
      <c r="W450" s="21" t="str">
        <f t="shared" si="6"/>
        <v>05</v>
      </c>
      <c r="AA450" s="6" t="s">
        <v>368</v>
      </c>
    </row>
    <row r="451" spans="1:27">
      <c r="A451" s="18">
        <v>450</v>
      </c>
      <c r="B451" s="6" t="s">
        <v>369</v>
      </c>
      <c r="C451" s="23" t="s">
        <v>4118</v>
      </c>
      <c r="D451" s="6" t="s">
        <v>9</v>
      </c>
      <c r="E451" s="6" t="s">
        <v>33</v>
      </c>
      <c r="F451" s="6" t="s">
        <v>11</v>
      </c>
      <c r="G451" s="6" t="s">
        <v>20</v>
      </c>
      <c r="H451" s="23" t="s">
        <v>2610</v>
      </c>
      <c r="I451" s="56">
        <v>29861</v>
      </c>
      <c r="J451" s="24" t="s">
        <v>4823</v>
      </c>
      <c r="K451" s="49"/>
      <c r="L451" s="49"/>
      <c r="S451" s="6" t="s">
        <v>33</v>
      </c>
      <c r="T451" s="6" t="s">
        <v>33</v>
      </c>
      <c r="U451" s="6" t="s">
        <v>33</v>
      </c>
      <c r="W451" s="21" t="str">
        <f t="shared" ref="W451:W514" si="7">LEFT(B451,2)</f>
        <v>05</v>
      </c>
      <c r="AA451" s="6" t="s">
        <v>369</v>
      </c>
    </row>
    <row r="452" spans="1:27">
      <c r="A452" s="18">
        <v>451</v>
      </c>
      <c r="B452" s="6" t="s">
        <v>370</v>
      </c>
      <c r="C452" s="23" t="s">
        <v>4119</v>
      </c>
      <c r="D452" s="6" t="s">
        <v>9</v>
      </c>
      <c r="E452" s="6" t="s">
        <v>33</v>
      </c>
      <c r="F452" s="6" t="s">
        <v>11</v>
      </c>
      <c r="G452" s="6" t="s">
        <v>82</v>
      </c>
      <c r="H452" s="23" t="s">
        <v>2741</v>
      </c>
      <c r="I452" s="56">
        <v>31917</v>
      </c>
      <c r="J452" s="24" t="s">
        <v>4823</v>
      </c>
      <c r="K452" s="49"/>
      <c r="L452" s="49"/>
      <c r="S452" s="6" t="s">
        <v>33</v>
      </c>
      <c r="T452" s="6" t="s">
        <v>33</v>
      </c>
      <c r="U452" s="6" t="s">
        <v>33</v>
      </c>
      <c r="W452" s="21" t="str">
        <f t="shared" si="7"/>
        <v>05</v>
      </c>
      <c r="AA452" s="6" t="s">
        <v>370</v>
      </c>
    </row>
    <row r="453" spans="1:27">
      <c r="A453" s="18">
        <v>452</v>
      </c>
      <c r="B453" s="6" t="s">
        <v>371</v>
      </c>
      <c r="C453" s="23" t="s">
        <v>4120</v>
      </c>
      <c r="D453" s="6" t="s">
        <v>15</v>
      </c>
      <c r="E453" s="6" t="s">
        <v>33</v>
      </c>
      <c r="F453" s="6" t="s">
        <v>19</v>
      </c>
      <c r="G453" s="6" t="s">
        <v>20</v>
      </c>
      <c r="H453" s="23" t="s">
        <v>2741</v>
      </c>
      <c r="I453" s="56">
        <v>29863</v>
      </c>
      <c r="J453" s="24" t="s">
        <v>4825</v>
      </c>
      <c r="K453" s="49"/>
      <c r="L453" s="49"/>
      <c r="S453" s="6" t="s">
        <v>33</v>
      </c>
      <c r="T453" s="6" t="s">
        <v>33</v>
      </c>
      <c r="U453" s="6" t="s">
        <v>33</v>
      </c>
      <c r="W453" s="21" t="str">
        <f t="shared" si="7"/>
        <v>05</v>
      </c>
      <c r="AA453" s="6" t="s">
        <v>371</v>
      </c>
    </row>
    <row r="454" spans="1:27">
      <c r="A454" s="18">
        <v>453</v>
      </c>
      <c r="B454" s="6" t="s">
        <v>372</v>
      </c>
      <c r="C454" s="23" t="s">
        <v>4121</v>
      </c>
      <c r="D454" s="6" t="s">
        <v>15</v>
      </c>
      <c r="E454" s="6" t="s">
        <v>10</v>
      </c>
      <c r="F454" s="6" t="s">
        <v>11</v>
      </c>
      <c r="G454" s="6" t="s">
        <v>16</v>
      </c>
      <c r="H454" s="23" t="s">
        <v>4757</v>
      </c>
      <c r="I454" s="56">
        <v>25757</v>
      </c>
      <c r="J454" s="24" t="s">
        <v>4823</v>
      </c>
      <c r="K454" s="49"/>
      <c r="L454" s="49"/>
      <c r="S454" s="6" t="s">
        <v>10</v>
      </c>
      <c r="T454" s="6" t="s">
        <v>10</v>
      </c>
      <c r="U454" s="6" t="s">
        <v>10</v>
      </c>
      <c r="W454" s="21" t="str">
        <f t="shared" si="7"/>
        <v>05</v>
      </c>
      <c r="AA454" s="6" t="s">
        <v>372</v>
      </c>
    </row>
    <row r="455" spans="1:27">
      <c r="A455" s="18">
        <v>454</v>
      </c>
      <c r="B455" s="6" t="s">
        <v>373</v>
      </c>
      <c r="C455" s="23" t="s">
        <v>4122</v>
      </c>
      <c r="D455" s="6" t="s">
        <v>15</v>
      </c>
      <c r="E455" s="6" t="s">
        <v>33</v>
      </c>
      <c r="F455" s="6" t="s">
        <v>11</v>
      </c>
      <c r="G455" s="6" t="s">
        <v>82</v>
      </c>
      <c r="H455" s="23" t="s">
        <v>2890</v>
      </c>
      <c r="I455" s="56">
        <v>31336</v>
      </c>
      <c r="J455" s="24" t="s">
        <v>4825</v>
      </c>
      <c r="K455" s="49"/>
      <c r="L455" s="49"/>
      <c r="S455" s="6" t="s">
        <v>33</v>
      </c>
      <c r="T455" s="6" t="s">
        <v>33</v>
      </c>
      <c r="U455" s="6" t="s">
        <v>33</v>
      </c>
      <c r="W455" s="21" t="str">
        <f t="shared" si="7"/>
        <v>05</v>
      </c>
      <c r="AA455" s="6" t="s">
        <v>373</v>
      </c>
    </row>
    <row r="456" spans="1:27">
      <c r="A456" s="18">
        <v>455</v>
      </c>
      <c r="B456" s="6" t="s">
        <v>374</v>
      </c>
      <c r="C456" s="23" t="s">
        <v>4123</v>
      </c>
      <c r="D456" s="6" t="s">
        <v>9</v>
      </c>
      <c r="E456" s="6" t="s">
        <v>33</v>
      </c>
      <c r="F456" s="6" t="s">
        <v>19</v>
      </c>
      <c r="G456" s="6" t="s">
        <v>16</v>
      </c>
      <c r="H456" s="23" t="s">
        <v>2741</v>
      </c>
      <c r="I456" s="56">
        <v>32132</v>
      </c>
      <c r="J456" s="24" t="s">
        <v>4823</v>
      </c>
      <c r="K456" s="49"/>
      <c r="L456" s="49"/>
      <c r="S456" s="6" t="s">
        <v>33</v>
      </c>
      <c r="T456" s="6" t="s">
        <v>33</v>
      </c>
      <c r="U456" s="6" t="s">
        <v>33</v>
      </c>
      <c r="W456" s="21" t="str">
        <f t="shared" si="7"/>
        <v>05</v>
      </c>
      <c r="AA456" s="6" t="s">
        <v>374</v>
      </c>
    </row>
    <row r="457" spans="1:27">
      <c r="A457" s="18">
        <v>456</v>
      </c>
      <c r="B457" s="6" t="s">
        <v>375</v>
      </c>
      <c r="C457" s="23" t="s">
        <v>4124</v>
      </c>
      <c r="D457" s="6" t="s">
        <v>9</v>
      </c>
      <c r="E457" s="6" t="s">
        <v>33</v>
      </c>
      <c r="F457" s="6" t="s">
        <v>19</v>
      </c>
      <c r="G457" s="6" t="s">
        <v>82</v>
      </c>
      <c r="H457" s="23" t="s">
        <v>3095</v>
      </c>
      <c r="I457" s="56">
        <v>31536</v>
      </c>
      <c r="J457" s="24" t="s">
        <v>4823</v>
      </c>
      <c r="K457" s="49"/>
      <c r="L457" s="49"/>
      <c r="S457" s="6" t="s">
        <v>33</v>
      </c>
      <c r="T457" s="6" t="s">
        <v>33</v>
      </c>
      <c r="U457" s="6" t="s">
        <v>33</v>
      </c>
      <c r="W457" s="21" t="str">
        <f t="shared" si="7"/>
        <v>05</v>
      </c>
      <c r="AA457" s="6" t="s">
        <v>375</v>
      </c>
    </row>
    <row r="458" spans="1:27">
      <c r="A458" s="18">
        <v>457</v>
      </c>
      <c r="B458" s="6" t="s">
        <v>376</v>
      </c>
      <c r="C458" s="23" t="s">
        <v>4125</v>
      </c>
      <c r="D458" s="6" t="s">
        <v>15</v>
      </c>
      <c r="E458" s="6" t="s">
        <v>10</v>
      </c>
      <c r="F458" s="6" t="s">
        <v>46</v>
      </c>
      <c r="G458" s="6" t="s">
        <v>20</v>
      </c>
      <c r="H458" s="23" t="s">
        <v>2610</v>
      </c>
      <c r="I458" s="56">
        <v>24453</v>
      </c>
      <c r="J458" s="24" t="s">
        <v>4823</v>
      </c>
      <c r="K458" s="49"/>
      <c r="L458" s="49"/>
      <c r="S458" s="6" t="s">
        <v>10</v>
      </c>
      <c r="T458" s="6" t="s">
        <v>10</v>
      </c>
      <c r="U458" s="6" t="s">
        <v>10</v>
      </c>
      <c r="W458" s="21" t="str">
        <f t="shared" si="7"/>
        <v>05</v>
      </c>
      <c r="AA458" s="6" t="s">
        <v>376</v>
      </c>
    </row>
    <row r="459" spans="1:27">
      <c r="A459" s="18">
        <v>458</v>
      </c>
      <c r="B459" s="6" t="s">
        <v>377</v>
      </c>
      <c r="C459" s="23" t="s">
        <v>4126</v>
      </c>
      <c r="D459" s="6" t="s">
        <v>15</v>
      </c>
      <c r="E459" s="6" t="s">
        <v>10</v>
      </c>
      <c r="F459" s="6" t="s">
        <v>46</v>
      </c>
      <c r="G459" s="6" t="s">
        <v>20</v>
      </c>
      <c r="H459" s="23" t="s">
        <v>2783</v>
      </c>
      <c r="I459" s="56">
        <v>23585</v>
      </c>
      <c r="J459" s="24" t="s">
        <v>4823</v>
      </c>
      <c r="K459" s="49"/>
      <c r="L459" s="49"/>
      <c r="S459" s="6" t="s">
        <v>10</v>
      </c>
      <c r="T459" s="6" t="s">
        <v>10</v>
      </c>
      <c r="U459" s="6" t="s">
        <v>10</v>
      </c>
      <c r="W459" s="21" t="str">
        <f t="shared" si="7"/>
        <v>05</v>
      </c>
      <c r="AA459" s="6" t="s">
        <v>377</v>
      </c>
    </row>
    <row r="460" spans="1:27">
      <c r="A460" s="18">
        <v>459</v>
      </c>
      <c r="B460" s="6" t="s">
        <v>378</v>
      </c>
      <c r="C460" s="23" t="s">
        <v>4127</v>
      </c>
      <c r="D460" s="6" t="s">
        <v>15</v>
      </c>
      <c r="E460" s="6" t="s">
        <v>10</v>
      </c>
      <c r="F460" s="6" t="s">
        <v>19</v>
      </c>
      <c r="G460" s="6" t="s">
        <v>82</v>
      </c>
      <c r="H460" s="23" t="s">
        <v>4758</v>
      </c>
      <c r="I460" s="56">
        <v>30552</v>
      </c>
      <c r="J460" s="24" t="s">
        <v>4823</v>
      </c>
      <c r="K460" s="49"/>
      <c r="L460" s="49"/>
      <c r="S460" s="6" t="s">
        <v>10</v>
      </c>
      <c r="T460" s="6" t="s">
        <v>10</v>
      </c>
      <c r="U460" s="6" t="s">
        <v>10</v>
      </c>
      <c r="W460" s="21" t="str">
        <f t="shared" si="7"/>
        <v>05</v>
      </c>
      <c r="AA460" s="6" t="s">
        <v>378</v>
      </c>
    </row>
    <row r="461" spans="1:27">
      <c r="A461" s="18">
        <v>460</v>
      </c>
      <c r="B461" s="6" t="s">
        <v>379</v>
      </c>
      <c r="C461" s="23" t="s">
        <v>4128</v>
      </c>
      <c r="D461" s="6" t="s">
        <v>15</v>
      </c>
      <c r="E461" s="6" t="s">
        <v>10</v>
      </c>
      <c r="F461" s="6" t="s">
        <v>19</v>
      </c>
      <c r="G461" s="6" t="s">
        <v>20</v>
      </c>
      <c r="H461" s="23" t="s">
        <v>4759</v>
      </c>
      <c r="I461" s="56">
        <v>30640</v>
      </c>
      <c r="J461" s="24" t="s">
        <v>4823</v>
      </c>
      <c r="K461" s="49"/>
      <c r="L461" s="49"/>
      <c r="S461" s="6" t="s">
        <v>10</v>
      </c>
      <c r="T461" s="6" t="s">
        <v>10</v>
      </c>
      <c r="U461" s="6" t="s">
        <v>10</v>
      </c>
      <c r="W461" s="21" t="str">
        <f t="shared" si="7"/>
        <v>05</v>
      </c>
      <c r="AA461" s="6" t="s">
        <v>379</v>
      </c>
    </row>
    <row r="462" spans="1:27">
      <c r="A462" s="18">
        <v>461</v>
      </c>
      <c r="B462" s="6" t="s">
        <v>380</v>
      </c>
      <c r="C462" s="23" t="s">
        <v>4129</v>
      </c>
      <c r="D462" s="6" t="s">
        <v>9</v>
      </c>
      <c r="E462" s="6" t="s">
        <v>10</v>
      </c>
      <c r="F462" s="6" t="s">
        <v>19</v>
      </c>
      <c r="G462" s="6" t="s">
        <v>16</v>
      </c>
      <c r="H462" s="23" t="s">
        <v>2926</v>
      </c>
      <c r="I462" s="56">
        <v>27183</v>
      </c>
      <c r="J462" s="24" t="s">
        <v>4823</v>
      </c>
      <c r="K462" s="49"/>
      <c r="L462" s="49"/>
      <c r="S462" s="6" t="s">
        <v>10</v>
      </c>
      <c r="T462" s="6" t="s">
        <v>10</v>
      </c>
      <c r="U462" s="6" t="s">
        <v>10</v>
      </c>
      <c r="W462" s="21" t="str">
        <f t="shared" si="7"/>
        <v>05</v>
      </c>
      <c r="AA462" s="6" t="s">
        <v>380</v>
      </c>
    </row>
    <row r="463" spans="1:27">
      <c r="A463" s="18">
        <v>462</v>
      </c>
      <c r="B463" s="6" t="s">
        <v>381</v>
      </c>
      <c r="C463" s="23" t="s">
        <v>4130</v>
      </c>
      <c r="D463" s="6" t="s">
        <v>15</v>
      </c>
      <c r="E463" s="6" t="s">
        <v>10</v>
      </c>
      <c r="F463" s="6" t="s">
        <v>11</v>
      </c>
      <c r="G463" s="6" t="s">
        <v>82</v>
      </c>
      <c r="H463" s="23" t="s">
        <v>2741</v>
      </c>
      <c r="I463" s="56">
        <v>29785</v>
      </c>
      <c r="J463" s="24" t="s">
        <v>4823</v>
      </c>
      <c r="K463" s="49"/>
      <c r="L463" s="49"/>
      <c r="S463" s="6" t="s">
        <v>10</v>
      </c>
      <c r="T463" s="6" t="s">
        <v>10</v>
      </c>
      <c r="U463" s="6" t="s">
        <v>10</v>
      </c>
      <c r="W463" s="21" t="str">
        <f t="shared" si="7"/>
        <v>05</v>
      </c>
      <c r="AA463" s="6" t="s">
        <v>381</v>
      </c>
    </row>
    <row r="464" spans="1:27">
      <c r="A464" s="18">
        <v>463</v>
      </c>
      <c r="B464" s="6" t="s">
        <v>382</v>
      </c>
      <c r="C464" s="23" t="s">
        <v>4131</v>
      </c>
      <c r="D464" s="6" t="s">
        <v>15</v>
      </c>
      <c r="E464" s="6" t="s">
        <v>10</v>
      </c>
      <c r="F464" s="6" t="s">
        <v>11</v>
      </c>
      <c r="G464" s="6" t="s">
        <v>20</v>
      </c>
      <c r="H464" s="23" t="s">
        <v>4760</v>
      </c>
      <c r="I464" s="56">
        <v>27470</v>
      </c>
      <c r="J464" s="24" t="s">
        <v>4823</v>
      </c>
      <c r="K464" s="49"/>
      <c r="L464" s="49"/>
      <c r="S464" s="6" t="s">
        <v>10</v>
      </c>
      <c r="T464" s="6" t="s">
        <v>10</v>
      </c>
      <c r="U464" s="6" t="s">
        <v>10</v>
      </c>
      <c r="W464" s="21" t="str">
        <f t="shared" si="7"/>
        <v>05</v>
      </c>
      <c r="AA464" s="6" t="s">
        <v>382</v>
      </c>
    </row>
    <row r="465" spans="1:27">
      <c r="A465" s="18">
        <v>464</v>
      </c>
      <c r="B465" s="6" t="s">
        <v>383</v>
      </c>
      <c r="C465" s="23" t="s">
        <v>4132</v>
      </c>
      <c r="D465" s="6" t="s">
        <v>9</v>
      </c>
      <c r="E465" s="6" t="s">
        <v>10</v>
      </c>
      <c r="F465" s="6" t="s">
        <v>11</v>
      </c>
      <c r="G465" s="6" t="s">
        <v>16</v>
      </c>
      <c r="H465" s="23" t="s">
        <v>3622</v>
      </c>
      <c r="I465" s="56">
        <v>31630</v>
      </c>
      <c r="J465" s="24" t="s">
        <v>4823</v>
      </c>
      <c r="K465" s="49"/>
      <c r="L465" s="49"/>
      <c r="S465" s="6" t="s">
        <v>10</v>
      </c>
      <c r="T465" s="6" t="s">
        <v>10</v>
      </c>
      <c r="U465" s="6" t="s">
        <v>10</v>
      </c>
      <c r="W465" s="21" t="str">
        <f t="shared" si="7"/>
        <v>05</v>
      </c>
      <c r="AA465" s="6" t="s">
        <v>383</v>
      </c>
    </row>
    <row r="466" spans="1:27">
      <c r="A466" s="18">
        <v>465</v>
      </c>
      <c r="B466" s="6" t="s">
        <v>384</v>
      </c>
      <c r="C466" s="23" t="s">
        <v>4133</v>
      </c>
      <c r="D466" s="6" t="s">
        <v>15</v>
      </c>
      <c r="E466" s="6" t="s">
        <v>10</v>
      </c>
      <c r="F466" s="6" t="s">
        <v>19</v>
      </c>
      <c r="G466" s="6" t="s">
        <v>16</v>
      </c>
      <c r="H466" s="23" t="s">
        <v>4027</v>
      </c>
      <c r="I466" s="56">
        <v>30648</v>
      </c>
      <c r="J466" s="24" t="s">
        <v>4823</v>
      </c>
      <c r="K466" s="49"/>
      <c r="L466" s="49"/>
      <c r="S466" s="6" t="s">
        <v>10</v>
      </c>
      <c r="T466" s="6" t="s">
        <v>10</v>
      </c>
      <c r="U466" s="6" t="s">
        <v>10</v>
      </c>
      <c r="W466" s="21" t="str">
        <f t="shared" si="7"/>
        <v>05</v>
      </c>
      <c r="AA466" s="6" t="s">
        <v>384</v>
      </c>
    </row>
    <row r="467" spans="1:27">
      <c r="A467" s="18">
        <v>466</v>
      </c>
      <c r="B467" s="6" t="s">
        <v>385</v>
      </c>
      <c r="C467" s="23" t="s">
        <v>4134</v>
      </c>
      <c r="D467" s="6" t="s">
        <v>15</v>
      </c>
      <c r="E467" s="6" t="s">
        <v>10</v>
      </c>
      <c r="F467" s="6" t="s">
        <v>11</v>
      </c>
      <c r="G467" s="6" t="s">
        <v>82</v>
      </c>
      <c r="H467" s="23" t="s">
        <v>4761</v>
      </c>
      <c r="I467" s="56">
        <v>22510</v>
      </c>
      <c r="J467" s="24" t="s">
        <v>4823</v>
      </c>
      <c r="K467" s="49"/>
      <c r="L467" s="49"/>
      <c r="S467" s="6" t="s">
        <v>10</v>
      </c>
      <c r="T467" s="6" t="s">
        <v>10</v>
      </c>
      <c r="U467" s="6" t="s">
        <v>10</v>
      </c>
      <c r="W467" s="21" t="str">
        <f t="shared" si="7"/>
        <v>05</v>
      </c>
      <c r="AA467" s="6" t="s">
        <v>385</v>
      </c>
    </row>
    <row r="468" spans="1:27">
      <c r="A468" s="18">
        <v>467</v>
      </c>
      <c r="B468" s="6" t="s">
        <v>386</v>
      </c>
      <c r="C468" s="23" t="s">
        <v>4135</v>
      </c>
      <c r="D468" s="6" t="s">
        <v>9</v>
      </c>
      <c r="E468" s="6" t="s">
        <v>10</v>
      </c>
      <c r="F468" s="6" t="s">
        <v>11</v>
      </c>
      <c r="G468" s="6" t="s">
        <v>16</v>
      </c>
      <c r="H468" s="23" t="s">
        <v>4750</v>
      </c>
      <c r="I468" s="56">
        <v>29431</v>
      </c>
      <c r="J468" s="24" t="s">
        <v>4823</v>
      </c>
      <c r="K468" s="49"/>
      <c r="L468" s="49"/>
      <c r="S468" s="6" t="s">
        <v>10</v>
      </c>
      <c r="T468" s="6" t="s">
        <v>10</v>
      </c>
      <c r="U468" s="6" t="s">
        <v>10</v>
      </c>
      <c r="W468" s="21" t="str">
        <f t="shared" si="7"/>
        <v>05</v>
      </c>
      <c r="AA468" s="6" t="s">
        <v>386</v>
      </c>
    </row>
    <row r="469" spans="1:27">
      <c r="A469" s="18">
        <v>468</v>
      </c>
      <c r="B469" s="6" t="s">
        <v>387</v>
      </c>
      <c r="C469" s="23" t="s">
        <v>4136</v>
      </c>
      <c r="D469" s="6" t="s">
        <v>9</v>
      </c>
      <c r="E469" s="6" t="s">
        <v>33</v>
      </c>
      <c r="F469" s="6" t="s">
        <v>19</v>
      </c>
      <c r="G469" s="6" t="s">
        <v>20</v>
      </c>
      <c r="H469" s="23" t="s">
        <v>4762</v>
      </c>
      <c r="I469" s="56">
        <v>31310</v>
      </c>
      <c r="J469" s="24" t="s">
        <v>4823</v>
      </c>
      <c r="K469" s="49"/>
      <c r="L469" s="49"/>
      <c r="S469" s="6" t="s">
        <v>33</v>
      </c>
      <c r="T469" s="6" t="s">
        <v>33</v>
      </c>
      <c r="U469" s="6" t="s">
        <v>33</v>
      </c>
      <c r="W469" s="21" t="str">
        <f t="shared" si="7"/>
        <v>05</v>
      </c>
      <c r="AA469" s="6" t="s">
        <v>387</v>
      </c>
    </row>
    <row r="470" spans="1:27">
      <c r="A470" s="18">
        <v>469</v>
      </c>
      <c r="B470" s="6" t="s">
        <v>388</v>
      </c>
      <c r="C470" s="23" t="s">
        <v>4137</v>
      </c>
      <c r="D470" s="6" t="s">
        <v>9</v>
      </c>
      <c r="E470" s="6" t="s">
        <v>10</v>
      </c>
      <c r="F470" s="6" t="s">
        <v>19</v>
      </c>
      <c r="G470" s="6" t="s">
        <v>20</v>
      </c>
      <c r="H470" s="23" t="s">
        <v>4763</v>
      </c>
      <c r="I470" s="56">
        <v>29052</v>
      </c>
      <c r="J470" s="24" t="s">
        <v>4823</v>
      </c>
      <c r="K470" s="49"/>
      <c r="L470" s="49"/>
      <c r="S470" s="6" t="s">
        <v>10</v>
      </c>
      <c r="T470" s="6" t="s">
        <v>10</v>
      </c>
      <c r="U470" s="6" t="s">
        <v>10</v>
      </c>
      <c r="W470" s="21" t="str">
        <f t="shared" si="7"/>
        <v>05</v>
      </c>
      <c r="AA470" s="6" t="s">
        <v>388</v>
      </c>
    </row>
    <row r="471" spans="1:27">
      <c r="A471" s="18">
        <v>470</v>
      </c>
      <c r="B471" s="6" t="s">
        <v>389</v>
      </c>
      <c r="C471" s="23" t="s">
        <v>4138</v>
      </c>
      <c r="D471" s="6" t="s">
        <v>15</v>
      </c>
      <c r="E471" s="6" t="s">
        <v>33</v>
      </c>
      <c r="F471" s="6" t="s">
        <v>19</v>
      </c>
      <c r="G471" s="6" t="s">
        <v>82</v>
      </c>
      <c r="H471" s="23" t="s">
        <v>2808</v>
      </c>
      <c r="I471" s="56">
        <v>30760</v>
      </c>
      <c r="J471" s="24" t="s">
        <v>4823</v>
      </c>
      <c r="K471" s="49"/>
      <c r="L471" s="49"/>
      <c r="S471" s="6" t="s">
        <v>33</v>
      </c>
      <c r="T471" s="6" t="s">
        <v>33</v>
      </c>
      <c r="U471" s="6" t="s">
        <v>33</v>
      </c>
      <c r="W471" s="21" t="str">
        <f t="shared" si="7"/>
        <v>05</v>
      </c>
      <c r="AA471" s="6" t="s">
        <v>389</v>
      </c>
    </row>
    <row r="472" spans="1:27">
      <c r="A472" s="18">
        <v>471</v>
      </c>
      <c r="B472" s="6" t="s">
        <v>390</v>
      </c>
      <c r="C472" s="23" t="s">
        <v>4139</v>
      </c>
      <c r="D472" s="6" t="s">
        <v>15</v>
      </c>
      <c r="E472" s="6" t="s">
        <v>10</v>
      </c>
      <c r="F472" s="6" t="s">
        <v>11</v>
      </c>
      <c r="G472" s="6" t="s">
        <v>16</v>
      </c>
      <c r="H472" s="23" t="s">
        <v>4750</v>
      </c>
      <c r="I472" s="56">
        <v>27660</v>
      </c>
      <c r="J472" s="24" t="s">
        <v>4823</v>
      </c>
      <c r="K472" s="49"/>
      <c r="L472" s="49"/>
      <c r="S472" s="6" t="s">
        <v>10</v>
      </c>
      <c r="T472" s="6" t="s">
        <v>10</v>
      </c>
      <c r="U472" s="6" t="s">
        <v>10</v>
      </c>
      <c r="W472" s="21" t="str">
        <f t="shared" si="7"/>
        <v>05</v>
      </c>
      <c r="AA472" s="6" t="s">
        <v>390</v>
      </c>
    </row>
    <row r="473" spans="1:27">
      <c r="A473" s="18">
        <v>472</v>
      </c>
      <c r="B473" s="6" t="s">
        <v>391</v>
      </c>
      <c r="C473" s="23" t="s">
        <v>4140</v>
      </c>
      <c r="D473" s="6" t="s">
        <v>15</v>
      </c>
      <c r="E473" s="6" t="s">
        <v>10</v>
      </c>
      <c r="F473" s="6" t="s">
        <v>11</v>
      </c>
      <c r="G473" s="6" t="s">
        <v>20</v>
      </c>
      <c r="H473" s="23" t="s">
        <v>3657</v>
      </c>
      <c r="I473" s="56">
        <v>25518</v>
      </c>
      <c r="J473" s="24" t="s">
        <v>4823</v>
      </c>
      <c r="K473" s="49"/>
      <c r="L473" s="49"/>
      <c r="S473" s="6" t="s">
        <v>10</v>
      </c>
      <c r="T473" s="6" t="s">
        <v>10</v>
      </c>
      <c r="U473" s="6" t="s">
        <v>10</v>
      </c>
      <c r="W473" s="21" t="str">
        <f t="shared" si="7"/>
        <v>05</v>
      </c>
      <c r="AA473" s="6" t="s">
        <v>391</v>
      </c>
    </row>
    <row r="474" spans="1:27">
      <c r="A474" s="18">
        <v>473</v>
      </c>
      <c r="B474" s="6" t="s">
        <v>392</v>
      </c>
      <c r="C474" s="23" t="s">
        <v>4141</v>
      </c>
      <c r="D474" s="6" t="s">
        <v>15</v>
      </c>
      <c r="E474" s="6" t="s">
        <v>10</v>
      </c>
      <c r="F474" s="6" t="s">
        <v>11</v>
      </c>
      <c r="G474" s="6" t="s">
        <v>82</v>
      </c>
      <c r="H474" s="23" t="s">
        <v>2786</v>
      </c>
      <c r="I474" s="56">
        <v>24417</v>
      </c>
      <c r="J474" s="24" t="s">
        <v>4823</v>
      </c>
      <c r="K474" s="49"/>
      <c r="L474" s="49"/>
      <c r="S474" s="6" t="s">
        <v>10</v>
      </c>
      <c r="T474" s="6" t="s">
        <v>10</v>
      </c>
      <c r="U474" s="6" t="s">
        <v>10</v>
      </c>
      <c r="W474" s="21" t="str">
        <f t="shared" si="7"/>
        <v>05</v>
      </c>
      <c r="AA474" s="6" t="s">
        <v>392</v>
      </c>
    </row>
    <row r="475" spans="1:27">
      <c r="A475" s="18">
        <v>474</v>
      </c>
      <c r="B475" s="6" t="s">
        <v>393</v>
      </c>
      <c r="C475" s="23" t="s">
        <v>4142</v>
      </c>
      <c r="D475" s="6" t="s">
        <v>15</v>
      </c>
      <c r="E475" s="6" t="s">
        <v>10</v>
      </c>
      <c r="F475" s="6" t="s">
        <v>19</v>
      </c>
      <c r="G475" s="6" t="s">
        <v>16</v>
      </c>
      <c r="H475" s="23" t="s">
        <v>2946</v>
      </c>
      <c r="I475" s="56">
        <v>26149</v>
      </c>
      <c r="J475" s="24" t="s">
        <v>4823</v>
      </c>
      <c r="K475" s="49"/>
      <c r="L475" s="49"/>
      <c r="S475" s="6" t="s">
        <v>10</v>
      </c>
      <c r="T475" s="6" t="s">
        <v>10</v>
      </c>
      <c r="U475" s="6" t="s">
        <v>10</v>
      </c>
      <c r="W475" s="21" t="str">
        <f t="shared" si="7"/>
        <v>05</v>
      </c>
      <c r="AA475" s="6" t="s">
        <v>393</v>
      </c>
    </row>
    <row r="476" spans="1:27">
      <c r="A476" s="18">
        <v>475</v>
      </c>
      <c r="B476" s="6" t="s">
        <v>394</v>
      </c>
      <c r="C476" s="23" t="s">
        <v>4143</v>
      </c>
      <c r="D476" s="6" t="s">
        <v>15</v>
      </c>
      <c r="E476" s="6" t="s">
        <v>10</v>
      </c>
      <c r="F476" s="6" t="s">
        <v>19</v>
      </c>
      <c r="G476" s="6" t="s">
        <v>82</v>
      </c>
      <c r="H476" s="23" t="s">
        <v>2610</v>
      </c>
      <c r="I476" s="56">
        <v>28329</v>
      </c>
      <c r="J476" s="24" t="s">
        <v>4823</v>
      </c>
      <c r="K476" s="49"/>
      <c r="L476" s="49"/>
      <c r="S476" s="6" t="s">
        <v>10</v>
      </c>
      <c r="T476" s="6" t="s">
        <v>10</v>
      </c>
      <c r="U476" s="6" t="s">
        <v>10</v>
      </c>
      <c r="W476" s="21" t="str">
        <f t="shared" si="7"/>
        <v>05</v>
      </c>
      <c r="AA476" s="6" t="s">
        <v>394</v>
      </c>
    </row>
    <row r="477" spans="1:27">
      <c r="A477" s="18">
        <v>476</v>
      </c>
      <c r="B477" s="6" t="s">
        <v>395</v>
      </c>
      <c r="C477" s="23" t="s">
        <v>4144</v>
      </c>
      <c r="D477" s="6" t="s">
        <v>15</v>
      </c>
      <c r="E477" s="6" t="s">
        <v>33</v>
      </c>
      <c r="F477" s="6" t="s">
        <v>11</v>
      </c>
      <c r="G477" s="6" t="s">
        <v>16</v>
      </c>
      <c r="H477" s="23" t="s">
        <v>2610</v>
      </c>
      <c r="I477" s="56">
        <v>31556</v>
      </c>
      <c r="J477" s="24" t="s">
        <v>4823</v>
      </c>
      <c r="K477" s="49"/>
      <c r="L477" s="49"/>
      <c r="S477" s="6" t="s">
        <v>33</v>
      </c>
      <c r="T477" s="6" t="s">
        <v>33</v>
      </c>
      <c r="U477" s="6" t="s">
        <v>33</v>
      </c>
      <c r="W477" s="21" t="str">
        <f t="shared" si="7"/>
        <v>05</v>
      </c>
      <c r="AA477" s="6" t="s">
        <v>395</v>
      </c>
    </row>
    <row r="478" spans="1:27">
      <c r="A478" s="18">
        <v>477</v>
      </c>
      <c r="B478" s="6" t="s">
        <v>396</v>
      </c>
      <c r="C478" s="23" t="s">
        <v>4145</v>
      </c>
      <c r="D478" s="6" t="s">
        <v>15</v>
      </c>
      <c r="E478" s="6" t="s">
        <v>10</v>
      </c>
      <c r="F478" s="6" t="s">
        <v>19</v>
      </c>
      <c r="G478" s="6" t="s">
        <v>16</v>
      </c>
      <c r="H478" s="23" t="s">
        <v>2849</v>
      </c>
      <c r="I478" s="56">
        <v>24688</v>
      </c>
      <c r="J478" s="24" t="s">
        <v>4823</v>
      </c>
      <c r="K478" s="49"/>
      <c r="L478" s="49"/>
      <c r="S478" s="6" t="s">
        <v>10</v>
      </c>
      <c r="T478" s="6" t="s">
        <v>10</v>
      </c>
      <c r="U478" s="6" t="s">
        <v>10</v>
      </c>
      <c r="W478" s="21" t="str">
        <f t="shared" si="7"/>
        <v>05</v>
      </c>
      <c r="AA478" s="6" t="s">
        <v>396</v>
      </c>
    </row>
    <row r="479" spans="1:27">
      <c r="A479" s="18">
        <v>478</v>
      </c>
      <c r="B479" s="6" t="s">
        <v>397</v>
      </c>
      <c r="C479" s="23" t="s">
        <v>4146</v>
      </c>
      <c r="D479" s="6" t="s">
        <v>15</v>
      </c>
      <c r="E479" s="6" t="s">
        <v>33</v>
      </c>
      <c r="F479" s="6" t="s">
        <v>11</v>
      </c>
      <c r="G479" s="6" t="s">
        <v>20</v>
      </c>
      <c r="H479" s="23" t="s">
        <v>4764</v>
      </c>
      <c r="I479" s="56">
        <v>31937</v>
      </c>
      <c r="J479" s="24" t="s">
        <v>4823</v>
      </c>
      <c r="K479" s="49"/>
      <c r="L479" s="49"/>
      <c r="S479" s="6" t="s">
        <v>33</v>
      </c>
      <c r="T479" s="6" t="s">
        <v>33</v>
      </c>
      <c r="U479" s="6" t="s">
        <v>33</v>
      </c>
      <c r="W479" s="21" t="str">
        <f t="shared" si="7"/>
        <v>05</v>
      </c>
      <c r="AA479" s="6" t="s">
        <v>397</v>
      </c>
    </row>
    <row r="480" spans="1:27">
      <c r="A480" s="18">
        <v>479</v>
      </c>
      <c r="B480" s="6" t="s">
        <v>398</v>
      </c>
      <c r="C480" s="23" t="s">
        <v>4147</v>
      </c>
      <c r="D480" s="6" t="s">
        <v>15</v>
      </c>
      <c r="E480" s="6" t="s">
        <v>10</v>
      </c>
      <c r="F480" s="6" t="s">
        <v>19</v>
      </c>
      <c r="G480" s="6" t="s">
        <v>16</v>
      </c>
      <c r="H480" s="23" t="s">
        <v>3939</v>
      </c>
      <c r="I480" s="56">
        <v>23289</v>
      </c>
      <c r="J480" s="24" t="s">
        <v>4825</v>
      </c>
      <c r="K480" s="49"/>
      <c r="L480" s="49"/>
      <c r="S480" s="6" t="s">
        <v>10</v>
      </c>
      <c r="T480" s="6" t="s">
        <v>10</v>
      </c>
      <c r="U480" s="6" t="s">
        <v>10</v>
      </c>
      <c r="W480" s="21" t="str">
        <f t="shared" si="7"/>
        <v>05</v>
      </c>
      <c r="AA480" s="6" t="s">
        <v>398</v>
      </c>
    </row>
    <row r="481" spans="1:27">
      <c r="A481" s="18">
        <v>480</v>
      </c>
      <c r="B481" s="6" t="s">
        <v>399</v>
      </c>
      <c r="C481" s="23" t="s">
        <v>4148</v>
      </c>
      <c r="D481" s="6" t="s">
        <v>15</v>
      </c>
      <c r="E481" s="6" t="s">
        <v>10</v>
      </c>
      <c r="F481" s="6" t="s">
        <v>46</v>
      </c>
      <c r="G481" s="6" t="s">
        <v>20</v>
      </c>
      <c r="H481" s="23" t="s">
        <v>3698</v>
      </c>
      <c r="I481" s="56">
        <v>29858</v>
      </c>
      <c r="J481" s="24" t="s">
        <v>4825</v>
      </c>
      <c r="K481" s="49"/>
      <c r="L481" s="49"/>
      <c r="S481" s="6" t="s">
        <v>10</v>
      </c>
      <c r="T481" s="6" t="s">
        <v>10</v>
      </c>
      <c r="U481" s="6" t="s">
        <v>10</v>
      </c>
      <c r="W481" s="21" t="str">
        <f t="shared" si="7"/>
        <v>05</v>
      </c>
      <c r="AA481" s="6" t="s">
        <v>399</v>
      </c>
    </row>
    <row r="482" spans="1:27">
      <c r="A482" s="18">
        <v>481</v>
      </c>
      <c r="B482" s="6" t="s">
        <v>400</v>
      </c>
      <c r="C482" s="23" t="s">
        <v>4149</v>
      </c>
      <c r="D482" s="6" t="s">
        <v>15</v>
      </c>
      <c r="E482" s="6" t="s">
        <v>10</v>
      </c>
      <c r="F482" s="6" t="s">
        <v>11</v>
      </c>
      <c r="G482" s="6" t="s">
        <v>16</v>
      </c>
      <c r="H482" s="23" t="s">
        <v>2856</v>
      </c>
      <c r="I482" s="56">
        <v>22721</v>
      </c>
      <c r="J482" s="24" t="s">
        <v>4823</v>
      </c>
      <c r="K482" s="49"/>
      <c r="L482" s="49"/>
      <c r="S482" s="6" t="s">
        <v>10</v>
      </c>
      <c r="T482" s="6" t="s">
        <v>10</v>
      </c>
      <c r="U482" s="6" t="s">
        <v>10</v>
      </c>
      <c r="W482" s="21" t="str">
        <f t="shared" si="7"/>
        <v>05</v>
      </c>
      <c r="AA482" s="6" t="s">
        <v>400</v>
      </c>
    </row>
    <row r="483" spans="1:27">
      <c r="A483" s="18">
        <v>482</v>
      </c>
      <c r="B483" s="6" t="s">
        <v>401</v>
      </c>
      <c r="C483" s="23" t="s">
        <v>4150</v>
      </c>
      <c r="D483" s="6" t="s">
        <v>9</v>
      </c>
      <c r="E483" s="6" t="s">
        <v>33</v>
      </c>
      <c r="F483" s="6" t="s">
        <v>11</v>
      </c>
      <c r="G483" s="6" t="s">
        <v>82</v>
      </c>
      <c r="H483" s="23" t="s">
        <v>2610</v>
      </c>
      <c r="I483" s="56">
        <v>31934</v>
      </c>
      <c r="J483" s="24" t="s">
        <v>4823</v>
      </c>
      <c r="K483" s="49"/>
      <c r="L483" s="49"/>
      <c r="S483" s="6" t="s">
        <v>33</v>
      </c>
      <c r="T483" s="6" t="s">
        <v>33</v>
      </c>
      <c r="U483" s="6" t="s">
        <v>33</v>
      </c>
      <c r="W483" s="21" t="str">
        <f t="shared" si="7"/>
        <v>05</v>
      </c>
      <c r="AA483" s="6" t="s">
        <v>401</v>
      </c>
    </row>
    <row r="484" spans="1:27">
      <c r="A484" s="18">
        <v>483</v>
      </c>
      <c r="B484" s="6" t="s">
        <v>402</v>
      </c>
      <c r="C484" s="23" t="s">
        <v>4151</v>
      </c>
      <c r="D484" s="6" t="s">
        <v>15</v>
      </c>
      <c r="E484" s="6" t="s">
        <v>33</v>
      </c>
      <c r="F484" s="6" t="s">
        <v>11</v>
      </c>
      <c r="G484" s="6" t="s">
        <v>20</v>
      </c>
      <c r="H484" s="23" t="s">
        <v>3698</v>
      </c>
      <c r="I484" s="56">
        <v>31865</v>
      </c>
      <c r="J484" s="24" t="s">
        <v>4825</v>
      </c>
      <c r="K484" s="49"/>
      <c r="L484" s="49"/>
      <c r="S484" s="6" t="s">
        <v>33</v>
      </c>
      <c r="T484" s="6" t="s">
        <v>33</v>
      </c>
      <c r="U484" s="6" t="s">
        <v>33</v>
      </c>
      <c r="W484" s="21" t="str">
        <f t="shared" si="7"/>
        <v>05</v>
      </c>
      <c r="AA484" s="6" t="s">
        <v>402</v>
      </c>
    </row>
    <row r="485" spans="1:27">
      <c r="A485" s="18">
        <v>484</v>
      </c>
      <c r="B485" s="6" t="s">
        <v>403</v>
      </c>
      <c r="C485" s="23" t="s">
        <v>4152</v>
      </c>
      <c r="D485" s="6" t="s">
        <v>9</v>
      </c>
      <c r="E485" s="6" t="s">
        <v>33</v>
      </c>
      <c r="F485" s="6" t="s">
        <v>11</v>
      </c>
      <c r="G485" s="6" t="s">
        <v>16</v>
      </c>
      <c r="H485" s="23" t="s">
        <v>3092</v>
      </c>
      <c r="I485" s="56">
        <v>31381</v>
      </c>
      <c r="J485" s="24" t="s">
        <v>4823</v>
      </c>
      <c r="K485" s="49"/>
      <c r="L485" s="49"/>
      <c r="S485" s="6" t="s">
        <v>33</v>
      </c>
      <c r="T485" s="6" t="s">
        <v>33</v>
      </c>
      <c r="U485" s="6" t="s">
        <v>33</v>
      </c>
      <c r="W485" s="21" t="str">
        <f t="shared" si="7"/>
        <v>05</v>
      </c>
      <c r="AA485" s="6" t="s">
        <v>403</v>
      </c>
    </row>
    <row r="486" spans="1:27">
      <c r="A486" s="18">
        <v>485</v>
      </c>
      <c r="B486" s="6" t="s">
        <v>404</v>
      </c>
      <c r="C486" s="23" t="s">
        <v>4153</v>
      </c>
      <c r="D486" s="6" t="s">
        <v>9</v>
      </c>
      <c r="E486" s="6" t="s">
        <v>33</v>
      </c>
      <c r="F486" s="6" t="s">
        <v>19</v>
      </c>
      <c r="G486" s="6" t="s">
        <v>16</v>
      </c>
      <c r="H486" s="23" t="s">
        <v>2732</v>
      </c>
      <c r="I486" s="56">
        <v>32081</v>
      </c>
      <c r="J486" s="24" t="s">
        <v>4823</v>
      </c>
      <c r="K486" s="49"/>
      <c r="L486" s="49"/>
      <c r="S486" s="6" t="s">
        <v>33</v>
      </c>
      <c r="T486" s="6" t="s">
        <v>33</v>
      </c>
      <c r="U486" s="6" t="s">
        <v>33</v>
      </c>
      <c r="W486" s="21" t="str">
        <f t="shared" si="7"/>
        <v>05</v>
      </c>
      <c r="AA486" s="6" t="s">
        <v>404</v>
      </c>
    </row>
    <row r="487" spans="1:27">
      <c r="A487" s="18">
        <v>486</v>
      </c>
      <c r="B487" s="6" t="s">
        <v>405</v>
      </c>
      <c r="C487" s="23" t="s">
        <v>4154</v>
      </c>
      <c r="D487" s="6" t="s">
        <v>15</v>
      </c>
      <c r="E487" s="6" t="s">
        <v>10</v>
      </c>
      <c r="F487" s="6" t="s">
        <v>11</v>
      </c>
      <c r="G487" s="6" t="s">
        <v>20</v>
      </c>
      <c r="H487" s="23" t="s">
        <v>3983</v>
      </c>
      <c r="I487" s="56">
        <v>25928</v>
      </c>
      <c r="J487" s="24" t="s">
        <v>4823</v>
      </c>
      <c r="K487" s="49"/>
      <c r="L487" s="49"/>
      <c r="S487" s="6" t="s">
        <v>10</v>
      </c>
      <c r="T487" s="6" t="s">
        <v>10</v>
      </c>
      <c r="U487" s="6" t="s">
        <v>10</v>
      </c>
      <c r="W487" s="21" t="str">
        <f t="shared" si="7"/>
        <v>05</v>
      </c>
      <c r="AA487" s="6" t="s">
        <v>405</v>
      </c>
    </row>
    <row r="488" spans="1:27">
      <c r="A488" s="18">
        <v>487</v>
      </c>
      <c r="B488" s="6" t="s">
        <v>406</v>
      </c>
      <c r="C488" s="23" t="s">
        <v>4155</v>
      </c>
      <c r="D488" s="6" t="s">
        <v>15</v>
      </c>
      <c r="E488" s="6" t="s">
        <v>10</v>
      </c>
      <c r="F488" s="6" t="s">
        <v>19</v>
      </c>
      <c r="G488" s="6" t="s">
        <v>16</v>
      </c>
      <c r="H488" s="23" t="s">
        <v>2946</v>
      </c>
      <c r="I488" s="56">
        <v>24285</v>
      </c>
      <c r="J488" s="24" t="s">
        <v>4823</v>
      </c>
      <c r="K488" s="49"/>
      <c r="L488" s="49"/>
      <c r="S488" s="6" t="s">
        <v>10</v>
      </c>
      <c r="T488" s="6" t="s">
        <v>10</v>
      </c>
      <c r="U488" s="6" t="s">
        <v>10</v>
      </c>
      <c r="W488" s="21" t="str">
        <f t="shared" si="7"/>
        <v>05</v>
      </c>
      <c r="AA488" s="6" t="s">
        <v>406</v>
      </c>
    </row>
    <row r="489" spans="1:27">
      <c r="A489" s="18">
        <v>488</v>
      </c>
      <c r="B489" s="6" t="s">
        <v>407</v>
      </c>
      <c r="C489" s="23" t="s">
        <v>4156</v>
      </c>
      <c r="D489" s="6" t="s">
        <v>9</v>
      </c>
      <c r="E489" s="6" t="s">
        <v>10</v>
      </c>
      <c r="F489" s="6" t="s">
        <v>19</v>
      </c>
      <c r="G489" s="6" t="s">
        <v>16</v>
      </c>
      <c r="H489" s="23" t="s">
        <v>2610</v>
      </c>
      <c r="I489" s="56">
        <v>31256</v>
      </c>
      <c r="J489" s="24" t="s">
        <v>4823</v>
      </c>
      <c r="K489" s="49"/>
      <c r="L489" s="49"/>
      <c r="S489" s="6" t="s">
        <v>10</v>
      </c>
      <c r="T489" s="6" t="s">
        <v>10</v>
      </c>
      <c r="U489" s="6" t="s">
        <v>10</v>
      </c>
      <c r="W489" s="21" t="str">
        <f t="shared" si="7"/>
        <v>05</v>
      </c>
      <c r="AA489" s="6" t="s">
        <v>407</v>
      </c>
    </row>
    <row r="490" spans="1:27">
      <c r="A490" s="18">
        <v>489</v>
      </c>
      <c r="B490" s="6" t="s">
        <v>408</v>
      </c>
      <c r="C490" s="23" t="s">
        <v>4157</v>
      </c>
      <c r="D490" s="6" t="s">
        <v>15</v>
      </c>
      <c r="E490" s="6" t="s">
        <v>10</v>
      </c>
      <c r="F490" s="6" t="s">
        <v>19</v>
      </c>
      <c r="G490" s="6" t="s">
        <v>82</v>
      </c>
      <c r="H490" s="23" t="s">
        <v>3436</v>
      </c>
      <c r="I490" s="56">
        <v>24515</v>
      </c>
      <c r="J490" s="24" t="s">
        <v>4823</v>
      </c>
      <c r="K490" s="49"/>
      <c r="L490" s="49"/>
      <c r="S490" s="6" t="s">
        <v>10</v>
      </c>
      <c r="T490" s="6" t="s">
        <v>10</v>
      </c>
      <c r="U490" s="6" t="s">
        <v>10</v>
      </c>
      <c r="W490" s="21" t="str">
        <f t="shared" si="7"/>
        <v>05</v>
      </c>
      <c r="AA490" s="6" t="s">
        <v>408</v>
      </c>
    </row>
    <row r="491" spans="1:27">
      <c r="A491" s="18">
        <v>490</v>
      </c>
      <c r="B491" s="6" t="s">
        <v>409</v>
      </c>
      <c r="C491" s="23" t="s">
        <v>4158</v>
      </c>
      <c r="D491" s="6" t="s">
        <v>15</v>
      </c>
      <c r="E491" s="6" t="s">
        <v>10</v>
      </c>
      <c r="F491" s="6" t="s">
        <v>11</v>
      </c>
      <c r="G491" s="6" t="s">
        <v>16</v>
      </c>
      <c r="H491" s="23" t="s">
        <v>2946</v>
      </c>
      <c r="I491" s="56">
        <v>24934</v>
      </c>
      <c r="J491" s="24" t="s">
        <v>4823</v>
      </c>
      <c r="K491" s="49"/>
      <c r="L491" s="49"/>
      <c r="S491" s="6" t="s">
        <v>10</v>
      </c>
      <c r="T491" s="6" t="s">
        <v>10</v>
      </c>
      <c r="U491" s="6" t="s">
        <v>10</v>
      </c>
      <c r="W491" s="21" t="str">
        <f t="shared" si="7"/>
        <v>05</v>
      </c>
      <c r="AA491" s="6" t="s">
        <v>409</v>
      </c>
    </row>
    <row r="492" spans="1:27">
      <c r="A492" s="18">
        <v>491</v>
      </c>
      <c r="B492" s="6" t="s">
        <v>410</v>
      </c>
      <c r="C492" s="23" t="s">
        <v>4159</v>
      </c>
      <c r="D492" s="6" t="s">
        <v>15</v>
      </c>
      <c r="E492" s="6" t="s">
        <v>10</v>
      </c>
      <c r="F492" s="6" t="s">
        <v>11</v>
      </c>
      <c r="G492" s="6" t="s">
        <v>20</v>
      </c>
      <c r="H492" s="23" t="s">
        <v>2946</v>
      </c>
      <c r="I492" s="56">
        <v>24312</v>
      </c>
      <c r="J492" s="24" t="s">
        <v>4823</v>
      </c>
      <c r="K492" s="49"/>
      <c r="L492" s="49"/>
      <c r="S492" s="6" t="s">
        <v>10</v>
      </c>
      <c r="T492" s="6" t="s">
        <v>10</v>
      </c>
      <c r="U492" s="6" t="s">
        <v>10</v>
      </c>
      <c r="W492" s="21" t="str">
        <f t="shared" si="7"/>
        <v>05</v>
      </c>
      <c r="AA492" s="6" t="s">
        <v>410</v>
      </c>
    </row>
    <row r="493" spans="1:27">
      <c r="A493" s="18">
        <v>492</v>
      </c>
      <c r="B493" s="6" t="s">
        <v>411</v>
      </c>
      <c r="C493" s="23" t="s">
        <v>4160</v>
      </c>
      <c r="D493" s="6" t="s">
        <v>15</v>
      </c>
      <c r="E493" s="6" t="s">
        <v>10</v>
      </c>
      <c r="F493" s="6" t="s">
        <v>19</v>
      </c>
      <c r="G493" s="6" t="s">
        <v>16</v>
      </c>
      <c r="H493" s="23" t="s">
        <v>4765</v>
      </c>
      <c r="I493" s="56">
        <v>28170</v>
      </c>
      <c r="J493" s="24" t="s">
        <v>4823</v>
      </c>
      <c r="K493" s="49"/>
      <c r="L493" s="49"/>
      <c r="S493" s="6" t="s">
        <v>10</v>
      </c>
      <c r="T493" s="6" t="s">
        <v>10</v>
      </c>
      <c r="U493" s="6" t="s">
        <v>10</v>
      </c>
      <c r="W493" s="21" t="str">
        <f t="shared" si="7"/>
        <v>05</v>
      </c>
      <c r="AA493" s="6" t="s">
        <v>411</v>
      </c>
    </row>
    <row r="494" spans="1:27">
      <c r="A494" s="18">
        <v>493</v>
      </c>
      <c r="B494" s="6" t="s">
        <v>412</v>
      </c>
      <c r="C494" s="23" t="s">
        <v>4161</v>
      </c>
      <c r="D494" s="6" t="s">
        <v>15</v>
      </c>
      <c r="E494" s="6" t="s">
        <v>10</v>
      </c>
      <c r="F494" s="6" t="s">
        <v>11</v>
      </c>
      <c r="G494" s="6" t="s">
        <v>82</v>
      </c>
      <c r="H494" s="23" t="s">
        <v>2946</v>
      </c>
      <c r="I494" s="56">
        <v>28420</v>
      </c>
      <c r="J494" s="24" t="s">
        <v>4823</v>
      </c>
      <c r="K494" s="49"/>
      <c r="L494" s="49"/>
      <c r="S494" s="6" t="s">
        <v>10</v>
      </c>
      <c r="T494" s="6" t="s">
        <v>10</v>
      </c>
      <c r="U494" s="6" t="s">
        <v>10</v>
      </c>
      <c r="W494" s="21" t="str">
        <f t="shared" si="7"/>
        <v>05</v>
      </c>
      <c r="AA494" s="6" t="s">
        <v>412</v>
      </c>
    </row>
    <row r="495" spans="1:27">
      <c r="A495" s="18">
        <v>494</v>
      </c>
      <c r="B495" s="6" t="s">
        <v>413</v>
      </c>
      <c r="C495" s="23" t="s">
        <v>4162</v>
      </c>
      <c r="D495" s="6" t="s">
        <v>15</v>
      </c>
      <c r="E495" s="6" t="s">
        <v>10</v>
      </c>
      <c r="F495" s="6" t="s">
        <v>11</v>
      </c>
      <c r="G495" s="6" t="s">
        <v>82</v>
      </c>
      <c r="H495" s="23" t="s">
        <v>3223</v>
      </c>
      <c r="I495" s="56">
        <v>31994</v>
      </c>
      <c r="J495" s="24" t="s">
        <v>4823</v>
      </c>
      <c r="K495" s="49"/>
      <c r="L495" s="49"/>
      <c r="S495" s="6" t="s">
        <v>10</v>
      </c>
      <c r="T495" s="6" t="s">
        <v>10</v>
      </c>
      <c r="U495" s="6" t="s">
        <v>10</v>
      </c>
      <c r="W495" s="21" t="str">
        <f t="shared" si="7"/>
        <v>05</v>
      </c>
      <c r="AA495" s="6" t="s">
        <v>413</v>
      </c>
    </row>
    <row r="496" spans="1:27">
      <c r="A496" s="18">
        <v>495</v>
      </c>
      <c r="B496" s="6" t="s">
        <v>414</v>
      </c>
      <c r="C496" s="23" t="s">
        <v>4163</v>
      </c>
      <c r="D496" s="6" t="s">
        <v>9</v>
      </c>
      <c r="E496" s="6" t="s">
        <v>33</v>
      </c>
      <c r="F496" s="6" t="s">
        <v>19</v>
      </c>
      <c r="G496" s="6" t="s">
        <v>82</v>
      </c>
      <c r="H496" s="23" t="s">
        <v>4766</v>
      </c>
      <c r="I496" s="56">
        <v>30816</v>
      </c>
      <c r="J496" s="24" t="s">
        <v>4823</v>
      </c>
      <c r="K496" s="49"/>
      <c r="L496" s="49"/>
      <c r="S496" s="6" t="s">
        <v>33</v>
      </c>
      <c r="T496" s="6" t="s">
        <v>33</v>
      </c>
      <c r="U496" s="6" t="s">
        <v>33</v>
      </c>
      <c r="W496" s="21" t="str">
        <f t="shared" si="7"/>
        <v>05</v>
      </c>
      <c r="AA496" s="6" t="s">
        <v>414</v>
      </c>
    </row>
    <row r="497" spans="1:27">
      <c r="A497" s="18">
        <v>496</v>
      </c>
      <c r="B497" s="6" t="s">
        <v>415</v>
      </c>
      <c r="C497" s="23" t="s">
        <v>4164</v>
      </c>
      <c r="D497" s="6" t="s">
        <v>15</v>
      </c>
      <c r="E497" s="6" t="s">
        <v>10</v>
      </c>
      <c r="F497" s="6" t="s">
        <v>19</v>
      </c>
      <c r="G497" s="6" t="s">
        <v>20</v>
      </c>
      <c r="H497" s="23" t="s">
        <v>4767</v>
      </c>
      <c r="I497" s="56">
        <v>28753</v>
      </c>
      <c r="J497" s="24" t="s">
        <v>4823</v>
      </c>
      <c r="K497" s="49"/>
      <c r="L497" s="49"/>
      <c r="S497" s="6" t="s">
        <v>10</v>
      </c>
      <c r="T497" s="6" t="s">
        <v>10</v>
      </c>
      <c r="U497" s="6" t="s">
        <v>10</v>
      </c>
      <c r="W497" s="21" t="str">
        <f t="shared" si="7"/>
        <v>05</v>
      </c>
      <c r="AA497" s="6" t="s">
        <v>415</v>
      </c>
    </row>
    <row r="498" spans="1:27">
      <c r="A498" s="18">
        <v>497</v>
      </c>
      <c r="B498" s="6" t="s">
        <v>416</v>
      </c>
      <c r="C498" s="23" t="s">
        <v>4165</v>
      </c>
      <c r="D498" s="6" t="s">
        <v>15</v>
      </c>
      <c r="E498" s="6" t="s">
        <v>33</v>
      </c>
      <c r="F498" s="6" t="s">
        <v>46</v>
      </c>
      <c r="G498" s="6" t="s">
        <v>82</v>
      </c>
      <c r="H498" s="23" t="s">
        <v>2668</v>
      </c>
      <c r="I498" s="56">
        <v>32046</v>
      </c>
      <c r="J498" s="24" t="s">
        <v>4825</v>
      </c>
      <c r="K498" s="49"/>
      <c r="L498" s="49"/>
      <c r="S498" s="6" t="s">
        <v>33</v>
      </c>
      <c r="T498" s="6" t="s">
        <v>33</v>
      </c>
      <c r="U498" s="6" t="s">
        <v>33</v>
      </c>
      <c r="W498" s="21" t="str">
        <f t="shared" si="7"/>
        <v>05</v>
      </c>
      <c r="AA498" s="6" t="s">
        <v>416</v>
      </c>
    </row>
    <row r="499" spans="1:27">
      <c r="A499" s="18">
        <v>498</v>
      </c>
      <c r="B499" s="6" t="s">
        <v>417</v>
      </c>
      <c r="C499" s="23" t="s">
        <v>4166</v>
      </c>
      <c r="D499" s="6" t="s">
        <v>15</v>
      </c>
      <c r="E499" s="6" t="s">
        <v>33</v>
      </c>
      <c r="F499" s="6" t="s">
        <v>46</v>
      </c>
      <c r="G499" s="6" t="s">
        <v>286</v>
      </c>
      <c r="H499" s="23" t="s">
        <v>2722</v>
      </c>
      <c r="I499" s="56">
        <v>32106</v>
      </c>
      <c r="J499" s="24" t="s">
        <v>4823</v>
      </c>
      <c r="K499" s="49"/>
      <c r="L499" s="49"/>
      <c r="S499" s="6" t="s">
        <v>33</v>
      </c>
      <c r="T499" s="6" t="s">
        <v>33</v>
      </c>
      <c r="U499" s="6" t="s">
        <v>33</v>
      </c>
      <c r="W499" s="21" t="str">
        <f t="shared" si="7"/>
        <v>05</v>
      </c>
      <c r="AA499" s="6" t="s">
        <v>417</v>
      </c>
    </row>
    <row r="500" spans="1:27">
      <c r="A500" s="18">
        <v>499</v>
      </c>
      <c r="B500" s="6" t="s">
        <v>418</v>
      </c>
      <c r="C500" s="23" t="s">
        <v>4167</v>
      </c>
      <c r="D500" s="6" t="s">
        <v>9</v>
      </c>
      <c r="E500" s="6" t="s">
        <v>33</v>
      </c>
      <c r="F500" s="6" t="s">
        <v>19</v>
      </c>
      <c r="G500" s="6" t="s">
        <v>20</v>
      </c>
      <c r="H500" s="23" t="s">
        <v>2722</v>
      </c>
      <c r="I500" s="56">
        <v>32196</v>
      </c>
      <c r="J500" s="24" t="s">
        <v>4823</v>
      </c>
      <c r="K500" s="49"/>
      <c r="L500" s="49"/>
      <c r="S500" s="6" t="s">
        <v>33</v>
      </c>
      <c r="T500" s="6" t="s">
        <v>33</v>
      </c>
      <c r="U500" s="6" t="s">
        <v>33</v>
      </c>
      <c r="W500" s="21" t="str">
        <f t="shared" si="7"/>
        <v>05</v>
      </c>
      <c r="AA500" s="6" t="s">
        <v>418</v>
      </c>
    </row>
    <row r="501" spans="1:27">
      <c r="A501" s="18">
        <v>500</v>
      </c>
      <c r="B501" s="6" t="s">
        <v>419</v>
      </c>
      <c r="C501" s="23" t="s">
        <v>4168</v>
      </c>
      <c r="D501" s="6" t="s">
        <v>9</v>
      </c>
      <c r="E501" s="6" t="s">
        <v>33</v>
      </c>
      <c r="F501" s="6" t="s">
        <v>19</v>
      </c>
      <c r="G501" s="6" t="s">
        <v>16</v>
      </c>
      <c r="H501" s="23" t="s">
        <v>2992</v>
      </c>
      <c r="I501" s="56">
        <v>31547</v>
      </c>
      <c r="J501" s="24" t="s">
        <v>4823</v>
      </c>
      <c r="K501" s="49"/>
      <c r="L501" s="49"/>
      <c r="S501" s="6" t="s">
        <v>33</v>
      </c>
      <c r="T501" s="6" t="s">
        <v>33</v>
      </c>
      <c r="U501" s="6" t="s">
        <v>33</v>
      </c>
      <c r="W501" s="21" t="str">
        <f t="shared" si="7"/>
        <v>05</v>
      </c>
      <c r="AA501" s="6" t="s">
        <v>419</v>
      </c>
    </row>
    <row r="502" spans="1:27">
      <c r="A502" s="18">
        <v>501</v>
      </c>
      <c r="B502" s="6" t="s">
        <v>420</v>
      </c>
      <c r="C502" s="23" t="s">
        <v>4169</v>
      </c>
      <c r="D502" s="6" t="s">
        <v>9</v>
      </c>
      <c r="E502" s="6" t="s">
        <v>10</v>
      </c>
      <c r="F502" s="6" t="s">
        <v>19</v>
      </c>
      <c r="G502" s="6" t="s">
        <v>82</v>
      </c>
      <c r="H502" s="23" t="s">
        <v>4768</v>
      </c>
      <c r="I502" s="56">
        <v>31761</v>
      </c>
      <c r="J502" s="24" t="s">
        <v>4823</v>
      </c>
      <c r="K502" s="49"/>
      <c r="L502" s="49"/>
      <c r="S502" s="6" t="s">
        <v>10</v>
      </c>
      <c r="T502" s="6" t="s">
        <v>10</v>
      </c>
      <c r="U502" s="6" t="s">
        <v>10</v>
      </c>
      <c r="W502" s="21" t="str">
        <f t="shared" si="7"/>
        <v>05</v>
      </c>
      <c r="AA502" s="6" t="s">
        <v>420</v>
      </c>
    </row>
    <row r="503" spans="1:27">
      <c r="A503" s="18">
        <v>502</v>
      </c>
      <c r="B503" s="6" t="s">
        <v>421</v>
      </c>
      <c r="C503" s="23" t="s">
        <v>4170</v>
      </c>
      <c r="D503" s="6" t="s">
        <v>9</v>
      </c>
      <c r="E503" s="6" t="s">
        <v>10</v>
      </c>
      <c r="F503" s="6" t="s">
        <v>19</v>
      </c>
      <c r="G503" s="6" t="s">
        <v>16</v>
      </c>
      <c r="H503" s="23" t="s">
        <v>3677</v>
      </c>
      <c r="I503" s="56">
        <v>30952</v>
      </c>
      <c r="J503" s="24" t="s">
        <v>4823</v>
      </c>
      <c r="K503" s="49"/>
      <c r="L503" s="49"/>
      <c r="S503" s="6" t="s">
        <v>10</v>
      </c>
      <c r="T503" s="6" t="s">
        <v>10</v>
      </c>
      <c r="U503" s="6" t="s">
        <v>10</v>
      </c>
      <c r="W503" s="21" t="str">
        <f t="shared" si="7"/>
        <v>05</v>
      </c>
      <c r="AA503" s="6" t="s">
        <v>421</v>
      </c>
    </row>
    <row r="504" spans="1:27">
      <c r="A504" s="18">
        <v>503</v>
      </c>
      <c r="B504" s="6" t="s">
        <v>422</v>
      </c>
      <c r="C504" s="23" t="s">
        <v>4171</v>
      </c>
      <c r="D504" s="6" t="s">
        <v>15</v>
      </c>
      <c r="E504" s="6" t="s">
        <v>33</v>
      </c>
      <c r="F504" s="6" t="s">
        <v>19</v>
      </c>
      <c r="G504" s="6" t="s">
        <v>82</v>
      </c>
      <c r="H504" s="23" t="s">
        <v>2722</v>
      </c>
      <c r="I504" s="56">
        <v>31724</v>
      </c>
      <c r="J504" s="24" t="s">
        <v>4823</v>
      </c>
      <c r="K504" s="49"/>
      <c r="L504" s="49"/>
      <c r="S504" s="6" t="s">
        <v>33</v>
      </c>
      <c r="T504" s="6" t="s">
        <v>33</v>
      </c>
      <c r="U504" s="6" t="s">
        <v>33</v>
      </c>
      <c r="W504" s="21" t="str">
        <f t="shared" si="7"/>
        <v>05</v>
      </c>
      <c r="AA504" s="6" t="s">
        <v>422</v>
      </c>
    </row>
    <row r="505" spans="1:27">
      <c r="A505" s="18">
        <v>504</v>
      </c>
      <c r="B505" s="6" t="s">
        <v>423</v>
      </c>
      <c r="C505" s="23" t="s">
        <v>4172</v>
      </c>
      <c r="D505" s="6" t="s">
        <v>15</v>
      </c>
      <c r="E505" s="6" t="s">
        <v>33</v>
      </c>
      <c r="F505" s="6" t="s">
        <v>11</v>
      </c>
      <c r="G505" s="6" t="s">
        <v>16</v>
      </c>
      <c r="H505" s="23" t="s">
        <v>4769</v>
      </c>
      <c r="I505" s="56">
        <v>31859</v>
      </c>
      <c r="J505" s="24" t="s">
        <v>4823</v>
      </c>
      <c r="K505" s="49"/>
      <c r="L505" s="49"/>
      <c r="S505" s="6" t="s">
        <v>33</v>
      </c>
      <c r="T505" s="6" t="s">
        <v>33</v>
      </c>
      <c r="U505" s="6" t="s">
        <v>33</v>
      </c>
      <c r="W505" s="21" t="str">
        <f t="shared" si="7"/>
        <v>05</v>
      </c>
      <c r="AA505" s="6" t="s">
        <v>423</v>
      </c>
    </row>
    <row r="506" spans="1:27">
      <c r="A506" s="18">
        <v>505</v>
      </c>
      <c r="B506" s="6" t="s">
        <v>424</v>
      </c>
      <c r="C506" s="23" t="s">
        <v>4173</v>
      </c>
      <c r="D506" s="6" t="s">
        <v>9</v>
      </c>
      <c r="E506" s="6" t="s">
        <v>33</v>
      </c>
      <c r="F506" s="6" t="s">
        <v>11</v>
      </c>
      <c r="G506" s="6" t="s">
        <v>82</v>
      </c>
      <c r="H506" s="23" t="s">
        <v>2610</v>
      </c>
      <c r="I506" s="56">
        <v>31809</v>
      </c>
      <c r="J506" s="24" t="s">
        <v>4823</v>
      </c>
      <c r="K506" s="49"/>
      <c r="L506" s="49"/>
      <c r="S506" s="6" t="s">
        <v>33</v>
      </c>
      <c r="T506" s="6" t="s">
        <v>33</v>
      </c>
      <c r="U506" s="6" t="s">
        <v>33</v>
      </c>
      <c r="W506" s="21" t="str">
        <f t="shared" si="7"/>
        <v>05</v>
      </c>
      <c r="AA506" s="6" t="s">
        <v>424</v>
      </c>
    </row>
    <row r="507" spans="1:27">
      <c r="A507" s="18">
        <v>506</v>
      </c>
      <c r="B507" s="6" t="s">
        <v>425</v>
      </c>
      <c r="C507" s="23" t="s">
        <v>4174</v>
      </c>
      <c r="D507" s="6" t="s">
        <v>15</v>
      </c>
      <c r="E507" s="6" t="s">
        <v>10</v>
      </c>
      <c r="F507" s="6" t="s">
        <v>11</v>
      </c>
      <c r="G507" s="6" t="s">
        <v>20</v>
      </c>
      <c r="H507" s="23" t="s">
        <v>4770</v>
      </c>
      <c r="I507" s="56">
        <v>28561</v>
      </c>
      <c r="J507" s="24" t="s">
        <v>4823</v>
      </c>
      <c r="K507" s="49"/>
      <c r="L507" s="49"/>
      <c r="S507" s="6" t="s">
        <v>10</v>
      </c>
      <c r="T507" s="6" t="s">
        <v>10</v>
      </c>
      <c r="U507" s="6" t="s">
        <v>10</v>
      </c>
      <c r="W507" s="21" t="str">
        <f t="shared" si="7"/>
        <v>05</v>
      </c>
      <c r="AA507" s="6" t="s">
        <v>425</v>
      </c>
    </row>
    <row r="508" spans="1:27">
      <c r="A508" s="18">
        <v>507</v>
      </c>
      <c r="B508" s="6" t="s">
        <v>426</v>
      </c>
      <c r="C508" s="23" t="s">
        <v>4175</v>
      </c>
      <c r="D508" s="6" t="s">
        <v>15</v>
      </c>
      <c r="E508" s="6" t="s">
        <v>10</v>
      </c>
      <c r="F508" s="6" t="s">
        <v>19</v>
      </c>
      <c r="G508" s="6" t="s">
        <v>20</v>
      </c>
      <c r="H508" s="23" t="s">
        <v>4771</v>
      </c>
      <c r="I508" s="56">
        <v>30040</v>
      </c>
      <c r="J508" s="24" t="s">
        <v>4823</v>
      </c>
      <c r="K508" s="49"/>
      <c r="L508" s="49"/>
      <c r="S508" s="6" t="s">
        <v>10</v>
      </c>
      <c r="T508" s="6" t="s">
        <v>10</v>
      </c>
      <c r="U508" s="6" t="s">
        <v>10</v>
      </c>
      <c r="W508" s="21" t="str">
        <f t="shared" si="7"/>
        <v>05</v>
      </c>
      <c r="AA508" s="6" t="s">
        <v>426</v>
      </c>
    </row>
    <row r="509" spans="1:27">
      <c r="A509" s="18">
        <v>508</v>
      </c>
      <c r="B509" s="6" t="s">
        <v>427</v>
      </c>
      <c r="C509" s="23" t="s">
        <v>4176</v>
      </c>
      <c r="D509" s="6" t="s">
        <v>15</v>
      </c>
      <c r="E509" s="6" t="s">
        <v>10</v>
      </c>
      <c r="F509" s="6" t="s">
        <v>11</v>
      </c>
      <c r="G509" s="6" t="s">
        <v>82</v>
      </c>
      <c r="H509" s="23" t="s">
        <v>4772</v>
      </c>
      <c r="I509" s="56">
        <v>26693</v>
      </c>
      <c r="J509" s="24" t="s">
        <v>4823</v>
      </c>
      <c r="K509" s="49"/>
      <c r="L509" s="49"/>
      <c r="S509" s="6" t="s">
        <v>10</v>
      </c>
      <c r="T509" s="6" t="s">
        <v>10</v>
      </c>
      <c r="U509" s="6" t="s">
        <v>10</v>
      </c>
      <c r="W509" s="21" t="str">
        <f t="shared" si="7"/>
        <v>05</v>
      </c>
      <c r="AA509" s="6" t="s">
        <v>427</v>
      </c>
    </row>
    <row r="510" spans="1:27">
      <c r="A510" s="18">
        <v>509</v>
      </c>
      <c r="B510" s="6" t="s">
        <v>428</v>
      </c>
      <c r="C510" s="23" t="s">
        <v>4177</v>
      </c>
      <c r="D510" s="6" t="s">
        <v>15</v>
      </c>
      <c r="E510" s="6" t="s">
        <v>10</v>
      </c>
      <c r="F510" s="6" t="s">
        <v>19</v>
      </c>
      <c r="G510" s="6" t="s">
        <v>16</v>
      </c>
      <c r="H510" s="23" t="s">
        <v>3348</v>
      </c>
      <c r="I510" s="56">
        <v>27243</v>
      </c>
      <c r="J510" s="24" t="s">
        <v>4823</v>
      </c>
      <c r="K510" s="49"/>
      <c r="L510" s="49"/>
      <c r="S510" s="6" t="s">
        <v>10</v>
      </c>
      <c r="T510" s="6" t="s">
        <v>10</v>
      </c>
      <c r="U510" s="6" t="s">
        <v>10</v>
      </c>
      <c r="W510" s="21" t="str">
        <f t="shared" si="7"/>
        <v>05</v>
      </c>
      <c r="AA510" s="6" t="s">
        <v>428</v>
      </c>
    </row>
    <row r="511" spans="1:27">
      <c r="A511" s="18">
        <v>510</v>
      </c>
      <c r="B511" s="6" t="s">
        <v>429</v>
      </c>
      <c r="C511" s="23" t="s">
        <v>4178</v>
      </c>
      <c r="D511" s="6" t="s">
        <v>15</v>
      </c>
      <c r="E511" s="6" t="s">
        <v>10</v>
      </c>
      <c r="F511" s="6" t="s">
        <v>19</v>
      </c>
      <c r="G511" s="6" t="s">
        <v>16</v>
      </c>
      <c r="H511" s="23" t="s">
        <v>3513</v>
      </c>
      <c r="I511" s="56">
        <v>25271</v>
      </c>
      <c r="J511" s="24" t="s">
        <v>4823</v>
      </c>
      <c r="K511" s="49"/>
      <c r="L511" s="49"/>
      <c r="S511" s="6" t="s">
        <v>10</v>
      </c>
      <c r="T511" s="6" t="s">
        <v>10</v>
      </c>
      <c r="U511" s="6" t="s">
        <v>10</v>
      </c>
      <c r="W511" s="21" t="str">
        <f t="shared" si="7"/>
        <v>05</v>
      </c>
      <c r="AA511" s="6" t="s">
        <v>429</v>
      </c>
    </row>
    <row r="512" spans="1:27">
      <c r="A512" s="18">
        <v>511</v>
      </c>
      <c r="B512" s="6" t="s">
        <v>430</v>
      </c>
      <c r="C512" s="23" t="s">
        <v>4179</v>
      </c>
      <c r="D512" s="6" t="s">
        <v>15</v>
      </c>
      <c r="E512" s="6" t="s">
        <v>10</v>
      </c>
      <c r="F512" s="6" t="s">
        <v>19</v>
      </c>
      <c r="G512" s="6" t="s">
        <v>20</v>
      </c>
      <c r="H512" s="23" t="s">
        <v>4770</v>
      </c>
      <c r="I512" s="56">
        <v>29128</v>
      </c>
      <c r="J512" s="24" t="s">
        <v>4823</v>
      </c>
      <c r="K512" s="49"/>
      <c r="L512" s="49"/>
      <c r="S512" s="6" t="s">
        <v>10</v>
      </c>
      <c r="T512" s="6" t="s">
        <v>10</v>
      </c>
      <c r="U512" s="6" t="s">
        <v>10</v>
      </c>
      <c r="W512" s="21" t="str">
        <f t="shared" si="7"/>
        <v>05</v>
      </c>
      <c r="AA512" s="6" t="s">
        <v>430</v>
      </c>
    </row>
    <row r="513" spans="1:27">
      <c r="A513" s="18">
        <v>512</v>
      </c>
      <c r="B513" s="6" t="s">
        <v>431</v>
      </c>
      <c r="C513" s="23" t="s">
        <v>4180</v>
      </c>
      <c r="D513" s="6" t="s">
        <v>15</v>
      </c>
      <c r="E513" s="6" t="s">
        <v>10</v>
      </c>
      <c r="F513" s="6" t="s">
        <v>11</v>
      </c>
      <c r="G513" s="6" t="s">
        <v>82</v>
      </c>
      <c r="H513" s="23" t="s">
        <v>4773</v>
      </c>
      <c r="I513" s="56">
        <v>26538</v>
      </c>
      <c r="J513" s="24" t="s">
        <v>4823</v>
      </c>
      <c r="K513" s="49"/>
      <c r="L513" s="49"/>
      <c r="S513" s="6" t="s">
        <v>10</v>
      </c>
      <c r="T513" s="6" t="s">
        <v>10</v>
      </c>
      <c r="U513" s="6" t="s">
        <v>10</v>
      </c>
      <c r="W513" s="21" t="str">
        <f t="shared" si="7"/>
        <v>05</v>
      </c>
      <c r="AA513" s="6" t="s">
        <v>431</v>
      </c>
    </row>
    <row r="514" spans="1:27">
      <c r="A514" s="18">
        <v>513</v>
      </c>
      <c r="B514" s="6" t="s">
        <v>432</v>
      </c>
      <c r="C514" s="23" t="s">
        <v>4181</v>
      </c>
      <c r="D514" s="6" t="s">
        <v>15</v>
      </c>
      <c r="E514" s="6" t="s">
        <v>10</v>
      </c>
      <c r="F514" s="6" t="s">
        <v>19</v>
      </c>
      <c r="G514" s="6" t="s">
        <v>20</v>
      </c>
      <c r="H514" s="23" t="s">
        <v>4770</v>
      </c>
      <c r="I514" s="56">
        <v>27427</v>
      </c>
      <c r="J514" s="24" t="s">
        <v>4824</v>
      </c>
      <c r="K514" s="49"/>
      <c r="L514" s="49"/>
      <c r="S514" s="6" t="s">
        <v>10</v>
      </c>
      <c r="T514" s="6" t="s">
        <v>10</v>
      </c>
      <c r="U514" s="6" t="s">
        <v>10</v>
      </c>
      <c r="W514" s="21" t="str">
        <f t="shared" si="7"/>
        <v>05</v>
      </c>
      <c r="AA514" s="6" t="s">
        <v>432</v>
      </c>
    </row>
    <row r="515" spans="1:27">
      <c r="A515" s="18">
        <v>514</v>
      </c>
      <c r="B515" s="6" t="s">
        <v>433</v>
      </c>
      <c r="C515" s="23" t="s">
        <v>4182</v>
      </c>
      <c r="D515" s="6" t="s">
        <v>9</v>
      </c>
      <c r="E515" s="6" t="s">
        <v>10</v>
      </c>
      <c r="F515" s="6" t="s">
        <v>19</v>
      </c>
      <c r="G515" s="6" t="s">
        <v>16</v>
      </c>
      <c r="H515" s="23" t="s">
        <v>3677</v>
      </c>
      <c r="I515" s="56">
        <v>27579</v>
      </c>
      <c r="J515" s="24" t="s">
        <v>4825</v>
      </c>
      <c r="K515" s="49"/>
      <c r="L515" s="49"/>
      <c r="S515" s="6" t="s">
        <v>10</v>
      </c>
      <c r="T515" s="6" t="s">
        <v>10</v>
      </c>
      <c r="U515" s="6" t="s">
        <v>10</v>
      </c>
      <c r="W515" s="21" t="str">
        <f t="shared" ref="W515:W578" si="8">LEFT(B515,2)</f>
        <v>05</v>
      </c>
      <c r="AA515" s="6" t="s">
        <v>433</v>
      </c>
    </row>
    <row r="516" spans="1:27">
      <c r="A516" s="18">
        <v>515</v>
      </c>
      <c r="B516" s="6" t="s">
        <v>434</v>
      </c>
      <c r="C516" s="23" t="s">
        <v>1173</v>
      </c>
      <c r="D516" s="6" t="s">
        <v>9</v>
      </c>
      <c r="E516" s="6" t="s">
        <v>10</v>
      </c>
      <c r="F516" s="6" t="s">
        <v>19</v>
      </c>
      <c r="G516" s="6" t="s">
        <v>16</v>
      </c>
      <c r="H516" s="23" t="s">
        <v>3510</v>
      </c>
      <c r="I516" s="56">
        <v>24728</v>
      </c>
      <c r="J516" s="24" t="s">
        <v>4823</v>
      </c>
      <c r="K516" s="49"/>
      <c r="L516" s="49"/>
      <c r="S516" s="6" t="s">
        <v>10</v>
      </c>
      <c r="T516" s="6" t="s">
        <v>10</v>
      </c>
      <c r="U516" s="6" t="s">
        <v>10</v>
      </c>
      <c r="W516" s="21" t="str">
        <f t="shared" si="8"/>
        <v>05</v>
      </c>
      <c r="AA516" s="6" t="s">
        <v>434</v>
      </c>
    </row>
    <row r="517" spans="1:27">
      <c r="A517" s="18">
        <v>516</v>
      </c>
      <c r="B517" s="6" t="s">
        <v>435</v>
      </c>
      <c r="C517" s="23" t="s">
        <v>5304</v>
      </c>
      <c r="D517" s="6" t="s">
        <v>9</v>
      </c>
      <c r="E517" s="6" t="s">
        <v>10</v>
      </c>
      <c r="F517" s="6" t="s">
        <v>11</v>
      </c>
      <c r="G517" s="6" t="s">
        <v>16</v>
      </c>
      <c r="H517" s="23" t="s">
        <v>4770</v>
      </c>
      <c r="I517" s="56">
        <v>26937</v>
      </c>
      <c r="J517" s="24" t="s">
        <v>4824</v>
      </c>
      <c r="K517" s="49"/>
      <c r="L517" s="49"/>
      <c r="S517" s="6" t="s">
        <v>10</v>
      </c>
      <c r="T517" s="6" t="s">
        <v>10</v>
      </c>
      <c r="U517" s="6" t="s">
        <v>10</v>
      </c>
      <c r="W517" s="21" t="str">
        <f t="shared" si="8"/>
        <v>05</v>
      </c>
      <c r="AA517" s="6" t="s">
        <v>435</v>
      </c>
    </row>
    <row r="518" spans="1:27">
      <c r="A518" s="18">
        <v>517</v>
      </c>
      <c r="B518" s="6" t="s">
        <v>436</v>
      </c>
      <c r="C518" s="23" t="s">
        <v>4183</v>
      </c>
      <c r="D518" s="6" t="s">
        <v>15</v>
      </c>
      <c r="E518" s="6" t="s">
        <v>10</v>
      </c>
      <c r="F518" s="6" t="s">
        <v>11</v>
      </c>
      <c r="G518" s="6" t="s">
        <v>16</v>
      </c>
      <c r="H518" s="23" t="s">
        <v>3510</v>
      </c>
      <c r="I518" s="56">
        <v>29860</v>
      </c>
      <c r="J518" s="24" t="s">
        <v>4823</v>
      </c>
      <c r="K518" s="49"/>
      <c r="L518" s="49"/>
      <c r="S518" s="6" t="s">
        <v>10</v>
      </c>
      <c r="T518" s="6" t="s">
        <v>10</v>
      </c>
      <c r="U518" s="6" t="s">
        <v>10</v>
      </c>
      <c r="W518" s="21" t="str">
        <f t="shared" si="8"/>
        <v>05</v>
      </c>
      <c r="AA518" s="6" t="s">
        <v>436</v>
      </c>
    </row>
    <row r="519" spans="1:27">
      <c r="A519" s="18">
        <v>518</v>
      </c>
      <c r="B519" s="6" t="s">
        <v>437</v>
      </c>
      <c r="C519" s="23" t="s">
        <v>4184</v>
      </c>
      <c r="D519" s="6" t="s">
        <v>15</v>
      </c>
      <c r="E519" s="6" t="s">
        <v>10</v>
      </c>
      <c r="F519" s="6" t="s">
        <v>11</v>
      </c>
      <c r="G519" s="6" t="s">
        <v>20</v>
      </c>
      <c r="H519" s="23" t="s">
        <v>4770</v>
      </c>
      <c r="I519" s="56">
        <v>27215</v>
      </c>
      <c r="J519" s="24" t="s">
        <v>4825</v>
      </c>
      <c r="K519" s="49"/>
      <c r="L519" s="49"/>
      <c r="S519" s="6" t="s">
        <v>10</v>
      </c>
      <c r="T519" s="6" t="s">
        <v>10</v>
      </c>
      <c r="U519" s="6" t="s">
        <v>10</v>
      </c>
      <c r="W519" s="21" t="str">
        <f t="shared" si="8"/>
        <v>05</v>
      </c>
      <c r="AA519" s="6" t="s">
        <v>437</v>
      </c>
    </row>
    <row r="520" spans="1:27">
      <c r="A520" s="18">
        <v>519</v>
      </c>
      <c r="B520" s="6" t="s">
        <v>438</v>
      </c>
      <c r="C520" s="23" t="s">
        <v>4185</v>
      </c>
      <c r="D520" s="6" t="s">
        <v>15</v>
      </c>
      <c r="E520" s="6" t="s">
        <v>10</v>
      </c>
      <c r="F520" s="6" t="s">
        <v>11</v>
      </c>
      <c r="G520" s="6" t="s">
        <v>82</v>
      </c>
      <c r="H520" s="23" t="s">
        <v>4774</v>
      </c>
      <c r="I520" s="56">
        <v>28250</v>
      </c>
      <c r="J520" s="24" t="s">
        <v>4823</v>
      </c>
      <c r="K520" s="49"/>
      <c r="L520" s="49"/>
      <c r="S520" s="6" t="s">
        <v>10</v>
      </c>
      <c r="T520" s="6" t="s">
        <v>10</v>
      </c>
      <c r="U520" s="6" t="s">
        <v>10</v>
      </c>
      <c r="W520" s="21" t="str">
        <f t="shared" si="8"/>
        <v>05</v>
      </c>
      <c r="AA520" s="6" t="s">
        <v>438</v>
      </c>
    </row>
    <row r="521" spans="1:27">
      <c r="A521" s="18">
        <v>520</v>
      </c>
      <c r="B521" s="6" t="s">
        <v>439</v>
      </c>
      <c r="C521" s="23" t="s">
        <v>4186</v>
      </c>
      <c r="D521" s="6" t="s">
        <v>15</v>
      </c>
      <c r="E521" s="6" t="s">
        <v>33</v>
      </c>
      <c r="F521" s="6" t="s">
        <v>11</v>
      </c>
      <c r="G521" s="6" t="s">
        <v>20</v>
      </c>
      <c r="H521" s="23" t="s">
        <v>2610</v>
      </c>
      <c r="I521" s="56">
        <v>31979</v>
      </c>
      <c r="J521" s="24" t="s">
        <v>4823</v>
      </c>
      <c r="K521" s="49"/>
      <c r="L521" s="49"/>
      <c r="S521" s="6" t="s">
        <v>33</v>
      </c>
      <c r="T521" s="6" t="s">
        <v>33</v>
      </c>
      <c r="U521" s="6" t="s">
        <v>33</v>
      </c>
      <c r="W521" s="21" t="str">
        <f t="shared" si="8"/>
        <v>05</v>
      </c>
      <c r="AA521" s="6" t="s">
        <v>439</v>
      </c>
    </row>
    <row r="522" spans="1:27">
      <c r="A522" s="18">
        <v>521</v>
      </c>
      <c r="B522" s="6" t="s">
        <v>440</v>
      </c>
      <c r="C522" s="23" t="s">
        <v>4187</v>
      </c>
      <c r="D522" s="6" t="s">
        <v>15</v>
      </c>
      <c r="E522" s="6" t="s">
        <v>10</v>
      </c>
      <c r="F522" s="6" t="s">
        <v>19</v>
      </c>
      <c r="G522" s="6" t="s">
        <v>82</v>
      </c>
      <c r="H522" s="23" t="s">
        <v>4775</v>
      </c>
      <c r="I522" s="56">
        <v>27790</v>
      </c>
      <c r="J522" s="24" t="s">
        <v>4823</v>
      </c>
      <c r="K522" s="49"/>
      <c r="L522" s="49"/>
      <c r="S522" s="6" t="s">
        <v>10</v>
      </c>
      <c r="T522" s="6" t="s">
        <v>10</v>
      </c>
      <c r="U522" s="6" t="s">
        <v>10</v>
      </c>
      <c r="W522" s="21" t="str">
        <f t="shared" si="8"/>
        <v>05</v>
      </c>
      <c r="AA522" s="6" t="s">
        <v>440</v>
      </c>
    </row>
    <row r="523" spans="1:27">
      <c r="A523" s="18">
        <v>522</v>
      </c>
      <c r="B523" s="6" t="s">
        <v>441</v>
      </c>
      <c r="C523" s="23" t="s">
        <v>4188</v>
      </c>
      <c r="D523" s="6" t="s">
        <v>9</v>
      </c>
      <c r="E523" s="6" t="s">
        <v>33</v>
      </c>
      <c r="F523" s="6" t="s">
        <v>11</v>
      </c>
      <c r="G523" s="6" t="s">
        <v>16</v>
      </c>
      <c r="H523" s="23" t="s">
        <v>2604</v>
      </c>
      <c r="I523" s="56">
        <v>32083</v>
      </c>
      <c r="J523" s="24" t="s">
        <v>4823</v>
      </c>
      <c r="K523" s="49"/>
      <c r="L523" s="49"/>
      <c r="S523" s="6" t="s">
        <v>33</v>
      </c>
      <c r="T523" s="6" t="s">
        <v>33</v>
      </c>
      <c r="U523" s="6" t="s">
        <v>33</v>
      </c>
      <c r="W523" s="21" t="str">
        <f t="shared" si="8"/>
        <v>05</v>
      </c>
      <c r="AA523" s="6" t="s">
        <v>441</v>
      </c>
    </row>
    <row r="524" spans="1:27">
      <c r="A524" s="18">
        <v>523</v>
      </c>
      <c r="B524" s="6" t="s">
        <v>442</v>
      </c>
      <c r="C524" s="23" t="s">
        <v>4189</v>
      </c>
      <c r="D524" s="6" t="s">
        <v>9</v>
      </c>
      <c r="E524" s="6" t="s">
        <v>33</v>
      </c>
      <c r="F524" s="6" t="s">
        <v>19</v>
      </c>
      <c r="G524" s="6" t="s">
        <v>82</v>
      </c>
      <c r="H524" s="23" t="s">
        <v>2882</v>
      </c>
      <c r="I524" s="56">
        <v>30360</v>
      </c>
      <c r="J524" s="24" t="s">
        <v>4823</v>
      </c>
      <c r="K524" s="49"/>
      <c r="L524" s="49"/>
      <c r="S524" s="6" t="s">
        <v>33</v>
      </c>
      <c r="T524" s="6" t="s">
        <v>33</v>
      </c>
      <c r="U524" s="6" t="s">
        <v>33</v>
      </c>
      <c r="W524" s="21" t="str">
        <f t="shared" si="8"/>
        <v>05</v>
      </c>
      <c r="AA524" s="6" t="s">
        <v>442</v>
      </c>
    </row>
    <row r="525" spans="1:27">
      <c r="A525" s="18">
        <v>524</v>
      </c>
      <c r="B525" s="6" t="s">
        <v>443</v>
      </c>
      <c r="C525" s="23" t="s">
        <v>4190</v>
      </c>
      <c r="D525" s="6" t="s">
        <v>9</v>
      </c>
      <c r="E525" s="6" t="s">
        <v>10</v>
      </c>
      <c r="F525" s="6" t="s">
        <v>11</v>
      </c>
      <c r="G525" s="6" t="s">
        <v>82</v>
      </c>
      <c r="H525" s="23" t="s">
        <v>2874</v>
      </c>
      <c r="I525" s="56">
        <v>31139</v>
      </c>
      <c r="J525" s="24" t="s">
        <v>4823</v>
      </c>
      <c r="K525" s="49"/>
      <c r="L525" s="49"/>
      <c r="S525" s="6" t="s">
        <v>10</v>
      </c>
      <c r="T525" s="6" t="s">
        <v>10</v>
      </c>
      <c r="U525" s="6" t="s">
        <v>10</v>
      </c>
      <c r="W525" s="21" t="str">
        <f t="shared" si="8"/>
        <v>05</v>
      </c>
      <c r="AA525" s="6" t="s">
        <v>443</v>
      </c>
    </row>
    <row r="526" spans="1:27">
      <c r="A526" s="18">
        <v>525</v>
      </c>
      <c r="B526" s="6" t="s">
        <v>444</v>
      </c>
      <c r="C526" s="23" t="s">
        <v>4191</v>
      </c>
      <c r="D526" s="6" t="s">
        <v>15</v>
      </c>
      <c r="E526" s="6" t="s">
        <v>10</v>
      </c>
      <c r="F526" s="6" t="s">
        <v>19</v>
      </c>
      <c r="G526" s="6" t="s">
        <v>20</v>
      </c>
      <c r="H526" s="23" t="s">
        <v>4776</v>
      </c>
      <c r="I526" s="56">
        <v>22886</v>
      </c>
      <c r="J526" s="24" t="s">
        <v>4823</v>
      </c>
      <c r="K526" s="49"/>
      <c r="L526" s="49"/>
      <c r="S526" s="6" t="s">
        <v>10</v>
      </c>
      <c r="T526" s="6" t="s">
        <v>10</v>
      </c>
      <c r="U526" s="6" t="s">
        <v>10</v>
      </c>
      <c r="W526" s="21" t="str">
        <f t="shared" si="8"/>
        <v>05</v>
      </c>
      <c r="AA526" s="6" t="s">
        <v>444</v>
      </c>
    </row>
    <row r="527" spans="1:27">
      <c r="A527" s="18">
        <v>526</v>
      </c>
      <c r="B527" s="6" t="s">
        <v>445</v>
      </c>
      <c r="C527" s="23" t="s">
        <v>4192</v>
      </c>
      <c r="D527" s="6" t="s">
        <v>9</v>
      </c>
      <c r="E527" s="6" t="s">
        <v>33</v>
      </c>
      <c r="F527" s="6" t="s">
        <v>19</v>
      </c>
      <c r="G527" s="6" t="s">
        <v>16</v>
      </c>
      <c r="H527" s="23" t="s">
        <v>2610</v>
      </c>
      <c r="I527" s="56">
        <v>31539</v>
      </c>
      <c r="J527" s="24" t="s">
        <v>4823</v>
      </c>
      <c r="K527" s="49"/>
      <c r="L527" s="49"/>
      <c r="S527" s="6" t="s">
        <v>33</v>
      </c>
      <c r="T527" s="6" t="s">
        <v>33</v>
      </c>
      <c r="U527" s="6" t="s">
        <v>33</v>
      </c>
      <c r="W527" s="21" t="str">
        <f t="shared" si="8"/>
        <v>05</v>
      </c>
      <c r="AA527" s="6" t="s">
        <v>445</v>
      </c>
    </row>
    <row r="528" spans="1:27">
      <c r="A528" s="18">
        <v>527</v>
      </c>
      <c r="B528" s="6" t="s">
        <v>446</v>
      </c>
      <c r="C528" s="23" t="s">
        <v>4193</v>
      </c>
      <c r="D528" s="6" t="s">
        <v>9</v>
      </c>
      <c r="E528" s="6" t="s">
        <v>33</v>
      </c>
      <c r="F528" s="6" t="s">
        <v>11</v>
      </c>
      <c r="G528" s="6" t="s">
        <v>16</v>
      </c>
      <c r="H528" s="23" t="s">
        <v>2610</v>
      </c>
      <c r="I528" s="56">
        <v>31859</v>
      </c>
      <c r="J528" s="24" t="s">
        <v>4823</v>
      </c>
      <c r="K528" s="49"/>
      <c r="L528" s="49"/>
      <c r="S528" s="6" t="s">
        <v>33</v>
      </c>
      <c r="T528" s="6" t="s">
        <v>33</v>
      </c>
      <c r="U528" s="6" t="s">
        <v>33</v>
      </c>
      <c r="W528" s="21" t="str">
        <f t="shared" si="8"/>
        <v>05</v>
      </c>
      <c r="AA528" s="6" t="s">
        <v>446</v>
      </c>
    </row>
    <row r="529" spans="1:27">
      <c r="A529" s="18">
        <v>528</v>
      </c>
      <c r="B529" s="6" t="s">
        <v>447</v>
      </c>
      <c r="C529" s="23" t="s">
        <v>4194</v>
      </c>
      <c r="D529" s="6" t="s">
        <v>15</v>
      </c>
      <c r="E529" s="6" t="s">
        <v>33</v>
      </c>
      <c r="F529" s="6" t="s">
        <v>11</v>
      </c>
      <c r="G529" s="6" t="s">
        <v>82</v>
      </c>
      <c r="H529" s="23" t="s">
        <v>2610</v>
      </c>
      <c r="I529" s="56">
        <v>31620</v>
      </c>
      <c r="J529" s="24" t="s">
        <v>4823</v>
      </c>
      <c r="K529" s="49"/>
      <c r="L529" s="49"/>
      <c r="S529" s="6" t="s">
        <v>33</v>
      </c>
      <c r="T529" s="6" t="s">
        <v>33</v>
      </c>
      <c r="U529" s="6" t="s">
        <v>33</v>
      </c>
      <c r="W529" s="21" t="str">
        <f t="shared" si="8"/>
        <v>05</v>
      </c>
      <c r="AA529" s="6" t="s">
        <v>447</v>
      </c>
    </row>
    <row r="530" spans="1:27">
      <c r="A530" s="18">
        <v>529</v>
      </c>
      <c r="B530" s="6" t="s">
        <v>448</v>
      </c>
      <c r="C530" s="23" t="s">
        <v>4195</v>
      </c>
      <c r="D530" s="6" t="s">
        <v>9</v>
      </c>
      <c r="E530" s="6" t="s">
        <v>10</v>
      </c>
      <c r="F530" s="6" t="s">
        <v>11</v>
      </c>
      <c r="G530" s="6" t="s">
        <v>16</v>
      </c>
      <c r="H530" s="23" t="s">
        <v>4777</v>
      </c>
      <c r="I530" s="56">
        <v>24225</v>
      </c>
      <c r="J530" s="24" t="s">
        <v>4823</v>
      </c>
      <c r="K530" s="49"/>
      <c r="L530" s="49"/>
      <c r="S530" s="6" t="s">
        <v>10</v>
      </c>
      <c r="T530" s="6" t="s">
        <v>10</v>
      </c>
      <c r="U530" s="6" t="s">
        <v>10</v>
      </c>
      <c r="W530" s="21" t="str">
        <f t="shared" si="8"/>
        <v>05</v>
      </c>
      <c r="AA530" s="6" t="s">
        <v>448</v>
      </c>
    </row>
    <row r="531" spans="1:27">
      <c r="A531" s="18">
        <v>530</v>
      </c>
      <c r="B531" s="6" t="s">
        <v>449</v>
      </c>
      <c r="C531" s="23" t="s">
        <v>4196</v>
      </c>
      <c r="D531" s="6" t="s">
        <v>15</v>
      </c>
      <c r="E531" s="6" t="s">
        <v>33</v>
      </c>
      <c r="F531" s="6" t="s">
        <v>19</v>
      </c>
      <c r="G531" s="6" t="s">
        <v>82</v>
      </c>
      <c r="H531" s="23" t="s">
        <v>2741</v>
      </c>
      <c r="I531" s="56">
        <v>31952</v>
      </c>
      <c r="J531" s="24" t="s">
        <v>4823</v>
      </c>
      <c r="K531" s="49"/>
      <c r="L531" s="49"/>
      <c r="S531" s="6" t="s">
        <v>33</v>
      </c>
      <c r="T531" s="6" t="s">
        <v>33</v>
      </c>
      <c r="U531" s="6" t="s">
        <v>33</v>
      </c>
      <c r="W531" s="21" t="str">
        <f t="shared" si="8"/>
        <v>05</v>
      </c>
      <c r="AA531" s="6" t="s">
        <v>449</v>
      </c>
    </row>
    <row r="532" spans="1:27">
      <c r="A532" s="18">
        <v>531</v>
      </c>
      <c r="B532" s="6" t="s">
        <v>450</v>
      </c>
      <c r="C532" s="23" t="s">
        <v>4197</v>
      </c>
      <c r="D532" s="6" t="s">
        <v>9</v>
      </c>
      <c r="E532" s="6" t="s">
        <v>33</v>
      </c>
      <c r="F532" s="6" t="s">
        <v>19</v>
      </c>
      <c r="G532" s="6" t="s">
        <v>82</v>
      </c>
      <c r="H532" s="23" t="s">
        <v>3936</v>
      </c>
      <c r="I532" s="56">
        <v>31979</v>
      </c>
      <c r="J532" s="24" t="s">
        <v>4823</v>
      </c>
      <c r="K532" s="49"/>
      <c r="L532" s="49"/>
      <c r="S532" s="6" t="s">
        <v>33</v>
      </c>
      <c r="T532" s="6" t="s">
        <v>33</v>
      </c>
      <c r="U532" s="6" t="s">
        <v>33</v>
      </c>
      <c r="W532" s="21" t="str">
        <f t="shared" si="8"/>
        <v>05</v>
      </c>
      <c r="AA532" s="6" t="s">
        <v>450</v>
      </c>
    </row>
    <row r="533" spans="1:27">
      <c r="A533" s="18">
        <v>532</v>
      </c>
      <c r="B533" s="6" t="s">
        <v>451</v>
      </c>
      <c r="C533" s="23" t="s">
        <v>4198</v>
      </c>
      <c r="D533" s="6" t="s">
        <v>9</v>
      </c>
      <c r="E533" s="6" t="s">
        <v>33</v>
      </c>
      <c r="F533" s="6" t="s">
        <v>11</v>
      </c>
      <c r="G533" s="6" t="s">
        <v>82</v>
      </c>
      <c r="H533" s="23" t="s">
        <v>2775</v>
      </c>
      <c r="I533" s="56">
        <v>32017</v>
      </c>
      <c r="J533" s="24" t="s">
        <v>4823</v>
      </c>
      <c r="K533" s="49"/>
      <c r="L533" s="49"/>
      <c r="S533" s="6" t="s">
        <v>33</v>
      </c>
      <c r="T533" s="6" t="s">
        <v>33</v>
      </c>
      <c r="U533" s="6" t="s">
        <v>33</v>
      </c>
      <c r="W533" s="21" t="str">
        <f t="shared" si="8"/>
        <v>05</v>
      </c>
      <c r="AA533" s="6" t="s">
        <v>451</v>
      </c>
    </row>
    <row r="534" spans="1:27">
      <c r="A534" s="18">
        <v>533</v>
      </c>
      <c r="B534" s="6" t="s">
        <v>452</v>
      </c>
      <c r="C534" s="23" t="s">
        <v>4199</v>
      </c>
      <c r="D534" s="6" t="s">
        <v>15</v>
      </c>
      <c r="E534" s="6" t="s">
        <v>33</v>
      </c>
      <c r="F534" s="6" t="s">
        <v>11</v>
      </c>
      <c r="G534" s="6" t="s">
        <v>82</v>
      </c>
      <c r="H534" s="23" t="s">
        <v>2741</v>
      </c>
      <c r="I534" s="56">
        <v>31550</v>
      </c>
      <c r="J534" s="24" t="s">
        <v>4823</v>
      </c>
      <c r="K534" s="49"/>
      <c r="L534" s="49"/>
      <c r="S534" s="6" t="s">
        <v>33</v>
      </c>
      <c r="T534" s="6" t="s">
        <v>33</v>
      </c>
      <c r="U534" s="6" t="s">
        <v>33</v>
      </c>
      <c r="W534" s="21" t="str">
        <f t="shared" si="8"/>
        <v>05</v>
      </c>
      <c r="AA534" s="6" t="s">
        <v>452</v>
      </c>
    </row>
    <row r="535" spans="1:27">
      <c r="A535" s="18">
        <v>534</v>
      </c>
      <c r="B535" s="6" t="s">
        <v>453</v>
      </c>
      <c r="C535" s="23" t="s">
        <v>4200</v>
      </c>
      <c r="D535" s="6" t="s">
        <v>9</v>
      </c>
      <c r="E535" s="6" t="s">
        <v>33</v>
      </c>
      <c r="F535" s="6" t="s">
        <v>19</v>
      </c>
      <c r="G535" s="6" t="s">
        <v>82</v>
      </c>
      <c r="H535" s="23" t="s">
        <v>3983</v>
      </c>
      <c r="I535" s="56">
        <v>27322</v>
      </c>
      <c r="J535" s="24" t="s">
        <v>4823</v>
      </c>
      <c r="K535" s="49"/>
      <c r="L535" s="49"/>
      <c r="S535" s="6" t="s">
        <v>33</v>
      </c>
      <c r="T535" s="6" t="s">
        <v>33</v>
      </c>
      <c r="U535" s="6" t="s">
        <v>33</v>
      </c>
      <c r="W535" s="21" t="str">
        <f t="shared" si="8"/>
        <v>05</v>
      </c>
      <c r="AA535" s="6" t="s">
        <v>453</v>
      </c>
    </row>
    <row r="536" spans="1:27">
      <c r="A536" s="18">
        <v>535</v>
      </c>
      <c r="B536" s="6" t="s">
        <v>454</v>
      </c>
      <c r="C536" s="23" t="s">
        <v>4201</v>
      </c>
      <c r="D536" s="6" t="s">
        <v>15</v>
      </c>
      <c r="E536" s="6" t="s">
        <v>33</v>
      </c>
      <c r="F536" s="6" t="s">
        <v>11</v>
      </c>
      <c r="G536" s="6" t="s">
        <v>82</v>
      </c>
      <c r="H536" s="23" t="s">
        <v>2610</v>
      </c>
      <c r="I536" s="56">
        <v>32073</v>
      </c>
      <c r="J536" s="24" t="s">
        <v>4823</v>
      </c>
      <c r="K536" s="49"/>
      <c r="L536" s="49"/>
      <c r="S536" s="6" t="s">
        <v>33</v>
      </c>
      <c r="T536" s="6" t="s">
        <v>33</v>
      </c>
      <c r="U536" s="6" t="s">
        <v>33</v>
      </c>
      <c r="W536" s="21" t="str">
        <f t="shared" si="8"/>
        <v>05</v>
      </c>
      <c r="AA536" s="6" t="s">
        <v>454</v>
      </c>
    </row>
    <row r="537" spans="1:27">
      <c r="A537" s="18">
        <v>536</v>
      </c>
      <c r="B537" s="6" t="s">
        <v>455</v>
      </c>
      <c r="C537" s="23" t="s">
        <v>4202</v>
      </c>
      <c r="D537" s="6" t="s">
        <v>15</v>
      </c>
      <c r="E537" s="6" t="s">
        <v>10</v>
      </c>
      <c r="F537" s="6" t="s">
        <v>19</v>
      </c>
      <c r="G537" s="6" t="s">
        <v>82</v>
      </c>
      <c r="H537" s="23" t="s">
        <v>3996</v>
      </c>
      <c r="I537" s="56">
        <v>30770</v>
      </c>
      <c r="J537" s="24" t="s">
        <v>4823</v>
      </c>
      <c r="K537" s="49"/>
      <c r="L537" s="49"/>
      <c r="S537" s="6" t="s">
        <v>10</v>
      </c>
      <c r="T537" s="6" t="s">
        <v>10</v>
      </c>
      <c r="U537" s="6" t="s">
        <v>10</v>
      </c>
      <c r="W537" s="21" t="str">
        <f t="shared" si="8"/>
        <v>05</v>
      </c>
      <c r="AA537" s="6" t="s">
        <v>455</v>
      </c>
    </row>
    <row r="538" spans="1:27">
      <c r="A538" s="18">
        <v>537</v>
      </c>
      <c r="B538" s="6" t="s">
        <v>456</v>
      </c>
      <c r="C538" s="23" t="s">
        <v>4203</v>
      </c>
      <c r="D538" s="6" t="s">
        <v>15</v>
      </c>
      <c r="E538" s="6" t="s">
        <v>10</v>
      </c>
      <c r="F538" s="6" t="s">
        <v>11</v>
      </c>
      <c r="G538" s="6" t="s">
        <v>16</v>
      </c>
      <c r="H538" s="23" t="s">
        <v>3192</v>
      </c>
      <c r="I538" s="56">
        <v>23742</v>
      </c>
      <c r="J538" s="24" t="s">
        <v>4823</v>
      </c>
      <c r="K538" s="49"/>
      <c r="L538" s="49"/>
      <c r="S538" s="6" t="s">
        <v>10</v>
      </c>
      <c r="T538" s="6" t="s">
        <v>10</v>
      </c>
      <c r="U538" s="6" t="s">
        <v>10</v>
      </c>
      <c r="W538" s="21" t="str">
        <f t="shared" si="8"/>
        <v>05</v>
      </c>
      <c r="AA538" s="6" t="s">
        <v>456</v>
      </c>
    </row>
    <row r="539" spans="1:27">
      <c r="A539" s="18">
        <v>538</v>
      </c>
      <c r="B539" s="6" t="s">
        <v>457</v>
      </c>
      <c r="C539" s="23" t="s">
        <v>4204</v>
      </c>
      <c r="D539" s="6" t="s">
        <v>15</v>
      </c>
      <c r="E539" s="6" t="s">
        <v>307</v>
      </c>
      <c r="F539" s="6" t="s">
        <v>11</v>
      </c>
      <c r="G539" s="6" t="s">
        <v>16</v>
      </c>
      <c r="H539" s="23" t="s">
        <v>4778</v>
      </c>
      <c r="I539" s="56">
        <v>31819</v>
      </c>
      <c r="J539" s="24" t="s">
        <v>4823</v>
      </c>
      <c r="K539" s="49"/>
      <c r="L539" s="49"/>
      <c r="S539" s="6" t="s">
        <v>307</v>
      </c>
      <c r="T539" s="6" t="s">
        <v>307</v>
      </c>
      <c r="U539" s="6" t="s">
        <v>307</v>
      </c>
      <c r="W539" s="21" t="str">
        <f t="shared" si="8"/>
        <v>05</v>
      </c>
      <c r="AA539" s="6" t="s">
        <v>457</v>
      </c>
    </row>
    <row r="540" spans="1:27">
      <c r="A540" s="18">
        <v>539</v>
      </c>
      <c r="B540" s="6" t="s">
        <v>458</v>
      </c>
      <c r="C540" s="23" t="s">
        <v>4205</v>
      </c>
      <c r="D540" s="6" t="s">
        <v>15</v>
      </c>
      <c r="E540" s="6" t="s">
        <v>33</v>
      </c>
      <c r="F540" s="6" t="s">
        <v>11</v>
      </c>
      <c r="G540" s="6" t="s">
        <v>16</v>
      </c>
      <c r="H540" s="23" t="s">
        <v>3098</v>
      </c>
      <c r="I540" s="56">
        <v>32103</v>
      </c>
      <c r="J540" s="24" t="s">
        <v>4823</v>
      </c>
      <c r="K540" s="49"/>
      <c r="L540" s="49"/>
      <c r="S540" s="6" t="s">
        <v>33</v>
      </c>
      <c r="T540" s="6" t="s">
        <v>33</v>
      </c>
      <c r="U540" s="6" t="s">
        <v>33</v>
      </c>
      <c r="W540" s="21" t="str">
        <f t="shared" si="8"/>
        <v>05</v>
      </c>
      <c r="AA540" s="6" t="s">
        <v>458</v>
      </c>
    </row>
    <row r="541" spans="1:27">
      <c r="A541" s="18">
        <v>540</v>
      </c>
      <c r="B541" s="6" t="s">
        <v>459</v>
      </c>
      <c r="C541" s="23" t="s">
        <v>4206</v>
      </c>
      <c r="D541" s="6" t="s">
        <v>15</v>
      </c>
      <c r="E541" s="6" t="s">
        <v>307</v>
      </c>
      <c r="F541" s="6" t="s">
        <v>46</v>
      </c>
      <c r="G541" s="6" t="s">
        <v>59</v>
      </c>
      <c r="H541" s="23" t="s">
        <v>4779</v>
      </c>
      <c r="I541" s="56">
        <v>31876</v>
      </c>
      <c r="J541" s="24" t="s">
        <v>4823</v>
      </c>
      <c r="K541" s="49"/>
      <c r="L541" s="49"/>
      <c r="S541" s="6" t="s">
        <v>307</v>
      </c>
      <c r="T541" s="6" t="s">
        <v>307</v>
      </c>
      <c r="U541" s="6" t="s">
        <v>307</v>
      </c>
      <c r="W541" s="21" t="str">
        <f t="shared" si="8"/>
        <v>05</v>
      </c>
      <c r="AA541" s="6" t="s">
        <v>459</v>
      </c>
    </row>
    <row r="542" spans="1:27">
      <c r="A542" s="18">
        <v>541</v>
      </c>
      <c r="B542" s="6" t="s">
        <v>460</v>
      </c>
      <c r="C542" s="23" t="s">
        <v>4207</v>
      </c>
      <c r="D542" s="6" t="s">
        <v>15</v>
      </c>
      <c r="E542" s="6" t="s">
        <v>33</v>
      </c>
      <c r="F542" s="6" t="s">
        <v>46</v>
      </c>
      <c r="G542" s="7" t="s">
        <v>175</v>
      </c>
      <c r="H542" s="23" t="s">
        <v>3298</v>
      </c>
      <c r="I542" s="56">
        <v>31674</v>
      </c>
      <c r="J542" s="24" t="s">
        <v>4823</v>
      </c>
      <c r="K542" s="49"/>
      <c r="L542" s="49"/>
      <c r="S542" s="6" t="s">
        <v>33</v>
      </c>
      <c r="T542" s="6" t="s">
        <v>33</v>
      </c>
      <c r="U542" s="6" t="s">
        <v>33</v>
      </c>
      <c r="W542" s="21" t="str">
        <f t="shared" si="8"/>
        <v>05</v>
      </c>
      <c r="AA542" s="6" t="s">
        <v>460</v>
      </c>
    </row>
    <row r="543" spans="1:27">
      <c r="A543" s="18">
        <v>542</v>
      </c>
      <c r="B543" s="6" t="s">
        <v>461</v>
      </c>
      <c r="C543" s="23" t="s">
        <v>4208</v>
      </c>
      <c r="D543" s="6" t="s">
        <v>9</v>
      </c>
      <c r="E543" s="6" t="s">
        <v>10</v>
      </c>
      <c r="F543" s="6" t="s">
        <v>19</v>
      </c>
      <c r="G543" s="6" t="s">
        <v>16</v>
      </c>
      <c r="H543" s="23" t="s">
        <v>4780</v>
      </c>
      <c r="I543" s="56">
        <v>21800</v>
      </c>
      <c r="J543" s="24" t="s">
        <v>4823</v>
      </c>
      <c r="K543" s="49"/>
      <c r="L543" s="49"/>
      <c r="S543" s="6" t="s">
        <v>10</v>
      </c>
      <c r="T543" s="6" t="s">
        <v>10</v>
      </c>
      <c r="U543" s="6" t="s">
        <v>10</v>
      </c>
      <c r="W543" s="21" t="str">
        <f t="shared" si="8"/>
        <v>05</v>
      </c>
      <c r="AA543" s="6" t="s">
        <v>461</v>
      </c>
    </row>
    <row r="544" spans="1:27">
      <c r="A544" s="18">
        <v>543</v>
      </c>
      <c r="B544" s="6" t="s">
        <v>462</v>
      </c>
      <c r="C544" s="23" t="s">
        <v>4209</v>
      </c>
      <c r="D544" s="6" t="s">
        <v>15</v>
      </c>
      <c r="E544" s="6" t="s">
        <v>307</v>
      </c>
      <c r="F544" s="6" t="s">
        <v>19</v>
      </c>
      <c r="G544" s="6" t="s">
        <v>16</v>
      </c>
      <c r="H544" s="23" t="s">
        <v>4781</v>
      </c>
      <c r="I544" s="56">
        <v>32120</v>
      </c>
      <c r="J544" s="24" t="s">
        <v>4823</v>
      </c>
      <c r="K544" s="49"/>
      <c r="L544" s="49"/>
      <c r="S544" s="6" t="s">
        <v>307</v>
      </c>
      <c r="T544" s="6" t="s">
        <v>307</v>
      </c>
      <c r="U544" s="6" t="s">
        <v>307</v>
      </c>
      <c r="W544" s="21" t="str">
        <f t="shared" si="8"/>
        <v>05</v>
      </c>
      <c r="AA544" s="6" t="s">
        <v>462</v>
      </c>
    </row>
    <row r="545" spans="1:27">
      <c r="A545" s="18">
        <v>544</v>
      </c>
      <c r="B545" s="6" t="s">
        <v>463</v>
      </c>
      <c r="C545" s="23" t="s">
        <v>4210</v>
      </c>
      <c r="D545" s="6" t="s">
        <v>15</v>
      </c>
      <c r="E545" s="6" t="s">
        <v>10</v>
      </c>
      <c r="F545" s="6" t="s">
        <v>19</v>
      </c>
      <c r="G545" s="6" t="s">
        <v>82</v>
      </c>
      <c r="H545" s="23" t="s">
        <v>4782</v>
      </c>
      <c r="I545" s="56">
        <v>28543</v>
      </c>
      <c r="J545" s="24" t="s">
        <v>4823</v>
      </c>
      <c r="K545" s="49"/>
      <c r="L545" s="49"/>
      <c r="S545" s="6" t="s">
        <v>10</v>
      </c>
      <c r="T545" s="6" t="s">
        <v>10</v>
      </c>
      <c r="U545" s="6" t="s">
        <v>10</v>
      </c>
      <c r="W545" s="21" t="str">
        <f t="shared" si="8"/>
        <v>05</v>
      </c>
      <c r="AA545" s="6" t="s">
        <v>463</v>
      </c>
    </row>
    <row r="546" spans="1:27">
      <c r="A546" s="18">
        <v>545</v>
      </c>
      <c r="B546" s="6" t="s">
        <v>464</v>
      </c>
      <c r="C546" s="23" t="s">
        <v>4211</v>
      </c>
      <c r="D546" s="6" t="s">
        <v>15</v>
      </c>
      <c r="E546" s="6" t="s">
        <v>10</v>
      </c>
      <c r="F546" s="6" t="s">
        <v>11</v>
      </c>
      <c r="G546" s="6" t="s">
        <v>16</v>
      </c>
      <c r="H546" s="23" t="s">
        <v>3335</v>
      </c>
      <c r="I546" s="56">
        <v>31667</v>
      </c>
      <c r="J546" s="24" t="s">
        <v>4823</v>
      </c>
      <c r="K546" s="49"/>
      <c r="L546" s="49"/>
      <c r="S546" s="6" t="s">
        <v>10</v>
      </c>
      <c r="T546" s="6" t="s">
        <v>10</v>
      </c>
      <c r="U546" s="6" t="s">
        <v>10</v>
      </c>
      <c r="W546" s="21" t="str">
        <f t="shared" si="8"/>
        <v>05</v>
      </c>
      <c r="AA546" s="6" t="s">
        <v>464</v>
      </c>
    </row>
    <row r="547" spans="1:27">
      <c r="A547" s="18">
        <v>546</v>
      </c>
      <c r="B547" s="6" t="s">
        <v>465</v>
      </c>
      <c r="C547" s="23" t="s">
        <v>4212</v>
      </c>
      <c r="D547" s="6" t="s">
        <v>15</v>
      </c>
      <c r="E547" s="6" t="s">
        <v>33</v>
      </c>
      <c r="F547" s="6" t="s">
        <v>11</v>
      </c>
      <c r="G547" s="6" t="s">
        <v>16</v>
      </c>
      <c r="H547" s="23" t="s">
        <v>2610</v>
      </c>
      <c r="I547" s="56">
        <v>32207</v>
      </c>
      <c r="J547" s="24" t="s">
        <v>4823</v>
      </c>
      <c r="K547" s="49"/>
      <c r="L547" s="49"/>
      <c r="S547" s="6" t="s">
        <v>33</v>
      </c>
      <c r="T547" s="6" t="s">
        <v>33</v>
      </c>
      <c r="U547" s="6" t="s">
        <v>33</v>
      </c>
      <c r="W547" s="21" t="str">
        <f t="shared" si="8"/>
        <v>05</v>
      </c>
      <c r="AA547" s="6" t="s">
        <v>465</v>
      </c>
    </row>
    <row r="548" spans="1:27">
      <c r="A548" s="18">
        <v>547</v>
      </c>
      <c r="B548" s="6" t="s">
        <v>466</v>
      </c>
      <c r="C548" s="23" t="s">
        <v>4213</v>
      </c>
      <c r="D548" s="6" t="s">
        <v>15</v>
      </c>
      <c r="E548" s="6" t="s">
        <v>33</v>
      </c>
      <c r="F548" s="6" t="s">
        <v>19</v>
      </c>
      <c r="G548" s="6" t="s">
        <v>16</v>
      </c>
      <c r="H548" s="23" t="s">
        <v>2610</v>
      </c>
      <c r="I548" s="56">
        <v>31965</v>
      </c>
      <c r="J548" s="24" t="s">
        <v>4823</v>
      </c>
      <c r="K548" s="49"/>
      <c r="L548" s="49"/>
      <c r="S548" s="6" t="s">
        <v>33</v>
      </c>
      <c r="T548" s="6" t="s">
        <v>33</v>
      </c>
      <c r="U548" s="6" t="s">
        <v>33</v>
      </c>
      <c r="W548" s="21" t="str">
        <f t="shared" si="8"/>
        <v>05</v>
      </c>
      <c r="AA548" s="6" t="s">
        <v>466</v>
      </c>
    </row>
    <row r="549" spans="1:27">
      <c r="A549" s="18">
        <v>548</v>
      </c>
      <c r="B549" s="6" t="s">
        <v>467</v>
      </c>
      <c r="C549" s="23" t="s">
        <v>4214</v>
      </c>
      <c r="D549" s="6" t="s">
        <v>9</v>
      </c>
      <c r="E549" s="6" t="s">
        <v>33</v>
      </c>
      <c r="F549" s="6" t="s">
        <v>46</v>
      </c>
      <c r="G549" s="6" t="s">
        <v>82</v>
      </c>
      <c r="H549" s="23" t="s">
        <v>2610</v>
      </c>
      <c r="I549" s="56">
        <v>31856</v>
      </c>
      <c r="J549" s="24" t="s">
        <v>4823</v>
      </c>
      <c r="K549" s="49"/>
      <c r="L549" s="49"/>
      <c r="S549" s="6" t="s">
        <v>33</v>
      </c>
      <c r="T549" s="6" t="s">
        <v>33</v>
      </c>
      <c r="U549" s="6" t="s">
        <v>33</v>
      </c>
      <c r="W549" s="21" t="str">
        <f t="shared" si="8"/>
        <v>05</v>
      </c>
      <c r="AA549" s="6" t="s">
        <v>467</v>
      </c>
    </row>
    <row r="550" spans="1:27">
      <c r="A550" s="18">
        <v>549</v>
      </c>
      <c r="B550" s="6" t="s">
        <v>468</v>
      </c>
      <c r="C550" s="23" t="s">
        <v>4215</v>
      </c>
      <c r="D550" s="6" t="s">
        <v>15</v>
      </c>
      <c r="E550" s="6" t="s">
        <v>33</v>
      </c>
      <c r="F550" s="6" t="s">
        <v>19</v>
      </c>
      <c r="G550" s="6" t="s">
        <v>82</v>
      </c>
      <c r="H550" s="23" t="s">
        <v>3095</v>
      </c>
      <c r="I550" s="56">
        <v>31327</v>
      </c>
      <c r="J550" s="24" t="s">
        <v>4823</v>
      </c>
      <c r="K550" s="49"/>
      <c r="L550" s="49"/>
      <c r="S550" s="6" t="s">
        <v>33</v>
      </c>
      <c r="T550" s="6" t="s">
        <v>33</v>
      </c>
      <c r="U550" s="6" t="s">
        <v>33</v>
      </c>
      <c r="W550" s="21" t="str">
        <f t="shared" si="8"/>
        <v>05</v>
      </c>
      <c r="AA550" s="6" t="s">
        <v>468</v>
      </c>
    </row>
    <row r="551" spans="1:27">
      <c r="A551" s="18">
        <v>550</v>
      </c>
      <c r="B551" s="6" t="s">
        <v>469</v>
      </c>
      <c r="C551" s="23" t="s">
        <v>4216</v>
      </c>
      <c r="D551" s="6" t="s">
        <v>9</v>
      </c>
      <c r="E551" s="6" t="s">
        <v>33</v>
      </c>
      <c r="F551" s="6" t="s">
        <v>19</v>
      </c>
      <c r="G551" s="6" t="s">
        <v>20</v>
      </c>
      <c r="H551" s="23" t="s">
        <v>2610</v>
      </c>
      <c r="I551" s="56">
        <v>31959</v>
      </c>
      <c r="J551" s="24" t="s">
        <v>4823</v>
      </c>
      <c r="K551" s="49"/>
      <c r="L551" s="49"/>
      <c r="S551" s="6" t="s">
        <v>33</v>
      </c>
      <c r="T551" s="6" t="s">
        <v>33</v>
      </c>
      <c r="U551" s="6" t="s">
        <v>33</v>
      </c>
      <c r="W551" s="21" t="str">
        <f t="shared" si="8"/>
        <v>05</v>
      </c>
      <c r="AA551" s="6" t="s">
        <v>469</v>
      </c>
    </row>
    <row r="552" spans="1:27">
      <c r="A552" s="18">
        <v>551</v>
      </c>
      <c r="B552" s="6" t="s">
        <v>470</v>
      </c>
      <c r="C552" s="23" t="s">
        <v>4217</v>
      </c>
      <c r="D552" s="6" t="s">
        <v>9</v>
      </c>
      <c r="E552" s="6" t="s">
        <v>33</v>
      </c>
      <c r="F552" s="6" t="s">
        <v>11</v>
      </c>
      <c r="G552" s="6" t="s">
        <v>20</v>
      </c>
      <c r="H552" s="23" t="s">
        <v>2610</v>
      </c>
      <c r="I552" s="56">
        <v>30956</v>
      </c>
      <c r="J552" s="24" t="s">
        <v>4823</v>
      </c>
      <c r="K552" s="49"/>
      <c r="L552" s="49"/>
      <c r="S552" s="6" t="s">
        <v>33</v>
      </c>
      <c r="T552" s="6" t="s">
        <v>33</v>
      </c>
      <c r="U552" s="6" t="s">
        <v>33</v>
      </c>
      <c r="W552" s="21" t="str">
        <f t="shared" si="8"/>
        <v>05</v>
      </c>
      <c r="AA552" s="6" t="s">
        <v>470</v>
      </c>
    </row>
    <row r="553" spans="1:27">
      <c r="A553" s="18">
        <v>552</v>
      </c>
      <c r="B553" s="6" t="s">
        <v>471</v>
      </c>
      <c r="C553" s="23" t="s">
        <v>4218</v>
      </c>
      <c r="D553" s="6" t="s">
        <v>15</v>
      </c>
      <c r="E553" s="6" t="s">
        <v>33</v>
      </c>
      <c r="F553" s="6" t="s">
        <v>46</v>
      </c>
      <c r="G553" s="7" t="s">
        <v>175</v>
      </c>
      <c r="H553" s="23" t="s">
        <v>4783</v>
      </c>
      <c r="I553" s="56">
        <v>26144</v>
      </c>
      <c r="J553" s="24" t="s">
        <v>4823</v>
      </c>
      <c r="K553" s="49"/>
      <c r="L553" s="49"/>
      <c r="S553" s="6" t="s">
        <v>33</v>
      </c>
      <c r="T553" s="6" t="s">
        <v>33</v>
      </c>
      <c r="U553" s="6" t="s">
        <v>33</v>
      </c>
      <c r="W553" s="21" t="str">
        <f t="shared" si="8"/>
        <v>05</v>
      </c>
      <c r="AA553" s="6" t="s">
        <v>471</v>
      </c>
    </row>
    <row r="554" spans="1:27">
      <c r="A554" s="18">
        <v>553</v>
      </c>
      <c r="B554" s="6" t="s">
        <v>472</v>
      </c>
      <c r="C554" s="23" t="s">
        <v>4219</v>
      </c>
      <c r="D554" s="6" t="s">
        <v>15</v>
      </c>
      <c r="E554" s="6" t="s">
        <v>10</v>
      </c>
      <c r="F554" s="6" t="s">
        <v>19</v>
      </c>
      <c r="G554" s="6" t="s">
        <v>16</v>
      </c>
      <c r="H554" s="23" t="s">
        <v>2946</v>
      </c>
      <c r="I554" s="56">
        <v>27412</v>
      </c>
      <c r="J554" s="24" t="s">
        <v>4823</v>
      </c>
      <c r="K554" s="49"/>
      <c r="L554" s="49"/>
      <c r="S554" s="6" t="s">
        <v>10</v>
      </c>
      <c r="T554" s="6" t="s">
        <v>10</v>
      </c>
      <c r="U554" s="6" t="s">
        <v>10</v>
      </c>
      <c r="W554" s="21" t="str">
        <f t="shared" si="8"/>
        <v>05</v>
      </c>
      <c r="AA554" s="6" t="s">
        <v>472</v>
      </c>
    </row>
    <row r="555" spans="1:27">
      <c r="A555" s="18">
        <v>554</v>
      </c>
      <c r="B555" s="6" t="s">
        <v>473</v>
      </c>
      <c r="C555" s="23" t="s">
        <v>4220</v>
      </c>
      <c r="D555" s="6" t="s">
        <v>15</v>
      </c>
      <c r="E555" s="6" t="s">
        <v>33</v>
      </c>
      <c r="F555" s="6" t="s">
        <v>11</v>
      </c>
      <c r="G555" s="6" t="s">
        <v>16</v>
      </c>
      <c r="H555" s="23" t="s">
        <v>4784</v>
      </c>
      <c r="I555" s="56">
        <v>31465</v>
      </c>
      <c r="J555" s="24" t="s">
        <v>4823</v>
      </c>
      <c r="K555" s="49"/>
      <c r="L555" s="49"/>
      <c r="S555" s="6" t="s">
        <v>33</v>
      </c>
      <c r="T555" s="6" t="s">
        <v>33</v>
      </c>
      <c r="U555" s="6" t="s">
        <v>33</v>
      </c>
      <c r="W555" s="21" t="str">
        <f t="shared" si="8"/>
        <v>05</v>
      </c>
      <c r="AA555" s="6" t="s">
        <v>473</v>
      </c>
    </row>
    <row r="556" spans="1:27">
      <c r="A556" s="18">
        <v>555</v>
      </c>
      <c r="B556" s="6" t="s">
        <v>474</v>
      </c>
      <c r="C556" s="23" t="s">
        <v>4221</v>
      </c>
      <c r="D556" s="6" t="s">
        <v>9</v>
      </c>
      <c r="E556" s="6" t="s">
        <v>33</v>
      </c>
      <c r="F556" s="6" t="s">
        <v>46</v>
      </c>
      <c r="G556" s="6" t="s">
        <v>286</v>
      </c>
      <c r="H556" s="23" t="s">
        <v>2610</v>
      </c>
      <c r="I556" s="56">
        <v>31982</v>
      </c>
      <c r="J556" s="24" t="s">
        <v>4823</v>
      </c>
      <c r="K556" s="49"/>
      <c r="L556" s="49"/>
      <c r="S556" s="6" t="s">
        <v>33</v>
      </c>
      <c r="T556" s="6" t="s">
        <v>33</v>
      </c>
      <c r="U556" s="6" t="s">
        <v>33</v>
      </c>
      <c r="W556" s="21" t="str">
        <f t="shared" si="8"/>
        <v>05</v>
      </c>
      <c r="AA556" s="6" t="s">
        <v>474</v>
      </c>
    </row>
    <row r="557" spans="1:27">
      <c r="A557" s="18">
        <v>556</v>
      </c>
      <c r="B557" s="6" t="s">
        <v>475</v>
      </c>
      <c r="C557" s="23" t="s">
        <v>4222</v>
      </c>
      <c r="D557" s="6" t="s">
        <v>9</v>
      </c>
      <c r="E557" s="6" t="s">
        <v>33</v>
      </c>
      <c r="F557" s="6" t="s">
        <v>11</v>
      </c>
      <c r="G557" s="6" t="s">
        <v>20</v>
      </c>
      <c r="H557" s="23" t="s">
        <v>2610</v>
      </c>
      <c r="I557" s="56">
        <v>32311</v>
      </c>
      <c r="J557" s="24" t="s">
        <v>4823</v>
      </c>
      <c r="K557" s="49"/>
      <c r="L557" s="49"/>
      <c r="S557" s="6" t="s">
        <v>33</v>
      </c>
      <c r="T557" s="6" t="s">
        <v>33</v>
      </c>
      <c r="U557" s="6" t="s">
        <v>33</v>
      </c>
      <c r="W557" s="21" t="str">
        <f t="shared" si="8"/>
        <v>05</v>
      </c>
      <c r="AA557" s="6" t="s">
        <v>475</v>
      </c>
    </row>
    <row r="558" spans="1:27">
      <c r="A558" s="18">
        <v>557</v>
      </c>
      <c r="B558" s="6" t="s">
        <v>476</v>
      </c>
      <c r="C558" s="23" t="s">
        <v>4223</v>
      </c>
      <c r="D558" s="6" t="s">
        <v>9</v>
      </c>
      <c r="E558" s="6" t="s">
        <v>33</v>
      </c>
      <c r="F558" s="6" t="s">
        <v>11</v>
      </c>
      <c r="G558" s="6" t="s">
        <v>16</v>
      </c>
      <c r="H558" s="23" t="s">
        <v>2610</v>
      </c>
      <c r="I558" s="56">
        <v>32102</v>
      </c>
      <c r="J558" s="24" t="s">
        <v>4823</v>
      </c>
      <c r="K558" s="49"/>
      <c r="L558" s="49"/>
      <c r="S558" s="6" t="s">
        <v>33</v>
      </c>
      <c r="T558" s="6" t="s">
        <v>33</v>
      </c>
      <c r="U558" s="6" t="s">
        <v>33</v>
      </c>
      <c r="W558" s="21" t="str">
        <f t="shared" si="8"/>
        <v>05</v>
      </c>
      <c r="AA558" s="6" t="s">
        <v>476</v>
      </c>
    </row>
    <row r="559" spans="1:27">
      <c r="A559" s="18">
        <v>558</v>
      </c>
      <c r="B559" s="6" t="s">
        <v>477</v>
      </c>
      <c r="C559" s="23" t="s">
        <v>4224</v>
      </c>
      <c r="D559" s="6" t="s">
        <v>9</v>
      </c>
      <c r="E559" s="6" t="s">
        <v>33</v>
      </c>
      <c r="F559" s="6" t="s">
        <v>11</v>
      </c>
      <c r="G559" s="6" t="s">
        <v>20</v>
      </c>
      <c r="H559" s="23" t="s">
        <v>2610</v>
      </c>
      <c r="I559" s="56">
        <v>31702</v>
      </c>
      <c r="J559" s="24" t="s">
        <v>4823</v>
      </c>
      <c r="K559" s="49"/>
      <c r="L559" s="49"/>
      <c r="S559" s="6" t="s">
        <v>33</v>
      </c>
      <c r="T559" s="6" t="s">
        <v>33</v>
      </c>
      <c r="U559" s="6" t="s">
        <v>33</v>
      </c>
      <c r="W559" s="21" t="str">
        <f t="shared" si="8"/>
        <v>05</v>
      </c>
      <c r="AA559" s="6" t="s">
        <v>477</v>
      </c>
    </row>
    <row r="560" spans="1:27">
      <c r="A560" s="18">
        <v>559</v>
      </c>
      <c r="B560" s="6" t="s">
        <v>478</v>
      </c>
      <c r="C560" s="23" t="s">
        <v>4225</v>
      </c>
      <c r="D560" s="6" t="s">
        <v>9</v>
      </c>
      <c r="E560" s="6" t="s">
        <v>10</v>
      </c>
      <c r="F560" s="6" t="s">
        <v>11</v>
      </c>
      <c r="G560" s="6" t="s">
        <v>16</v>
      </c>
      <c r="H560" s="23" t="s">
        <v>2610</v>
      </c>
      <c r="I560" s="56">
        <v>31193</v>
      </c>
      <c r="J560" s="24" t="s">
        <v>4823</v>
      </c>
      <c r="K560" s="49"/>
      <c r="L560" s="49"/>
      <c r="S560" s="6" t="s">
        <v>10</v>
      </c>
      <c r="T560" s="6" t="s">
        <v>10</v>
      </c>
      <c r="U560" s="6" t="s">
        <v>10</v>
      </c>
      <c r="W560" s="21" t="str">
        <f t="shared" si="8"/>
        <v>05</v>
      </c>
      <c r="AA560" s="6" t="s">
        <v>478</v>
      </c>
    </row>
    <row r="561" spans="1:27">
      <c r="A561" s="18">
        <v>560</v>
      </c>
      <c r="B561" s="6" t="s">
        <v>479</v>
      </c>
      <c r="C561" s="23" t="s">
        <v>4226</v>
      </c>
      <c r="D561" s="6" t="s">
        <v>15</v>
      </c>
      <c r="E561" s="6" t="s">
        <v>33</v>
      </c>
      <c r="F561" s="6" t="s">
        <v>19</v>
      </c>
      <c r="G561" s="6" t="s">
        <v>82</v>
      </c>
      <c r="H561" s="23" t="s">
        <v>4785</v>
      </c>
      <c r="I561" s="56">
        <v>32048</v>
      </c>
      <c r="J561" s="24" t="s">
        <v>4823</v>
      </c>
      <c r="K561" s="49"/>
      <c r="L561" s="49"/>
      <c r="S561" s="6" t="s">
        <v>33</v>
      </c>
      <c r="T561" s="6" t="s">
        <v>33</v>
      </c>
      <c r="U561" s="6" t="s">
        <v>33</v>
      </c>
      <c r="W561" s="21" t="str">
        <f t="shared" si="8"/>
        <v>05</v>
      </c>
      <c r="AA561" s="6" t="s">
        <v>479</v>
      </c>
    </row>
    <row r="562" spans="1:27">
      <c r="A562" s="18">
        <v>561</v>
      </c>
      <c r="B562" s="6" t="s">
        <v>480</v>
      </c>
      <c r="C562" s="23" t="s">
        <v>4227</v>
      </c>
      <c r="D562" s="6" t="s">
        <v>15</v>
      </c>
      <c r="E562" s="6" t="s">
        <v>10</v>
      </c>
      <c r="F562" s="6" t="s">
        <v>19</v>
      </c>
      <c r="G562" s="6" t="s">
        <v>16</v>
      </c>
      <c r="H562" s="23" t="s">
        <v>4750</v>
      </c>
      <c r="I562" s="56">
        <v>28927</v>
      </c>
      <c r="J562" s="24" t="s">
        <v>4823</v>
      </c>
      <c r="K562" s="49"/>
      <c r="L562" s="49"/>
      <c r="S562" s="6" t="s">
        <v>10</v>
      </c>
      <c r="T562" s="6" t="s">
        <v>10</v>
      </c>
      <c r="U562" s="6" t="s">
        <v>10</v>
      </c>
      <c r="W562" s="21" t="str">
        <f t="shared" si="8"/>
        <v>05</v>
      </c>
      <c r="AA562" s="6" t="s">
        <v>480</v>
      </c>
    </row>
    <row r="563" spans="1:27">
      <c r="A563" s="18">
        <v>562</v>
      </c>
      <c r="B563" s="6" t="s">
        <v>481</v>
      </c>
      <c r="C563" s="23" t="s">
        <v>4228</v>
      </c>
      <c r="D563" s="6" t="s">
        <v>15</v>
      </c>
      <c r="E563" s="6" t="s">
        <v>33</v>
      </c>
      <c r="F563" s="6" t="s">
        <v>46</v>
      </c>
      <c r="G563" s="6" t="s">
        <v>16</v>
      </c>
      <c r="H563" s="23" t="s">
        <v>2610</v>
      </c>
      <c r="I563" s="56">
        <v>32285</v>
      </c>
      <c r="J563" s="24" t="s">
        <v>4823</v>
      </c>
      <c r="K563" s="49"/>
      <c r="L563" s="49"/>
      <c r="S563" s="6" t="s">
        <v>33</v>
      </c>
      <c r="T563" s="6" t="s">
        <v>33</v>
      </c>
      <c r="U563" s="6" t="s">
        <v>33</v>
      </c>
      <c r="W563" s="21" t="str">
        <f t="shared" si="8"/>
        <v>05</v>
      </c>
      <c r="AA563" s="6" t="s">
        <v>481</v>
      </c>
    </row>
    <row r="564" spans="1:27">
      <c r="A564" s="18">
        <v>563</v>
      </c>
      <c r="B564" s="6" t="s">
        <v>482</v>
      </c>
      <c r="C564" s="23" t="s">
        <v>4229</v>
      </c>
      <c r="D564" s="6" t="s">
        <v>15</v>
      </c>
      <c r="E564" s="6" t="s">
        <v>10</v>
      </c>
      <c r="F564" s="6" t="s">
        <v>11</v>
      </c>
      <c r="G564" s="6" t="s">
        <v>20</v>
      </c>
      <c r="H564" s="23" t="s">
        <v>2926</v>
      </c>
      <c r="I564" s="56">
        <v>28898</v>
      </c>
      <c r="J564" s="24" t="s">
        <v>4823</v>
      </c>
      <c r="K564" s="49"/>
      <c r="L564" s="49"/>
      <c r="S564" s="6" t="s">
        <v>10</v>
      </c>
      <c r="T564" s="6" t="s">
        <v>10</v>
      </c>
      <c r="U564" s="6" t="s">
        <v>10</v>
      </c>
      <c r="W564" s="21" t="str">
        <f t="shared" si="8"/>
        <v>05</v>
      </c>
      <c r="AA564" s="6" t="s">
        <v>482</v>
      </c>
    </row>
    <row r="565" spans="1:27">
      <c r="A565" s="18">
        <v>564</v>
      </c>
      <c r="B565" s="6" t="s">
        <v>483</v>
      </c>
      <c r="C565" s="23" t="s">
        <v>4230</v>
      </c>
      <c r="D565" s="6" t="s">
        <v>15</v>
      </c>
      <c r="E565" s="6" t="s">
        <v>10</v>
      </c>
      <c r="F565" s="6" t="s">
        <v>11</v>
      </c>
      <c r="G565" s="6" t="s">
        <v>16</v>
      </c>
      <c r="H565" s="23" t="s">
        <v>3895</v>
      </c>
      <c r="I565" s="56">
        <v>23118</v>
      </c>
      <c r="J565" s="24" t="s">
        <v>4823</v>
      </c>
      <c r="K565" s="49"/>
      <c r="L565" s="49"/>
      <c r="S565" s="6" t="s">
        <v>10</v>
      </c>
      <c r="T565" s="6" t="s">
        <v>10</v>
      </c>
      <c r="U565" s="6" t="s">
        <v>10</v>
      </c>
      <c r="W565" s="21" t="str">
        <f t="shared" si="8"/>
        <v>05</v>
      </c>
      <c r="AA565" s="6" t="s">
        <v>483</v>
      </c>
    </row>
    <row r="566" spans="1:27">
      <c r="A566" s="18">
        <v>565</v>
      </c>
      <c r="B566" s="6" t="s">
        <v>484</v>
      </c>
      <c r="C566" s="23" t="s">
        <v>4231</v>
      </c>
      <c r="D566" s="6" t="s">
        <v>15</v>
      </c>
      <c r="E566" s="6" t="s">
        <v>10</v>
      </c>
      <c r="F566" s="6" t="s">
        <v>11</v>
      </c>
      <c r="G566" s="6" t="s">
        <v>20</v>
      </c>
      <c r="H566" s="23" t="s">
        <v>4786</v>
      </c>
      <c r="I566" s="56">
        <v>24585</v>
      </c>
      <c r="J566" s="24" t="s">
        <v>4823</v>
      </c>
      <c r="K566" s="49"/>
      <c r="L566" s="49"/>
      <c r="S566" s="6" t="s">
        <v>10</v>
      </c>
      <c r="T566" s="6" t="s">
        <v>10</v>
      </c>
      <c r="U566" s="6" t="s">
        <v>10</v>
      </c>
      <c r="W566" s="21" t="str">
        <f t="shared" si="8"/>
        <v>05</v>
      </c>
      <c r="AA566" s="6" t="s">
        <v>484</v>
      </c>
    </row>
    <row r="567" spans="1:27">
      <c r="A567" s="18">
        <v>566</v>
      </c>
      <c r="B567" s="6" t="s">
        <v>485</v>
      </c>
      <c r="C567" s="23" t="s">
        <v>4232</v>
      </c>
      <c r="D567" s="6" t="s">
        <v>15</v>
      </c>
      <c r="E567" s="6" t="s">
        <v>10</v>
      </c>
      <c r="F567" s="6" t="s">
        <v>285</v>
      </c>
      <c r="G567" s="6" t="s">
        <v>486</v>
      </c>
      <c r="H567" s="23"/>
      <c r="I567" s="56"/>
      <c r="J567" s="24" t="s">
        <v>4825</v>
      </c>
      <c r="K567" s="49"/>
      <c r="L567" s="49"/>
      <c r="S567" s="6" t="s">
        <v>10</v>
      </c>
      <c r="T567" s="6" t="s">
        <v>10</v>
      </c>
      <c r="U567" s="6" t="s">
        <v>10</v>
      </c>
      <c r="W567" s="21" t="str">
        <f t="shared" si="8"/>
        <v>05</v>
      </c>
      <c r="AA567" s="6" t="s">
        <v>485</v>
      </c>
    </row>
    <row r="568" spans="1:27">
      <c r="A568" s="18">
        <v>567</v>
      </c>
      <c r="B568" s="6" t="s">
        <v>487</v>
      </c>
      <c r="C568" s="23" t="s">
        <v>4233</v>
      </c>
      <c r="D568" s="6" t="s">
        <v>15</v>
      </c>
      <c r="E568" s="6" t="s">
        <v>10</v>
      </c>
      <c r="F568" s="6" t="s">
        <v>285</v>
      </c>
      <c r="G568" s="6" t="s">
        <v>486</v>
      </c>
      <c r="H568" s="23"/>
      <c r="I568" s="56"/>
      <c r="J568" s="24" t="s">
        <v>4825</v>
      </c>
      <c r="K568" s="49"/>
      <c r="L568" s="49"/>
      <c r="S568" s="6" t="s">
        <v>10</v>
      </c>
      <c r="T568" s="6" t="s">
        <v>10</v>
      </c>
      <c r="U568" s="6" t="s">
        <v>10</v>
      </c>
      <c r="W568" s="21" t="str">
        <f t="shared" si="8"/>
        <v>05</v>
      </c>
      <c r="AA568" s="6" t="s">
        <v>487</v>
      </c>
    </row>
    <row r="569" spans="1:27">
      <c r="A569" s="18">
        <v>568</v>
      </c>
      <c r="B569" s="6" t="s">
        <v>488</v>
      </c>
      <c r="C569" s="23" t="s">
        <v>4234</v>
      </c>
      <c r="D569" s="6" t="s">
        <v>15</v>
      </c>
      <c r="E569" s="6" t="s">
        <v>10</v>
      </c>
      <c r="F569" s="6" t="s">
        <v>285</v>
      </c>
      <c r="G569" s="6" t="s">
        <v>486</v>
      </c>
      <c r="H569" s="23" t="s">
        <v>4787</v>
      </c>
      <c r="I569" s="56"/>
      <c r="J569" s="24" t="s">
        <v>4825</v>
      </c>
      <c r="K569" s="49"/>
      <c r="L569" s="49"/>
      <c r="S569" s="6" t="s">
        <v>10</v>
      </c>
      <c r="T569" s="6" t="s">
        <v>10</v>
      </c>
      <c r="U569" s="6" t="s">
        <v>10</v>
      </c>
      <c r="W569" s="21" t="str">
        <f t="shared" si="8"/>
        <v>05</v>
      </c>
      <c r="AA569" s="6" t="s">
        <v>488</v>
      </c>
    </row>
    <row r="570" spans="1:27">
      <c r="A570" s="18">
        <v>569</v>
      </c>
      <c r="B570" s="6" t="s">
        <v>489</v>
      </c>
      <c r="C570" s="23" t="s">
        <v>4235</v>
      </c>
      <c r="D570" s="6" t="s">
        <v>15</v>
      </c>
      <c r="E570" s="6" t="s">
        <v>10</v>
      </c>
      <c r="F570" s="6" t="s">
        <v>285</v>
      </c>
      <c r="G570" s="6" t="s">
        <v>486</v>
      </c>
      <c r="H570" s="23" t="s">
        <v>4788</v>
      </c>
      <c r="I570" s="56"/>
      <c r="J570" s="24" t="s">
        <v>4824</v>
      </c>
      <c r="K570" s="49"/>
      <c r="L570" s="49"/>
      <c r="S570" s="6" t="s">
        <v>10</v>
      </c>
      <c r="T570" s="6" t="s">
        <v>10</v>
      </c>
      <c r="U570" s="6" t="s">
        <v>10</v>
      </c>
      <c r="W570" s="21" t="str">
        <f t="shared" si="8"/>
        <v>05</v>
      </c>
      <c r="AA570" s="6" t="s">
        <v>489</v>
      </c>
    </row>
    <row r="571" spans="1:27">
      <c r="A571" s="18">
        <v>570</v>
      </c>
      <c r="B571" s="6" t="s">
        <v>490</v>
      </c>
      <c r="C571" s="23" t="s">
        <v>4236</v>
      </c>
      <c r="D571" s="6" t="s">
        <v>9</v>
      </c>
      <c r="E571" s="6" t="s">
        <v>10</v>
      </c>
      <c r="F571" s="6" t="s">
        <v>285</v>
      </c>
      <c r="G571" s="6" t="s">
        <v>486</v>
      </c>
      <c r="H571" s="23" t="s">
        <v>4789</v>
      </c>
      <c r="I571" s="56"/>
      <c r="J571" s="24" t="s">
        <v>4825</v>
      </c>
      <c r="K571" s="49"/>
      <c r="L571" s="49"/>
      <c r="S571" s="6" t="s">
        <v>10</v>
      </c>
      <c r="T571" s="6" t="s">
        <v>10</v>
      </c>
      <c r="U571" s="6" t="s">
        <v>10</v>
      </c>
      <c r="W571" s="21" t="str">
        <f t="shared" si="8"/>
        <v>05</v>
      </c>
      <c r="AA571" s="6" t="s">
        <v>490</v>
      </c>
    </row>
    <row r="572" spans="1:27">
      <c r="A572" s="18">
        <v>571</v>
      </c>
      <c r="B572" s="6" t="s">
        <v>491</v>
      </c>
      <c r="C572" s="23" t="s">
        <v>4237</v>
      </c>
      <c r="D572" s="6" t="s">
        <v>9</v>
      </c>
      <c r="E572" s="6" t="s">
        <v>10</v>
      </c>
      <c r="F572" s="6" t="s">
        <v>285</v>
      </c>
      <c r="G572" s="6" t="s">
        <v>486</v>
      </c>
      <c r="H572" s="23" t="s">
        <v>3954</v>
      </c>
      <c r="I572" s="56"/>
      <c r="J572" s="24" t="s">
        <v>4824</v>
      </c>
      <c r="K572" s="49"/>
      <c r="L572" s="49"/>
      <c r="S572" s="6" t="s">
        <v>10</v>
      </c>
      <c r="T572" s="6" t="s">
        <v>10</v>
      </c>
      <c r="U572" s="6" t="s">
        <v>10</v>
      </c>
      <c r="W572" s="21" t="str">
        <f t="shared" si="8"/>
        <v>05</v>
      </c>
      <c r="AA572" s="6" t="s">
        <v>491</v>
      </c>
    </row>
    <row r="573" spans="1:27">
      <c r="A573" s="18">
        <v>572</v>
      </c>
      <c r="B573" s="6" t="s">
        <v>492</v>
      </c>
      <c r="C573" s="23" t="s">
        <v>4238</v>
      </c>
      <c r="D573" s="6" t="s">
        <v>9</v>
      </c>
      <c r="E573" s="6" t="s">
        <v>10</v>
      </c>
      <c r="F573" s="6" t="s">
        <v>285</v>
      </c>
      <c r="G573" s="6" t="s">
        <v>486</v>
      </c>
      <c r="H573" s="23" t="s">
        <v>4790</v>
      </c>
      <c r="I573" s="56"/>
      <c r="J573" s="24" t="s">
        <v>4825</v>
      </c>
      <c r="K573" s="49"/>
      <c r="L573" s="49"/>
      <c r="S573" s="6" t="s">
        <v>10</v>
      </c>
      <c r="T573" s="6" t="s">
        <v>10</v>
      </c>
      <c r="U573" s="6" t="s">
        <v>10</v>
      </c>
      <c r="W573" s="21" t="str">
        <f t="shared" si="8"/>
        <v>05</v>
      </c>
      <c r="AA573" s="6" t="s">
        <v>492</v>
      </c>
    </row>
    <row r="574" spans="1:27">
      <c r="A574" s="18">
        <v>573</v>
      </c>
      <c r="B574" s="6" t="s">
        <v>493</v>
      </c>
      <c r="C574" s="23" t="s">
        <v>4239</v>
      </c>
      <c r="D574" s="6" t="s">
        <v>15</v>
      </c>
      <c r="E574" s="6" t="s">
        <v>10</v>
      </c>
      <c r="F574" s="6" t="s">
        <v>285</v>
      </c>
      <c r="G574" s="6" t="s">
        <v>486</v>
      </c>
      <c r="H574" s="23" t="s">
        <v>3956</v>
      </c>
      <c r="I574" s="56">
        <v>29686</v>
      </c>
      <c r="J574" s="24" t="s">
        <v>4825</v>
      </c>
      <c r="K574" s="49"/>
      <c r="L574" s="49"/>
      <c r="S574" s="6" t="s">
        <v>10</v>
      </c>
      <c r="T574" s="6" t="s">
        <v>10</v>
      </c>
      <c r="U574" s="6" t="s">
        <v>10</v>
      </c>
      <c r="W574" s="21" t="str">
        <f t="shared" si="8"/>
        <v>05</v>
      </c>
      <c r="AA574" s="6" t="s">
        <v>493</v>
      </c>
    </row>
    <row r="575" spans="1:27">
      <c r="A575" s="18">
        <v>574</v>
      </c>
      <c r="B575" s="6" t="s">
        <v>494</v>
      </c>
      <c r="C575" s="23" t="s">
        <v>4240</v>
      </c>
      <c r="D575" s="6" t="s">
        <v>15</v>
      </c>
      <c r="E575" s="6" t="s">
        <v>10</v>
      </c>
      <c r="F575" s="6" t="s">
        <v>285</v>
      </c>
      <c r="G575" s="6" t="s">
        <v>486</v>
      </c>
      <c r="H575" s="23" t="s">
        <v>4791</v>
      </c>
      <c r="I575" s="56">
        <v>30414</v>
      </c>
      <c r="J575" s="24" t="s">
        <v>4824</v>
      </c>
      <c r="K575" s="49"/>
      <c r="L575" s="49"/>
      <c r="S575" s="6" t="s">
        <v>10</v>
      </c>
      <c r="T575" s="6" t="s">
        <v>10</v>
      </c>
      <c r="U575" s="6" t="s">
        <v>10</v>
      </c>
      <c r="W575" s="21" t="str">
        <f t="shared" si="8"/>
        <v>05</v>
      </c>
      <c r="AA575" s="6" t="s">
        <v>494</v>
      </c>
    </row>
    <row r="576" spans="1:27">
      <c r="A576" s="18">
        <v>575</v>
      </c>
      <c r="B576" s="6" t="s">
        <v>495</v>
      </c>
      <c r="C576" s="23" t="s">
        <v>4241</v>
      </c>
      <c r="D576" s="6" t="s">
        <v>15</v>
      </c>
      <c r="E576" s="6" t="s">
        <v>10</v>
      </c>
      <c r="F576" s="6" t="s">
        <v>285</v>
      </c>
      <c r="G576" s="6" t="s">
        <v>486</v>
      </c>
      <c r="H576" s="23" t="s">
        <v>4792</v>
      </c>
      <c r="I576" s="56"/>
      <c r="J576" s="24" t="s">
        <v>4825</v>
      </c>
      <c r="K576" s="49"/>
      <c r="L576" s="49"/>
      <c r="S576" s="6" t="s">
        <v>10</v>
      </c>
      <c r="T576" s="6" t="s">
        <v>10</v>
      </c>
      <c r="U576" s="6" t="s">
        <v>10</v>
      </c>
      <c r="W576" s="21" t="str">
        <f t="shared" si="8"/>
        <v>05</v>
      </c>
      <c r="AA576" s="6" t="s">
        <v>495</v>
      </c>
    </row>
    <row r="577" spans="1:27">
      <c r="A577" s="18">
        <v>576</v>
      </c>
      <c r="B577" s="6" t="s">
        <v>496</v>
      </c>
      <c r="C577" s="23" t="s">
        <v>4242</v>
      </c>
      <c r="D577" s="6" t="s">
        <v>9</v>
      </c>
      <c r="E577" s="6" t="s">
        <v>33</v>
      </c>
      <c r="F577" s="6" t="s">
        <v>19</v>
      </c>
      <c r="G577" s="6" t="s">
        <v>20</v>
      </c>
      <c r="H577" s="23" t="s">
        <v>3981</v>
      </c>
      <c r="I577" s="56">
        <v>31778</v>
      </c>
      <c r="J577" s="24" t="s">
        <v>4825</v>
      </c>
      <c r="K577" s="49"/>
      <c r="L577" s="49"/>
      <c r="S577" s="6" t="s">
        <v>33</v>
      </c>
      <c r="T577" s="6" t="s">
        <v>33</v>
      </c>
      <c r="U577" s="6" t="s">
        <v>33</v>
      </c>
      <c r="W577" s="21" t="str">
        <f t="shared" si="8"/>
        <v>05</v>
      </c>
      <c r="AA577" s="6" t="s">
        <v>496</v>
      </c>
    </row>
    <row r="578" spans="1:27">
      <c r="A578" s="18">
        <v>577</v>
      </c>
      <c r="B578" s="6" t="s">
        <v>497</v>
      </c>
      <c r="C578" s="23" t="s">
        <v>4243</v>
      </c>
      <c r="D578" s="6" t="s">
        <v>15</v>
      </c>
      <c r="E578" s="6" t="s">
        <v>10</v>
      </c>
      <c r="F578" s="6" t="s">
        <v>19</v>
      </c>
      <c r="G578" s="6" t="s">
        <v>59</v>
      </c>
      <c r="H578" s="23" t="s">
        <v>4793</v>
      </c>
      <c r="I578" s="56">
        <v>23357</v>
      </c>
      <c r="J578" s="24" t="s">
        <v>4824</v>
      </c>
      <c r="K578" s="49"/>
      <c r="L578" s="49"/>
      <c r="S578" s="6" t="s">
        <v>10</v>
      </c>
      <c r="T578" s="6" t="s">
        <v>10</v>
      </c>
      <c r="U578" s="6" t="s">
        <v>10</v>
      </c>
      <c r="W578" s="21" t="str">
        <f t="shared" si="8"/>
        <v>05</v>
      </c>
      <c r="AA578" s="6" t="s">
        <v>497</v>
      </c>
    </row>
    <row r="579" spans="1:27">
      <c r="A579" s="18">
        <v>578</v>
      </c>
      <c r="B579" s="8" t="s">
        <v>498</v>
      </c>
      <c r="C579" s="25" t="s">
        <v>499</v>
      </c>
      <c r="D579" s="9" t="s">
        <v>9</v>
      </c>
      <c r="E579" s="6" t="s">
        <v>10</v>
      </c>
      <c r="F579" s="6" t="s">
        <v>19</v>
      </c>
      <c r="G579" s="10" t="s">
        <v>500</v>
      </c>
      <c r="H579" s="23" t="s">
        <v>3804</v>
      </c>
      <c r="I579" s="56">
        <v>25291</v>
      </c>
      <c r="J579" s="24" t="s">
        <v>4823</v>
      </c>
      <c r="K579" s="49"/>
      <c r="L579" s="49"/>
      <c r="S579" s="6" t="s">
        <v>10</v>
      </c>
      <c r="T579" s="6" t="s">
        <v>10</v>
      </c>
      <c r="U579" s="6" t="s">
        <v>10</v>
      </c>
      <c r="W579" s="21" t="str">
        <f t="shared" ref="W579:W642" si="9">LEFT(B579,2)</f>
        <v>06</v>
      </c>
      <c r="AA579" s="8" t="s">
        <v>498</v>
      </c>
    </row>
    <row r="580" spans="1:27">
      <c r="A580" s="18">
        <v>579</v>
      </c>
      <c r="B580" s="8" t="s">
        <v>501</v>
      </c>
      <c r="C580" s="25" t="s">
        <v>502</v>
      </c>
      <c r="D580" s="8" t="s">
        <v>9</v>
      </c>
      <c r="E580" s="6" t="s">
        <v>307</v>
      </c>
      <c r="F580" s="6" t="s">
        <v>11</v>
      </c>
      <c r="G580" s="6" t="s">
        <v>16</v>
      </c>
      <c r="H580" s="23" t="s">
        <v>3805</v>
      </c>
      <c r="I580" s="56">
        <v>32103</v>
      </c>
      <c r="J580" s="24" t="s">
        <v>4823</v>
      </c>
      <c r="K580" s="49"/>
      <c r="L580" s="49"/>
      <c r="S580" s="6" t="s">
        <v>307</v>
      </c>
      <c r="T580" s="6" t="s">
        <v>307</v>
      </c>
      <c r="U580" s="6" t="s">
        <v>307</v>
      </c>
      <c r="W580" s="21" t="str">
        <f t="shared" si="9"/>
        <v>06</v>
      </c>
      <c r="AA580" s="8" t="s">
        <v>501</v>
      </c>
    </row>
    <row r="581" spans="1:27">
      <c r="A581" s="18">
        <v>580</v>
      </c>
      <c r="B581" s="8" t="s">
        <v>503</v>
      </c>
      <c r="C581" s="25" t="s">
        <v>504</v>
      </c>
      <c r="D581" s="8" t="s">
        <v>15</v>
      </c>
      <c r="E581" s="6" t="s">
        <v>307</v>
      </c>
      <c r="F581" s="6" t="s">
        <v>46</v>
      </c>
      <c r="G581" s="6" t="s">
        <v>20</v>
      </c>
      <c r="H581" s="23" t="s">
        <v>3806</v>
      </c>
      <c r="I581" s="56">
        <v>30046</v>
      </c>
      <c r="J581" s="24" t="s">
        <v>4823</v>
      </c>
      <c r="K581" s="49"/>
      <c r="L581" s="49"/>
      <c r="S581" s="6" t="s">
        <v>307</v>
      </c>
      <c r="T581" s="6" t="s">
        <v>307</v>
      </c>
      <c r="U581" s="6" t="s">
        <v>307</v>
      </c>
      <c r="W581" s="21" t="str">
        <f t="shared" si="9"/>
        <v>06</v>
      </c>
      <c r="AA581" s="8" t="s">
        <v>503</v>
      </c>
    </row>
    <row r="582" spans="1:27">
      <c r="A582" s="18">
        <v>581</v>
      </c>
      <c r="B582" s="8" t="s">
        <v>505</v>
      </c>
      <c r="C582" s="25" t="s">
        <v>506</v>
      </c>
      <c r="D582" s="8" t="s">
        <v>9</v>
      </c>
      <c r="E582" s="6" t="s">
        <v>33</v>
      </c>
      <c r="F582" s="6" t="s">
        <v>11</v>
      </c>
      <c r="G582" s="6" t="s">
        <v>16</v>
      </c>
      <c r="H582" s="23" t="s">
        <v>3807</v>
      </c>
      <c r="I582" s="56">
        <v>32168</v>
      </c>
      <c r="J582" s="24" t="s">
        <v>4823</v>
      </c>
      <c r="K582" s="49"/>
      <c r="L582" s="49"/>
      <c r="S582" s="6" t="s">
        <v>33</v>
      </c>
      <c r="T582" s="6" t="s">
        <v>33</v>
      </c>
      <c r="U582" s="6" t="s">
        <v>33</v>
      </c>
      <c r="W582" s="21" t="str">
        <f t="shared" si="9"/>
        <v>06</v>
      </c>
      <c r="AA582" s="8" t="s">
        <v>505</v>
      </c>
    </row>
    <row r="583" spans="1:27">
      <c r="A583" s="18">
        <v>582</v>
      </c>
      <c r="B583" s="8" t="s">
        <v>507</v>
      </c>
      <c r="C583" s="25" t="s">
        <v>508</v>
      </c>
      <c r="D583" s="8" t="s">
        <v>9</v>
      </c>
      <c r="E583" s="6" t="s">
        <v>33</v>
      </c>
      <c r="F583" s="6" t="s">
        <v>11</v>
      </c>
      <c r="G583" s="6" t="s">
        <v>16</v>
      </c>
      <c r="H583" s="23" t="s">
        <v>3808</v>
      </c>
      <c r="I583" s="56">
        <v>29341</v>
      </c>
      <c r="J583" s="24" t="s">
        <v>4824</v>
      </c>
      <c r="K583" s="49"/>
      <c r="L583" s="49"/>
      <c r="S583" s="6" t="s">
        <v>33</v>
      </c>
      <c r="T583" s="6" t="s">
        <v>33</v>
      </c>
      <c r="U583" s="6" t="s">
        <v>33</v>
      </c>
      <c r="W583" s="21" t="str">
        <f t="shared" si="9"/>
        <v>06</v>
      </c>
      <c r="AA583" s="8" t="s">
        <v>507</v>
      </c>
    </row>
    <row r="584" spans="1:27">
      <c r="A584" s="18">
        <v>583</v>
      </c>
      <c r="B584" s="8" t="s">
        <v>509</v>
      </c>
      <c r="C584" s="25" t="s">
        <v>510</v>
      </c>
      <c r="D584" s="8" t="s">
        <v>9</v>
      </c>
      <c r="E584" s="6" t="s">
        <v>33</v>
      </c>
      <c r="F584" s="6" t="s">
        <v>11</v>
      </c>
      <c r="G584" s="6" t="s">
        <v>16</v>
      </c>
      <c r="H584" s="23" t="s">
        <v>3809</v>
      </c>
      <c r="I584" s="56">
        <v>30065</v>
      </c>
      <c r="J584" s="24" t="s">
        <v>4824</v>
      </c>
      <c r="K584" s="49"/>
      <c r="L584" s="49"/>
      <c r="S584" s="6" t="s">
        <v>33</v>
      </c>
      <c r="T584" s="6" t="s">
        <v>33</v>
      </c>
      <c r="U584" s="6" t="s">
        <v>33</v>
      </c>
      <c r="W584" s="21" t="str">
        <f t="shared" si="9"/>
        <v>06</v>
      </c>
      <c r="AA584" s="8" t="s">
        <v>509</v>
      </c>
    </row>
    <row r="585" spans="1:27">
      <c r="A585" s="18">
        <v>584</v>
      </c>
      <c r="B585" s="8" t="s">
        <v>511</v>
      </c>
      <c r="C585" s="25" t="s">
        <v>512</v>
      </c>
      <c r="D585" s="8" t="s">
        <v>15</v>
      </c>
      <c r="E585" s="6" t="s">
        <v>10</v>
      </c>
      <c r="F585" s="6" t="s">
        <v>46</v>
      </c>
      <c r="G585" s="6" t="s">
        <v>16</v>
      </c>
      <c r="H585" s="23" t="s">
        <v>3810</v>
      </c>
      <c r="I585" s="56">
        <v>26492</v>
      </c>
      <c r="J585" s="24" t="s">
        <v>4824</v>
      </c>
      <c r="K585" s="49"/>
      <c r="L585" s="49"/>
      <c r="S585" s="6" t="s">
        <v>10</v>
      </c>
      <c r="T585" s="6" t="s">
        <v>10</v>
      </c>
      <c r="U585" s="6" t="s">
        <v>10</v>
      </c>
      <c r="W585" s="21" t="str">
        <f t="shared" si="9"/>
        <v>06</v>
      </c>
      <c r="AA585" s="8" t="s">
        <v>511</v>
      </c>
    </row>
    <row r="586" spans="1:27">
      <c r="A586" s="18">
        <v>585</v>
      </c>
      <c r="B586" s="8" t="s">
        <v>513</v>
      </c>
      <c r="C586" s="25" t="s">
        <v>514</v>
      </c>
      <c r="D586" s="11" t="s">
        <v>9</v>
      </c>
      <c r="E586" s="3" t="s">
        <v>10</v>
      </c>
      <c r="F586" s="3" t="s">
        <v>11</v>
      </c>
      <c r="G586" s="3" t="s">
        <v>16</v>
      </c>
      <c r="H586" s="23" t="s">
        <v>3811</v>
      </c>
      <c r="I586" s="56">
        <v>23369</v>
      </c>
      <c r="J586" s="24" t="s">
        <v>4823</v>
      </c>
      <c r="K586" s="49"/>
      <c r="L586" s="49"/>
      <c r="S586" s="3" t="s">
        <v>10</v>
      </c>
      <c r="T586" s="3" t="s">
        <v>10</v>
      </c>
      <c r="U586" s="3" t="s">
        <v>10</v>
      </c>
      <c r="W586" s="21" t="str">
        <f t="shared" si="9"/>
        <v>06</v>
      </c>
      <c r="AA586" s="8" t="s">
        <v>513</v>
      </c>
    </row>
    <row r="587" spans="1:27">
      <c r="A587" s="18">
        <v>586</v>
      </c>
      <c r="B587" s="8" t="s">
        <v>515</v>
      </c>
      <c r="C587" s="25" t="s">
        <v>516</v>
      </c>
      <c r="D587" s="8" t="s">
        <v>15</v>
      </c>
      <c r="E587" s="6" t="s">
        <v>10</v>
      </c>
      <c r="F587" s="6" t="s">
        <v>19</v>
      </c>
      <c r="G587" s="6" t="s">
        <v>16</v>
      </c>
      <c r="H587" s="23" t="s">
        <v>3812</v>
      </c>
      <c r="I587" s="56">
        <v>26813</v>
      </c>
      <c r="J587" s="24" t="s">
        <v>4824</v>
      </c>
      <c r="K587" s="49"/>
      <c r="L587" s="49"/>
      <c r="S587" s="6" t="s">
        <v>10</v>
      </c>
      <c r="T587" s="6" t="s">
        <v>10</v>
      </c>
      <c r="U587" s="6" t="s">
        <v>10</v>
      </c>
      <c r="W587" s="21" t="str">
        <f t="shared" si="9"/>
        <v>06</v>
      </c>
      <c r="AA587" s="8" t="s">
        <v>515</v>
      </c>
    </row>
    <row r="588" spans="1:27">
      <c r="A588" s="18">
        <v>587</v>
      </c>
      <c r="B588" s="8" t="s">
        <v>517</v>
      </c>
      <c r="C588" s="25" t="s">
        <v>518</v>
      </c>
      <c r="D588" s="8" t="s">
        <v>15</v>
      </c>
      <c r="E588" s="6" t="s">
        <v>10</v>
      </c>
      <c r="F588" s="6" t="s">
        <v>19</v>
      </c>
      <c r="G588" s="6" t="s">
        <v>16</v>
      </c>
      <c r="H588" s="23" t="s">
        <v>3813</v>
      </c>
      <c r="I588" s="56">
        <v>25689</v>
      </c>
      <c r="J588" s="24" t="s">
        <v>4824</v>
      </c>
      <c r="K588" s="49"/>
      <c r="L588" s="49"/>
      <c r="S588" s="6" t="s">
        <v>10</v>
      </c>
      <c r="T588" s="6" t="s">
        <v>10</v>
      </c>
      <c r="U588" s="6" t="s">
        <v>10</v>
      </c>
      <c r="W588" s="21" t="str">
        <f t="shared" si="9"/>
        <v>06</v>
      </c>
      <c r="AA588" s="8" t="s">
        <v>517</v>
      </c>
    </row>
    <row r="589" spans="1:27">
      <c r="A589" s="18">
        <v>588</v>
      </c>
      <c r="B589" s="8" t="s">
        <v>519</v>
      </c>
      <c r="C589" s="25" t="s">
        <v>520</v>
      </c>
      <c r="D589" s="8" t="s">
        <v>15</v>
      </c>
      <c r="E589" s="6" t="s">
        <v>10</v>
      </c>
      <c r="F589" s="6" t="s">
        <v>19</v>
      </c>
      <c r="G589" s="6" t="s">
        <v>16</v>
      </c>
      <c r="H589" s="23" t="s">
        <v>3814</v>
      </c>
      <c r="I589" s="56">
        <v>24737</v>
      </c>
      <c r="J589" s="24" t="s">
        <v>4825</v>
      </c>
      <c r="K589" s="49"/>
      <c r="L589" s="49"/>
      <c r="S589" s="6" t="s">
        <v>10</v>
      </c>
      <c r="T589" s="6" t="s">
        <v>10</v>
      </c>
      <c r="U589" s="6" t="s">
        <v>10</v>
      </c>
      <c r="W589" s="21" t="str">
        <f t="shared" si="9"/>
        <v>06</v>
      </c>
      <c r="AA589" s="8" t="s">
        <v>519</v>
      </c>
    </row>
    <row r="590" spans="1:27">
      <c r="A590" s="18">
        <v>589</v>
      </c>
      <c r="B590" s="8" t="s">
        <v>521</v>
      </c>
      <c r="C590" s="25" t="s">
        <v>522</v>
      </c>
      <c r="D590" s="8" t="s">
        <v>15</v>
      </c>
      <c r="E590" s="6" t="s">
        <v>10</v>
      </c>
      <c r="F590" s="6" t="s">
        <v>19</v>
      </c>
      <c r="G590" s="6" t="s">
        <v>16</v>
      </c>
      <c r="H590" s="23" t="s">
        <v>3815</v>
      </c>
      <c r="I590" s="56">
        <v>28149</v>
      </c>
      <c r="J590" s="24" t="s">
        <v>4824</v>
      </c>
      <c r="K590" s="49"/>
      <c r="L590" s="49"/>
      <c r="S590" s="6" t="s">
        <v>10</v>
      </c>
      <c r="T590" s="6" t="s">
        <v>10</v>
      </c>
      <c r="U590" s="6" t="s">
        <v>10</v>
      </c>
      <c r="W590" s="21" t="str">
        <f t="shared" si="9"/>
        <v>06</v>
      </c>
      <c r="AA590" s="8" t="s">
        <v>521</v>
      </c>
    </row>
    <row r="591" spans="1:27">
      <c r="A591" s="18">
        <v>590</v>
      </c>
      <c r="B591" s="8" t="s">
        <v>523</v>
      </c>
      <c r="C591" s="25" t="s">
        <v>524</v>
      </c>
      <c r="D591" s="8" t="s">
        <v>15</v>
      </c>
      <c r="E591" s="6" t="s">
        <v>307</v>
      </c>
      <c r="F591" s="6" t="s">
        <v>11</v>
      </c>
      <c r="G591" s="6" t="s">
        <v>16</v>
      </c>
      <c r="H591" s="23" t="s">
        <v>3806</v>
      </c>
      <c r="I591" s="56">
        <v>32499</v>
      </c>
      <c r="J591" s="24" t="s">
        <v>4823</v>
      </c>
      <c r="K591" s="49"/>
      <c r="L591" s="49"/>
      <c r="S591" s="6" t="s">
        <v>307</v>
      </c>
      <c r="T591" s="6" t="s">
        <v>307</v>
      </c>
      <c r="U591" s="6" t="s">
        <v>307</v>
      </c>
      <c r="W591" s="21" t="str">
        <f t="shared" si="9"/>
        <v>06</v>
      </c>
      <c r="AA591" s="8" t="s">
        <v>523</v>
      </c>
    </row>
    <row r="592" spans="1:27">
      <c r="A592" s="18">
        <v>591</v>
      </c>
      <c r="B592" s="8" t="s">
        <v>525</v>
      </c>
      <c r="C592" s="25" t="s">
        <v>526</v>
      </c>
      <c r="D592" s="8" t="s">
        <v>15</v>
      </c>
      <c r="E592" s="6" t="s">
        <v>33</v>
      </c>
      <c r="F592" s="6" t="s">
        <v>11</v>
      </c>
      <c r="G592" s="6" t="s">
        <v>16</v>
      </c>
      <c r="H592" s="23" t="s">
        <v>3806</v>
      </c>
      <c r="I592" s="56">
        <v>31771</v>
      </c>
      <c r="J592" s="24" t="s">
        <v>4823</v>
      </c>
      <c r="K592" s="49"/>
      <c r="L592" s="49"/>
      <c r="S592" s="6" t="s">
        <v>33</v>
      </c>
      <c r="T592" s="6" t="s">
        <v>33</v>
      </c>
      <c r="U592" s="6" t="s">
        <v>33</v>
      </c>
      <c r="W592" s="21" t="str">
        <f t="shared" si="9"/>
        <v>06</v>
      </c>
      <c r="AA592" s="8" t="s">
        <v>525</v>
      </c>
    </row>
    <row r="593" spans="1:27">
      <c r="A593" s="18">
        <v>592</v>
      </c>
      <c r="B593" s="8" t="s">
        <v>527</v>
      </c>
      <c r="C593" s="25" t="s">
        <v>528</v>
      </c>
      <c r="D593" s="8" t="s">
        <v>9</v>
      </c>
      <c r="E593" s="6" t="s">
        <v>307</v>
      </c>
      <c r="F593" s="6" t="s">
        <v>11</v>
      </c>
      <c r="G593" s="6" t="s">
        <v>16</v>
      </c>
      <c r="H593" s="23" t="s">
        <v>3806</v>
      </c>
      <c r="I593" s="56">
        <v>32656</v>
      </c>
      <c r="J593" s="24" t="s">
        <v>4823</v>
      </c>
      <c r="K593" s="49"/>
      <c r="L593" s="49"/>
      <c r="S593" s="6" t="s">
        <v>307</v>
      </c>
      <c r="T593" s="6" t="s">
        <v>307</v>
      </c>
      <c r="U593" s="6" t="s">
        <v>307</v>
      </c>
      <c r="W593" s="21" t="str">
        <f t="shared" si="9"/>
        <v>06</v>
      </c>
      <c r="AA593" s="8" t="s">
        <v>527</v>
      </c>
    </row>
    <row r="594" spans="1:27">
      <c r="A594" s="18">
        <v>593</v>
      </c>
      <c r="B594" s="8" t="s">
        <v>529</v>
      </c>
      <c r="C594" s="25" t="s">
        <v>530</v>
      </c>
      <c r="D594" s="8" t="s">
        <v>9</v>
      </c>
      <c r="E594" s="6" t="s">
        <v>33</v>
      </c>
      <c r="F594" s="6" t="s">
        <v>11</v>
      </c>
      <c r="G594" s="6" t="s">
        <v>16</v>
      </c>
      <c r="H594" s="23" t="s">
        <v>3806</v>
      </c>
      <c r="I594" s="56">
        <v>32225</v>
      </c>
      <c r="J594" s="24" t="s">
        <v>4824</v>
      </c>
      <c r="K594" s="49"/>
      <c r="L594" s="49"/>
      <c r="S594" s="6" t="s">
        <v>33</v>
      </c>
      <c r="T594" s="6" t="s">
        <v>33</v>
      </c>
      <c r="U594" s="6" t="s">
        <v>33</v>
      </c>
      <c r="W594" s="21" t="str">
        <f t="shared" si="9"/>
        <v>06</v>
      </c>
      <c r="AA594" s="8" t="s">
        <v>529</v>
      </c>
    </row>
    <row r="595" spans="1:27">
      <c r="A595" s="18">
        <v>594</v>
      </c>
      <c r="B595" s="8" t="s">
        <v>531</v>
      </c>
      <c r="C595" s="25" t="s">
        <v>532</v>
      </c>
      <c r="D595" s="8" t="s">
        <v>15</v>
      </c>
      <c r="E595" s="6" t="s">
        <v>307</v>
      </c>
      <c r="F595" s="6" t="s">
        <v>19</v>
      </c>
      <c r="G595" s="6" t="s">
        <v>16</v>
      </c>
      <c r="H595" s="23" t="s">
        <v>3806</v>
      </c>
      <c r="I595" s="56">
        <v>32251</v>
      </c>
      <c r="J595" s="24" t="s">
        <v>4823</v>
      </c>
      <c r="K595" s="49"/>
      <c r="L595" s="49"/>
      <c r="S595" s="6" t="s">
        <v>307</v>
      </c>
      <c r="T595" s="6" t="s">
        <v>307</v>
      </c>
      <c r="U595" s="6" t="s">
        <v>307</v>
      </c>
      <c r="W595" s="21" t="str">
        <f t="shared" si="9"/>
        <v>06</v>
      </c>
      <c r="AA595" s="8" t="s">
        <v>531</v>
      </c>
    </row>
    <row r="596" spans="1:27">
      <c r="A596" s="18">
        <v>595</v>
      </c>
      <c r="B596" s="8" t="s">
        <v>533</v>
      </c>
      <c r="C596" s="25" t="s">
        <v>534</v>
      </c>
      <c r="D596" s="8" t="s">
        <v>9</v>
      </c>
      <c r="E596" s="6" t="s">
        <v>33</v>
      </c>
      <c r="F596" s="6" t="s">
        <v>19</v>
      </c>
      <c r="G596" s="6" t="s">
        <v>16</v>
      </c>
      <c r="H596" s="23" t="s">
        <v>3816</v>
      </c>
      <c r="I596" s="56">
        <v>31681</v>
      </c>
      <c r="J596" s="24" t="s">
        <v>4823</v>
      </c>
      <c r="K596" s="49"/>
      <c r="L596" s="49"/>
      <c r="S596" s="6" t="s">
        <v>33</v>
      </c>
      <c r="T596" s="6" t="s">
        <v>33</v>
      </c>
      <c r="U596" s="6" t="s">
        <v>33</v>
      </c>
      <c r="W596" s="21" t="str">
        <f t="shared" si="9"/>
        <v>06</v>
      </c>
      <c r="AA596" s="8" t="s">
        <v>533</v>
      </c>
    </row>
    <row r="597" spans="1:27">
      <c r="A597" s="18">
        <v>596</v>
      </c>
      <c r="B597" s="8" t="s">
        <v>535</v>
      </c>
      <c r="C597" s="25" t="s">
        <v>536</v>
      </c>
      <c r="D597" s="8" t="s">
        <v>9</v>
      </c>
      <c r="E597" s="6" t="s">
        <v>33</v>
      </c>
      <c r="F597" s="6" t="s">
        <v>11</v>
      </c>
      <c r="G597" s="6" t="s">
        <v>16</v>
      </c>
      <c r="H597" s="23" t="s">
        <v>3817</v>
      </c>
      <c r="I597" s="56">
        <v>30960</v>
      </c>
      <c r="J597" s="24" t="s">
        <v>4823</v>
      </c>
      <c r="K597" s="49"/>
      <c r="L597" s="49"/>
      <c r="S597" s="6" t="s">
        <v>33</v>
      </c>
      <c r="T597" s="6" t="s">
        <v>33</v>
      </c>
      <c r="U597" s="6" t="s">
        <v>33</v>
      </c>
      <c r="W597" s="21" t="str">
        <f t="shared" si="9"/>
        <v>06</v>
      </c>
      <c r="AA597" s="8" t="s">
        <v>535</v>
      </c>
    </row>
    <row r="598" spans="1:27">
      <c r="A598" s="18">
        <v>597</v>
      </c>
      <c r="B598" s="8" t="s">
        <v>537</v>
      </c>
      <c r="C598" s="25" t="s">
        <v>538</v>
      </c>
      <c r="D598" s="8" t="s">
        <v>15</v>
      </c>
      <c r="E598" s="6" t="s">
        <v>307</v>
      </c>
      <c r="F598" s="6" t="s">
        <v>19</v>
      </c>
      <c r="G598" s="6" t="s">
        <v>16</v>
      </c>
      <c r="H598" s="23" t="s">
        <v>3805</v>
      </c>
      <c r="I598" s="56">
        <v>31667</v>
      </c>
      <c r="J598" s="24" t="s">
        <v>4823</v>
      </c>
      <c r="K598" s="49"/>
      <c r="L598" s="49"/>
      <c r="S598" s="6" t="s">
        <v>307</v>
      </c>
      <c r="T598" s="6" t="s">
        <v>307</v>
      </c>
      <c r="U598" s="6" t="s">
        <v>307</v>
      </c>
      <c r="W598" s="21" t="str">
        <f t="shared" si="9"/>
        <v>06</v>
      </c>
      <c r="AA598" s="8" t="s">
        <v>537</v>
      </c>
    </row>
    <row r="599" spans="1:27">
      <c r="A599" s="18">
        <v>598</v>
      </c>
      <c r="B599" s="8" t="s">
        <v>539</v>
      </c>
      <c r="C599" s="25" t="s">
        <v>540</v>
      </c>
      <c r="D599" s="8" t="s">
        <v>15</v>
      </c>
      <c r="E599" s="6" t="s">
        <v>10</v>
      </c>
      <c r="F599" s="6" t="s">
        <v>19</v>
      </c>
      <c r="G599" s="6" t="s">
        <v>16</v>
      </c>
      <c r="H599" s="23" t="s">
        <v>3818</v>
      </c>
      <c r="I599" s="56">
        <v>27593</v>
      </c>
      <c r="J599" s="24" t="s">
        <v>4823</v>
      </c>
      <c r="K599" s="49"/>
      <c r="L599" s="49"/>
      <c r="S599" s="6" t="s">
        <v>10</v>
      </c>
      <c r="T599" s="6" t="s">
        <v>10</v>
      </c>
      <c r="U599" s="6" t="s">
        <v>10</v>
      </c>
      <c r="W599" s="21" t="str">
        <f t="shared" si="9"/>
        <v>06</v>
      </c>
      <c r="AA599" s="8" t="s">
        <v>539</v>
      </c>
    </row>
    <row r="600" spans="1:27">
      <c r="A600" s="18">
        <v>599</v>
      </c>
      <c r="B600" s="8" t="s">
        <v>541</v>
      </c>
      <c r="C600" s="25" t="s">
        <v>542</v>
      </c>
      <c r="D600" s="8" t="s">
        <v>9</v>
      </c>
      <c r="E600" s="6" t="s">
        <v>33</v>
      </c>
      <c r="F600" s="6" t="s">
        <v>11</v>
      </c>
      <c r="G600" s="6" t="s">
        <v>16</v>
      </c>
      <c r="H600" s="23" t="s">
        <v>3806</v>
      </c>
      <c r="I600" s="56">
        <v>32357</v>
      </c>
      <c r="J600" s="24" t="s">
        <v>4823</v>
      </c>
      <c r="K600" s="49"/>
      <c r="L600" s="49"/>
      <c r="S600" s="6" t="s">
        <v>33</v>
      </c>
      <c r="T600" s="6" t="s">
        <v>33</v>
      </c>
      <c r="U600" s="6" t="s">
        <v>33</v>
      </c>
      <c r="W600" s="21" t="str">
        <f t="shared" si="9"/>
        <v>06</v>
      </c>
      <c r="AA600" s="8" t="s">
        <v>541</v>
      </c>
    </row>
    <row r="601" spans="1:27">
      <c r="A601" s="18">
        <v>600</v>
      </c>
      <c r="B601" s="8" t="s">
        <v>543</v>
      </c>
      <c r="C601" s="23" t="s">
        <v>544</v>
      </c>
      <c r="D601" s="9" t="s">
        <v>15</v>
      </c>
      <c r="E601" s="6" t="s">
        <v>33</v>
      </c>
      <c r="F601" s="6" t="s">
        <v>19</v>
      </c>
      <c r="G601" s="6" t="s">
        <v>16</v>
      </c>
      <c r="H601" s="23" t="s">
        <v>3819</v>
      </c>
      <c r="I601" s="56">
        <v>32018</v>
      </c>
      <c r="J601" s="24" t="s">
        <v>4823</v>
      </c>
      <c r="K601" s="49"/>
      <c r="L601" s="49"/>
      <c r="S601" s="6" t="s">
        <v>33</v>
      </c>
      <c r="T601" s="6" t="s">
        <v>33</v>
      </c>
      <c r="U601" s="6" t="s">
        <v>33</v>
      </c>
      <c r="W601" s="21" t="str">
        <f t="shared" si="9"/>
        <v>06</v>
      </c>
      <c r="AA601" s="8" t="s">
        <v>543</v>
      </c>
    </row>
    <row r="602" spans="1:27">
      <c r="A602" s="18">
        <v>601</v>
      </c>
      <c r="B602" s="8" t="s">
        <v>545</v>
      </c>
      <c r="C602" s="25" t="s">
        <v>546</v>
      </c>
      <c r="D602" s="8" t="s">
        <v>15</v>
      </c>
      <c r="E602" s="6" t="s">
        <v>307</v>
      </c>
      <c r="F602" s="6" t="s">
        <v>19</v>
      </c>
      <c r="G602" s="6" t="s">
        <v>16</v>
      </c>
      <c r="H602" s="23" t="s">
        <v>3820</v>
      </c>
      <c r="I602" s="56">
        <v>32178</v>
      </c>
      <c r="J602" s="24" t="s">
        <v>4823</v>
      </c>
      <c r="K602" s="49"/>
      <c r="L602" s="49"/>
      <c r="S602" s="6" t="s">
        <v>307</v>
      </c>
      <c r="T602" s="6" t="s">
        <v>307</v>
      </c>
      <c r="U602" s="6" t="s">
        <v>307</v>
      </c>
      <c r="W602" s="21" t="str">
        <f t="shared" si="9"/>
        <v>06</v>
      </c>
      <c r="AA602" s="8" t="s">
        <v>545</v>
      </c>
    </row>
    <row r="603" spans="1:27">
      <c r="A603" s="18">
        <v>602</v>
      </c>
      <c r="B603" s="8" t="s">
        <v>547</v>
      </c>
      <c r="C603" s="25" t="s">
        <v>548</v>
      </c>
      <c r="D603" s="8" t="s">
        <v>9</v>
      </c>
      <c r="E603" s="6" t="s">
        <v>33</v>
      </c>
      <c r="F603" s="6" t="s">
        <v>19</v>
      </c>
      <c r="G603" s="6" t="s">
        <v>16</v>
      </c>
      <c r="H603" s="23" t="s">
        <v>3806</v>
      </c>
      <c r="I603" s="56">
        <v>32450</v>
      </c>
      <c r="J603" s="24" t="s">
        <v>4823</v>
      </c>
      <c r="K603" s="49"/>
      <c r="L603" s="49"/>
      <c r="S603" s="6" t="s">
        <v>33</v>
      </c>
      <c r="T603" s="6" t="s">
        <v>33</v>
      </c>
      <c r="U603" s="6" t="s">
        <v>33</v>
      </c>
      <c r="W603" s="21" t="str">
        <f t="shared" si="9"/>
        <v>06</v>
      </c>
      <c r="AA603" s="8" t="s">
        <v>547</v>
      </c>
    </row>
    <row r="604" spans="1:27">
      <c r="A604" s="18">
        <v>603</v>
      </c>
      <c r="B604" s="8" t="s">
        <v>549</v>
      </c>
      <c r="C604" s="25" t="s">
        <v>550</v>
      </c>
      <c r="D604" s="8" t="s">
        <v>15</v>
      </c>
      <c r="E604" s="6" t="s">
        <v>33</v>
      </c>
      <c r="F604" s="6" t="s">
        <v>11</v>
      </c>
      <c r="G604" s="6" t="s">
        <v>16</v>
      </c>
      <c r="H604" s="23" t="s">
        <v>3821</v>
      </c>
      <c r="I604" s="56">
        <v>31158</v>
      </c>
      <c r="J604" s="24" t="s">
        <v>4824</v>
      </c>
      <c r="K604" s="49"/>
      <c r="L604" s="49"/>
      <c r="S604" s="6" t="s">
        <v>33</v>
      </c>
      <c r="T604" s="6" t="s">
        <v>33</v>
      </c>
      <c r="U604" s="6" t="s">
        <v>33</v>
      </c>
      <c r="W604" s="21" t="str">
        <f t="shared" si="9"/>
        <v>06</v>
      </c>
      <c r="AA604" s="8" t="s">
        <v>549</v>
      </c>
    </row>
    <row r="605" spans="1:27">
      <c r="A605" s="18">
        <v>604</v>
      </c>
      <c r="B605" s="8" t="s">
        <v>551</v>
      </c>
      <c r="C605" s="25" t="s">
        <v>552</v>
      </c>
      <c r="D605" s="8" t="s">
        <v>15</v>
      </c>
      <c r="E605" s="6" t="s">
        <v>307</v>
      </c>
      <c r="F605" s="6" t="s">
        <v>19</v>
      </c>
      <c r="G605" s="6" t="s">
        <v>16</v>
      </c>
      <c r="H605" s="23" t="s">
        <v>3822</v>
      </c>
      <c r="I605" s="56">
        <v>32141</v>
      </c>
      <c r="J605" s="24" t="s">
        <v>4823</v>
      </c>
      <c r="K605" s="49"/>
      <c r="L605" s="49"/>
      <c r="S605" s="6" t="s">
        <v>307</v>
      </c>
      <c r="T605" s="6" t="s">
        <v>307</v>
      </c>
      <c r="U605" s="6" t="s">
        <v>307</v>
      </c>
      <c r="W605" s="21" t="str">
        <f t="shared" si="9"/>
        <v>06</v>
      </c>
      <c r="AA605" s="8" t="s">
        <v>551</v>
      </c>
    </row>
    <row r="606" spans="1:27">
      <c r="A606" s="18">
        <v>605</v>
      </c>
      <c r="B606" s="8" t="s">
        <v>553</v>
      </c>
      <c r="C606" s="25" t="s">
        <v>554</v>
      </c>
      <c r="D606" s="8" t="s">
        <v>15</v>
      </c>
      <c r="E606" s="6" t="s">
        <v>307</v>
      </c>
      <c r="F606" s="6" t="s">
        <v>19</v>
      </c>
      <c r="G606" s="6" t="s">
        <v>16</v>
      </c>
      <c r="H606" s="23" t="s">
        <v>3806</v>
      </c>
      <c r="I606" s="56">
        <v>32102</v>
      </c>
      <c r="J606" s="24" t="s">
        <v>4823</v>
      </c>
      <c r="K606" s="49"/>
      <c r="L606" s="49"/>
      <c r="S606" s="6" t="s">
        <v>307</v>
      </c>
      <c r="T606" s="6" t="s">
        <v>307</v>
      </c>
      <c r="U606" s="6" t="s">
        <v>307</v>
      </c>
      <c r="W606" s="21" t="str">
        <f t="shared" si="9"/>
        <v>06</v>
      </c>
      <c r="AA606" s="8" t="s">
        <v>553</v>
      </c>
    </row>
    <row r="607" spans="1:27">
      <c r="A607" s="18">
        <v>606</v>
      </c>
      <c r="B607" s="8" t="s">
        <v>555</v>
      </c>
      <c r="C607" s="25" t="s">
        <v>556</v>
      </c>
      <c r="D607" s="8" t="s">
        <v>9</v>
      </c>
      <c r="E607" s="6" t="s">
        <v>33</v>
      </c>
      <c r="F607" s="6" t="s">
        <v>11</v>
      </c>
      <c r="G607" s="6" t="s">
        <v>16</v>
      </c>
      <c r="H607" s="23" t="s">
        <v>3806</v>
      </c>
      <c r="I607" s="56">
        <v>32402</v>
      </c>
      <c r="J607" s="24" t="s">
        <v>4823</v>
      </c>
      <c r="K607" s="49"/>
      <c r="L607" s="49"/>
      <c r="S607" s="6" t="s">
        <v>33</v>
      </c>
      <c r="T607" s="6" t="s">
        <v>33</v>
      </c>
      <c r="U607" s="6" t="s">
        <v>33</v>
      </c>
      <c r="W607" s="21" t="str">
        <f t="shared" si="9"/>
        <v>06</v>
      </c>
      <c r="AA607" s="8" t="s">
        <v>555</v>
      </c>
    </row>
    <row r="608" spans="1:27">
      <c r="A608" s="18">
        <v>607</v>
      </c>
      <c r="B608" s="8" t="s">
        <v>557</v>
      </c>
      <c r="C608" s="25" t="s">
        <v>558</v>
      </c>
      <c r="D608" s="8" t="s">
        <v>9</v>
      </c>
      <c r="E608" s="6" t="s">
        <v>307</v>
      </c>
      <c r="F608" s="6" t="s">
        <v>19</v>
      </c>
      <c r="G608" s="6" t="s">
        <v>20</v>
      </c>
      <c r="H608" s="23" t="s">
        <v>3823</v>
      </c>
      <c r="I608" s="56">
        <v>31769</v>
      </c>
      <c r="J608" s="24" t="s">
        <v>4823</v>
      </c>
      <c r="K608" s="49"/>
      <c r="L608" s="49"/>
      <c r="S608" s="6" t="s">
        <v>307</v>
      </c>
      <c r="T608" s="6" t="s">
        <v>307</v>
      </c>
      <c r="U608" s="6" t="s">
        <v>307</v>
      </c>
      <c r="W608" s="21" t="str">
        <f t="shared" si="9"/>
        <v>06</v>
      </c>
      <c r="AA608" s="8" t="s">
        <v>557</v>
      </c>
    </row>
    <row r="609" spans="1:27">
      <c r="A609" s="18">
        <v>608</v>
      </c>
      <c r="B609" s="8" t="s">
        <v>559</v>
      </c>
      <c r="C609" s="23" t="s">
        <v>4244</v>
      </c>
      <c r="D609" s="6" t="s">
        <v>15</v>
      </c>
      <c r="E609" s="6" t="s">
        <v>33</v>
      </c>
      <c r="F609" s="6" t="s">
        <v>11</v>
      </c>
      <c r="G609" s="6" t="s">
        <v>16</v>
      </c>
      <c r="H609" s="23" t="s">
        <v>3824</v>
      </c>
      <c r="I609" s="56">
        <v>32423</v>
      </c>
      <c r="J609" s="24" t="s">
        <v>4823</v>
      </c>
      <c r="K609" s="49"/>
      <c r="L609" s="49"/>
      <c r="S609" s="6" t="s">
        <v>33</v>
      </c>
      <c r="T609" s="6" t="s">
        <v>33</v>
      </c>
      <c r="U609" s="6" t="s">
        <v>33</v>
      </c>
      <c r="W609" s="21" t="str">
        <f t="shared" si="9"/>
        <v>06</v>
      </c>
      <c r="AA609" s="8" t="s">
        <v>559</v>
      </c>
    </row>
    <row r="610" spans="1:27">
      <c r="A610" s="18">
        <v>609</v>
      </c>
      <c r="B610" s="8" t="s">
        <v>560</v>
      </c>
      <c r="C610" s="23" t="s">
        <v>4245</v>
      </c>
      <c r="D610" s="6" t="s">
        <v>15</v>
      </c>
      <c r="E610" s="6" t="s">
        <v>33</v>
      </c>
      <c r="F610" s="6" t="s">
        <v>19</v>
      </c>
      <c r="G610" s="6" t="s">
        <v>16</v>
      </c>
      <c r="H610" s="23" t="s">
        <v>3824</v>
      </c>
      <c r="I610" s="56">
        <v>32348</v>
      </c>
      <c r="J610" s="24" t="s">
        <v>4823</v>
      </c>
      <c r="K610" s="49"/>
      <c r="L610" s="49"/>
      <c r="S610" s="6" t="s">
        <v>33</v>
      </c>
      <c r="T610" s="6" t="s">
        <v>33</v>
      </c>
      <c r="U610" s="6" t="s">
        <v>33</v>
      </c>
      <c r="W610" s="21" t="str">
        <f t="shared" si="9"/>
        <v>06</v>
      </c>
      <c r="AA610" s="8" t="s">
        <v>560</v>
      </c>
    </row>
    <row r="611" spans="1:27">
      <c r="A611" s="18">
        <v>610</v>
      </c>
      <c r="B611" s="8" t="s">
        <v>561</v>
      </c>
      <c r="C611" s="25" t="s">
        <v>562</v>
      </c>
      <c r="D611" s="8" t="s">
        <v>9</v>
      </c>
      <c r="E611" s="6" t="s">
        <v>33</v>
      </c>
      <c r="F611" s="6" t="s">
        <v>11</v>
      </c>
      <c r="G611" s="6" t="s">
        <v>16</v>
      </c>
      <c r="H611" s="23" t="s">
        <v>3806</v>
      </c>
      <c r="I611" s="56">
        <v>32371</v>
      </c>
      <c r="J611" s="24" t="s">
        <v>4823</v>
      </c>
      <c r="K611" s="49"/>
      <c r="L611" s="49"/>
      <c r="S611" s="6" t="s">
        <v>33</v>
      </c>
      <c r="T611" s="6" t="s">
        <v>33</v>
      </c>
      <c r="U611" s="6" t="s">
        <v>33</v>
      </c>
      <c r="W611" s="21" t="str">
        <f t="shared" si="9"/>
        <v>06</v>
      </c>
      <c r="AA611" s="8" t="s">
        <v>561</v>
      </c>
    </row>
    <row r="612" spans="1:27">
      <c r="A612" s="18">
        <v>611</v>
      </c>
      <c r="B612" s="8" t="s">
        <v>563</v>
      </c>
      <c r="C612" s="25" t="s">
        <v>564</v>
      </c>
      <c r="D612" s="8" t="s">
        <v>15</v>
      </c>
      <c r="E612" s="6" t="s">
        <v>307</v>
      </c>
      <c r="F612" s="6" t="s">
        <v>19</v>
      </c>
      <c r="G612" s="6" t="s">
        <v>16</v>
      </c>
      <c r="H612" s="23" t="s">
        <v>3825</v>
      </c>
      <c r="I612" s="56">
        <v>32313</v>
      </c>
      <c r="J612" s="24" t="s">
        <v>4823</v>
      </c>
      <c r="K612" s="49"/>
      <c r="L612" s="49"/>
      <c r="S612" s="6" t="s">
        <v>307</v>
      </c>
      <c r="T612" s="6" t="s">
        <v>307</v>
      </c>
      <c r="U612" s="6" t="s">
        <v>307</v>
      </c>
      <c r="W612" s="21" t="str">
        <f t="shared" si="9"/>
        <v>06</v>
      </c>
      <c r="AA612" s="8" t="s">
        <v>563</v>
      </c>
    </row>
    <row r="613" spans="1:27">
      <c r="A613" s="18">
        <v>612</v>
      </c>
      <c r="B613" s="8" t="s">
        <v>565</v>
      </c>
      <c r="C613" s="25" t="s">
        <v>566</v>
      </c>
      <c r="D613" s="8" t="s">
        <v>15</v>
      </c>
      <c r="E613" s="6" t="s">
        <v>10</v>
      </c>
      <c r="F613" s="6" t="s">
        <v>11</v>
      </c>
      <c r="G613" s="6" t="s">
        <v>20</v>
      </c>
      <c r="H613" s="23" t="s">
        <v>3826</v>
      </c>
      <c r="I613" s="56">
        <v>23283</v>
      </c>
      <c r="J613" s="24" t="s">
        <v>4823</v>
      </c>
      <c r="K613" s="49"/>
      <c r="L613" s="49"/>
      <c r="S613" s="6" t="s">
        <v>10</v>
      </c>
      <c r="T613" s="6" t="s">
        <v>10</v>
      </c>
      <c r="U613" s="6" t="s">
        <v>10</v>
      </c>
      <c r="W613" s="21" t="str">
        <f t="shared" si="9"/>
        <v>06</v>
      </c>
      <c r="AA613" s="8" t="s">
        <v>565</v>
      </c>
    </row>
    <row r="614" spans="1:27">
      <c r="A614" s="18">
        <v>613</v>
      </c>
      <c r="B614" s="8" t="s">
        <v>567</v>
      </c>
      <c r="C614" s="25" t="s">
        <v>568</v>
      </c>
      <c r="D614" s="8" t="s">
        <v>9</v>
      </c>
      <c r="E614" s="6" t="s">
        <v>10</v>
      </c>
      <c r="F614" s="6" t="s">
        <v>11</v>
      </c>
      <c r="G614" s="6" t="s">
        <v>82</v>
      </c>
      <c r="H614" s="23" t="s">
        <v>3827</v>
      </c>
      <c r="I614" s="56">
        <v>25978</v>
      </c>
      <c r="J614" s="24" t="s">
        <v>4823</v>
      </c>
      <c r="K614" s="49"/>
      <c r="L614" s="49"/>
      <c r="S614" s="6" t="s">
        <v>10</v>
      </c>
      <c r="T614" s="6" t="s">
        <v>10</v>
      </c>
      <c r="U614" s="6" t="s">
        <v>10</v>
      </c>
      <c r="W614" s="21" t="str">
        <f t="shared" si="9"/>
        <v>06</v>
      </c>
      <c r="AA614" s="8" t="s">
        <v>567</v>
      </c>
    </row>
    <row r="615" spans="1:27">
      <c r="A615" s="18">
        <v>614</v>
      </c>
      <c r="B615" s="8" t="s">
        <v>569</v>
      </c>
      <c r="C615" s="25" t="s">
        <v>570</v>
      </c>
      <c r="D615" s="8" t="s">
        <v>15</v>
      </c>
      <c r="E615" s="6" t="s">
        <v>307</v>
      </c>
      <c r="F615" s="6" t="s">
        <v>19</v>
      </c>
      <c r="G615" s="6" t="s">
        <v>20</v>
      </c>
      <c r="H615" s="23" t="s">
        <v>3807</v>
      </c>
      <c r="I615" s="56">
        <v>32657</v>
      </c>
      <c r="J615" s="24" t="s">
        <v>4823</v>
      </c>
      <c r="K615" s="49"/>
      <c r="L615" s="49"/>
      <c r="S615" s="6" t="s">
        <v>307</v>
      </c>
      <c r="T615" s="6" t="s">
        <v>307</v>
      </c>
      <c r="U615" s="6" t="s">
        <v>307</v>
      </c>
      <c r="W615" s="21" t="str">
        <f t="shared" si="9"/>
        <v>06</v>
      </c>
      <c r="AA615" s="8" t="s">
        <v>569</v>
      </c>
    </row>
    <row r="616" spans="1:27">
      <c r="A616" s="18">
        <v>615</v>
      </c>
      <c r="B616" s="8" t="s">
        <v>571</v>
      </c>
      <c r="C616" s="23" t="s">
        <v>4246</v>
      </c>
      <c r="D616" s="6" t="s">
        <v>15</v>
      </c>
      <c r="E616" s="6" t="s">
        <v>10</v>
      </c>
      <c r="F616" s="6" t="s">
        <v>11</v>
      </c>
      <c r="G616" s="6" t="s">
        <v>20</v>
      </c>
      <c r="H616" s="23" t="s">
        <v>3828</v>
      </c>
      <c r="I616" s="56">
        <v>32390</v>
      </c>
      <c r="J616" s="24" t="s">
        <v>4823</v>
      </c>
      <c r="K616" s="49"/>
      <c r="L616" s="49"/>
      <c r="S616" s="6" t="s">
        <v>10</v>
      </c>
      <c r="T616" s="6" t="s">
        <v>10</v>
      </c>
      <c r="U616" s="6" t="s">
        <v>10</v>
      </c>
      <c r="W616" s="21" t="str">
        <f t="shared" si="9"/>
        <v>06</v>
      </c>
      <c r="AA616" s="8" t="s">
        <v>571</v>
      </c>
    </row>
    <row r="617" spans="1:27">
      <c r="A617" s="18">
        <v>616</v>
      </c>
      <c r="B617" s="8" t="s">
        <v>572</v>
      </c>
      <c r="C617" s="25" t="s">
        <v>573</v>
      </c>
      <c r="D617" s="8" t="s">
        <v>15</v>
      </c>
      <c r="E617" s="6" t="s">
        <v>307</v>
      </c>
      <c r="F617" s="6" t="s">
        <v>19</v>
      </c>
      <c r="G617" s="6" t="s">
        <v>20</v>
      </c>
      <c r="H617" s="23" t="s">
        <v>3829</v>
      </c>
      <c r="I617" s="56">
        <v>31727</v>
      </c>
      <c r="J617" s="24" t="s">
        <v>4823</v>
      </c>
      <c r="K617" s="49"/>
      <c r="L617" s="49"/>
      <c r="S617" s="6" t="s">
        <v>307</v>
      </c>
      <c r="T617" s="6" t="s">
        <v>307</v>
      </c>
      <c r="U617" s="6" t="s">
        <v>307</v>
      </c>
      <c r="W617" s="21" t="str">
        <f t="shared" si="9"/>
        <v>06</v>
      </c>
      <c r="AA617" s="8" t="s">
        <v>572</v>
      </c>
    </row>
    <row r="618" spans="1:27">
      <c r="A618" s="18">
        <v>617</v>
      </c>
      <c r="B618" s="8" t="s">
        <v>574</v>
      </c>
      <c r="C618" s="25" t="s">
        <v>575</v>
      </c>
      <c r="D618" s="8" t="s">
        <v>15</v>
      </c>
      <c r="E618" s="6" t="s">
        <v>307</v>
      </c>
      <c r="F618" s="6" t="s">
        <v>19</v>
      </c>
      <c r="G618" s="6" t="s">
        <v>20</v>
      </c>
      <c r="H618" s="23" t="s">
        <v>3830</v>
      </c>
      <c r="I618" s="56">
        <v>32119</v>
      </c>
      <c r="J618" s="24" t="s">
        <v>4823</v>
      </c>
      <c r="K618" s="49"/>
      <c r="L618" s="49"/>
      <c r="S618" s="6" t="s">
        <v>307</v>
      </c>
      <c r="T618" s="6" t="s">
        <v>307</v>
      </c>
      <c r="U618" s="6" t="s">
        <v>307</v>
      </c>
      <c r="W618" s="21" t="str">
        <f t="shared" si="9"/>
        <v>06</v>
      </c>
      <c r="AA618" s="8" t="s">
        <v>574</v>
      </c>
    </row>
    <row r="619" spans="1:27">
      <c r="A619" s="18">
        <v>618</v>
      </c>
      <c r="B619" s="8" t="s">
        <v>576</v>
      </c>
      <c r="C619" s="25" t="s">
        <v>577</v>
      </c>
      <c r="D619" s="8" t="s">
        <v>15</v>
      </c>
      <c r="E619" s="6" t="s">
        <v>33</v>
      </c>
      <c r="F619" s="6" t="s">
        <v>46</v>
      </c>
      <c r="G619" s="6" t="s">
        <v>286</v>
      </c>
      <c r="H619" s="23" t="s">
        <v>3831</v>
      </c>
      <c r="I619" s="56">
        <v>32036</v>
      </c>
      <c r="J619" s="24" t="s">
        <v>4823</v>
      </c>
      <c r="K619" s="49"/>
      <c r="L619" s="49"/>
      <c r="S619" s="6" t="s">
        <v>33</v>
      </c>
      <c r="T619" s="6" t="s">
        <v>33</v>
      </c>
      <c r="U619" s="6" t="s">
        <v>33</v>
      </c>
      <c r="W619" s="21" t="str">
        <f t="shared" si="9"/>
        <v>06</v>
      </c>
      <c r="AA619" s="8" t="s">
        <v>576</v>
      </c>
    </row>
    <row r="620" spans="1:27">
      <c r="A620" s="18">
        <v>619</v>
      </c>
      <c r="B620" s="8" t="s">
        <v>578</v>
      </c>
      <c r="C620" s="25" t="s">
        <v>579</v>
      </c>
      <c r="D620" s="8" t="s">
        <v>15</v>
      </c>
      <c r="E620" s="6" t="s">
        <v>33</v>
      </c>
      <c r="F620" s="6" t="s">
        <v>19</v>
      </c>
      <c r="G620" s="6" t="s">
        <v>16</v>
      </c>
      <c r="H620" s="23" t="s">
        <v>3805</v>
      </c>
      <c r="I620" s="56">
        <v>32051</v>
      </c>
      <c r="J620" s="24" t="s">
        <v>4823</v>
      </c>
      <c r="K620" s="49"/>
      <c r="L620" s="49"/>
      <c r="S620" s="6" t="s">
        <v>33</v>
      </c>
      <c r="T620" s="6" t="s">
        <v>33</v>
      </c>
      <c r="U620" s="6" t="s">
        <v>33</v>
      </c>
      <c r="W620" s="21" t="str">
        <f t="shared" si="9"/>
        <v>06</v>
      </c>
      <c r="AA620" s="8" t="s">
        <v>578</v>
      </c>
    </row>
    <row r="621" spans="1:27">
      <c r="A621" s="18">
        <v>620</v>
      </c>
      <c r="B621" s="8" t="s">
        <v>580</v>
      </c>
      <c r="C621" s="25" t="s">
        <v>581</v>
      </c>
      <c r="D621" s="8" t="s">
        <v>9</v>
      </c>
      <c r="E621" s="6" t="s">
        <v>307</v>
      </c>
      <c r="F621" s="6" t="s">
        <v>11</v>
      </c>
      <c r="G621" s="6" t="s">
        <v>20</v>
      </c>
      <c r="H621" s="23" t="s">
        <v>3806</v>
      </c>
      <c r="I621" s="56">
        <v>32383</v>
      </c>
      <c r="J621" s="24" t="s">
        <v>4823</v>
      </c>
      <c r="K621" s="49"/>
      <c r="L621" s="49"/>
      <c r="S621" s="6" t="s">
        <v>307</v>
      </c>
      <c r="T621" s="6" t="s">
        <v>307</v>
      </c>
      <c r="U621" s="6" t="s">
        <v>307</v>
      </c>
      <c r="W621" s="21" t="str">
        <f t="shared" si="9"/>
        <v>06</v>
      </c>
      <c r="AA621" s="8" t="s">
        <v>580</v>
      </c>
    </row>
    <row r="622" spans="1:27">
      <c r="A622" s="18">
        <v>621</v>
      </c>
      <c r="B622" s="8" t="s">
        <v>582</v>
      </c>
      <c r="C622" s="25" t="s">
        <v>583</v>
      </c>
      <c r="D622" s="8" t="s">
        <v>15</v>
      </c>
      <c r="E622" s="6" t="s">
        <v>33</v>
      </c>
      <c r="F622" s="6" t="s">
        <v>19</v>
      </c>
      <c r="G622" s="6" t="s">
        <v>16</v>
      </c>
      <c r="H622" s="23" t="s">
        <v>3832</v>
      </c>
      <c r="I622" s="56">
        <v>32116</v>
      </c>
      <c r="J622" s="24" t="s">
        <v>4825</v>
      </c>
      <c r="K622" s="49"/>
      <c r="L622" s="49"/>
      <c r="S622" s="6" t="s">
        <v>33</v>
      </c>
      <c r="T622" s="6" t="s">
        <v>33</v>
      </c>
      <c r="U622" s="6" t="s">
        <v>33</v>
      </c>
      <c r="W622" s="21" t="str">
        <f t="shared" si="9"/>
        <v>06</v>
      </c>
      <c r="AA622" s="8" t="s">
        <v>582</v>
      </c>
    </row>
    <row r="623" spans="1:27">
      <c r="A623" s="18">
        <v>622</v>
      </c>
      <c r="B623" s="8" t="s">
        <v>584</v>
      </c>
      <c r="C623" s="25" t="s">
        <v>585</v>
      </c>
      <c r="D623" s="8" t="s">
        <v>9</v>
      </c>
      <c r="E623" s="6" t="s">
        <v>33</v>
      </c>
      <c r="F623" s="6" t="s">
        <v>19</v>
      </c>
      <c r="G623" s="6" t="s">
        <v>16</v>
      </c>
      <c r="H623" s="23" t="s">
        <v>3807</v>
      </c>
      <c r="I623" s="56">
        <v>31592</v>
      </c>
      <c r="J623" s="24" t="s">
        <v>4823</v>
      </c>
      <c r="K623" s="49"/>
      <c r="L623" s="49"/>
      <c r="S623" s="6" t="s">
        <v>33</v>
      </c>
      <c r="T623" s="6" t="s">
        <v>33</v>
      </c>
      <c r="U623" s="6" t="s">
        <v>33</v>
      </c>
      <c r="W623" s="21" t="str">
        <f t="shared" si="9"/>
        <v>06</v>
      </c>
      <c r="AA623" s="8" t="s">
        <v>584</v>
      </c>
    </row>
    <row r="624" spans="1:27">
      <c r="A624" s="18">
        <v>623</v>
      </c>
      <c r="B624" s="8" t="s">
        <v>586</v>
      </c>
      <c r="C624" s="25" t="s">
        <v>587</v>
      </c>
      <c r="D624" s="8" t="s">
        <v>9</v>
      </c>
      <c r="E624" s="6" t="s">
        <v>33</v>
      </c>
      <c r="F624" s="6" t="s">
        <v>19</v>
      </c>
      <c r="G624" s="6" t="s">
        <v>16</v>
      </c>
      <c r="H624" s="23" t="s">
        <v>3833</v>
      </c>
      <c r="I624" s="56">
        <v>32049</v>
      </c>
      <c r="J624" s="24" t="s">
        <v>4823</v>
      </c>
      <c r="K624" s="49"/>
      <c r="L624" s="49"/>
      <c r="S624" s="6" t="s">
        <v>33</v>
      </c>
      <c r="T624" s="6" t="s">
        <v>33</v>
      </c>
      <c r="U624" s="6" t="s">
        <v>33</v>
      </c>
      <c r="W624" s="21" t="str">
        <f t="shared" si="9"/>
        <v>06</v>
      </c>
      <c r="AA624" s="8" t="s">
        <v>586</v>
      </c>
    </row>
    <row r="625" spans="1:27">
      <c r="A625" s="18">
        <v>624</v>
      </c>
      <c r="B625" s="8" t="s">
        <v>588</v>
      </c>
      <c r="C625" s="25" t="s">
        <v>589</v>
      </c>
      <c r="D625" s="8" t="s">
        <v>9</v>
      </c>
      <c r="E625" s="6" t="s">
        <v>33</v>
      </c>
      <c r="F625" s="6" t="s">
        <v>11</v>
      </c>
      <c r="G625" s="6" t="s">
        <v>20</v>
      </c>
      <c r="H625" s="23" t="s">
        <v>3824</v>
      </c>
      <c r="I625" s="56">
        <v>31646</v>
      </c>
      <c r="J625" s="24" t="s">
        <v>4823</v>
      </c>
      <c r="K625" s="49"/>
      <c r="L625" s="49"/>
      <c r="S625" s="6" t="s">
        <v>33</v>
      </c>
      <c r="T625" s="6" t="s">
        <v>33</v>
      </c>
      <c r="U625" s="6" t="s">
        <v>33</v>
      </c>
      <c r="W625" s="21" t="str">
        <f t="shared" si="9"/>
        <v>06</v>
      </c>
      <c r="AA625" s="8" t="s">
        <v>588</v>
      </c>
    </row>
    <row r="626" spans="1:27">
      <c r="A626" s="18">
        <v>625</v>
      </c>
      <c r="B626" s="8" t="s">
        <v>590</v>
      </c>
      <c r="C626" s="25" t="s">
        <v>591</v>
      </c>
      <c r="D626" s="8" t="s">
        <v>9</v>
      </c>
      <c r="E626" s="6" t="s">
        <v>33</v>
      </c>
      <c r="F626" s="6" t="s">
        <v>19</v>
      </c>
      <c r="G626" s="6" t="s">
        <v>16</v>
      </c>
      <c r="H626" s="23" t="s">
        <v>3834</v>
      </c>
      <c r="I626" s="56">
        <v>32212</v>
      </c>
      <c r="J626" s="24" t="s">
        <v>4823</v>
      </c>
      <c r="K626" s="49"/>
      <c r="L626" s="49"/>
      <c r="S626" s="6" t="s">
        <v>33</v>
      </c>
      <c r="T626" s="6" t="s">
        <v>33</v>
      </c>
      <c r="U626" s="6" t="s">
        <v>33</v>
      </c>
      <c r="W626" s="21" t="str">
        <f t="shared" si="9"/>
        <v>06</v>
      </c>
      <c r="AA626" s="8" t="s">
        <v>590</v>
      </c>
    </row>
    <row r="627" spans="1:27">
      <c r="A627" s="18">
        <v>626</v>
      </c>
      <c r="B627" s="8" t="s">
        <v>592</v>
      </c>
      <c r="C627" s="25" t="s">
        <v>593</v>
      </c>
      <c r="D627" s="8" t="s">
        <v>15</v>
      </c>
      <c r="E627" s="6" t="s">
        <v>33</v>
      </c>
      <c r="F627" s="6" t="s">
        <v>11</v>
      </c>
      <c r="G627" s="6" t="s">
        <v>16</v>
      </c>
      <c r="H627" s="23" t="s">
        <v>3806</v>
      </c>
      <c r="I627" s="56">
        <v>32496</v>
      </c>
      <c r="J627" s="24" t="s">
        <v>4823</v>
      </c>
      <c r="K627" s="49"/>
      <c r="L627" s="49"/>
      <c r="S627" s="6" t="s">
        <v>33</v>
      </c>
      <c r="T627" s="6" t="s">
        <v>33</v>
      </c>
      <c r="U627" s="6" t="s">
        <v>33</v>
      </c>
      <c r="W627" s="21" t="str">
        <f t="shared" si="9"/>
        <v>06</v>
      </c>
      <c r="AA627" s="8" t="s">
        <v>592</v>
      </c>
    </row>
    <row r="628" spans="1:27">
      <c r="A628" s="18">
        <v>627</v>
      </c>
      <c r="B628" s="8" t="s">
        <v>594</v>
      </c>
      <c r="C628" s="25" t="s">
        <v>595</v>
      </c>
      <c r="D628" s="8" t="s">
        <v>15</v>
      </c>
      <c r="E628" s="6" t="s">
        <v>33</v>
      </c>
      <c r="F628" s="6" t="s">
        <v>19</v>
      </c>
      <c r="G628" s="6" t="s">
        <v>20</v>
      </c>
      <c r="H628" s="23" t="s">
        <v>3835</v>
      </c>
      <c r="I628" s="56">
        <v>32100</v>
      </c>
      <c r="J628" s="24" t="s">
        <v>4823</v>
      </c>
      <c r="K628" s="49"/>
      <c r="L628" s="49"/>
      <c r="S628" s="6" t="s">
        <v>33</v>
      </c>
      <c r="T628" s="6" t="s">
        <v>33</v>
      </c>
      <c r="U628" s="6" t="s">
        <v>33</v>
      </c>
      <c r="W628" s="21" t="str">
        <f t="shared" si="9"/>
        <v>06</v>
      </c>
      <c r="AA628" s="8" t="s">
        <v>594</v>
      </c>
    </row>
    <row r="629" spans="1:27">
      <c r="A629" s="18">
        <v>628</v>
      </c>
      <c r="B629" s="8" t="s">
        <v>596</v>
      </c>
      <c r="C629" s="25" t="s">
        <v>597</v>
      </c>
      <c r="D629" s="8" t="s">
        <v>15</v>
      </c>
      <c r="E629" s="6" t="s">
        <v>33</v>
      </c>
      <c r="F629" s="6" t="s">
        <v>19</v>
      </c>
      <c r="G629" s="6" t="s">
        <v>20</v>
      </c>
      <c r="H629" s="23" t="s">
        <v>3836</v>
      </c>
      <c r="I629" s="56">
        <v>31416</v>
      </c>
      <c r="J629" s="24" t="s">
        <v>4823</v>
      </c>
      <c r="K629" s="49"/>
      <c r="L629" s="49"/>
      <c r="S629" s="6" t="s">
        <v>33</v>
      </c>
      <c r="T629" s="6" t="s">
        <v>33</v>
      </c>
      <c r="U629" s="6" t="s">
        <v>33</v>
      </c>
      <c r="W629" s="21" t="str">
        <f t="shared" si="9"/>
        <v>06</v>
      </c>
      <c r="AA629" s="8" t="s">
        <v>596</v>
      </c>
    </row>
    <row r="630" spans="1:27">
      <c r="A630" s="18">
        <v>629</v>
      </c>
      <c r="B630" s="8" t="s">
        <v>598</v>
      </c>
      <c r="C630" s="25" t="s">
        <v>599</v>
      </c>
      <c r="D630" s="8" t="s">
        <v>9</v>
      </c>
      <c r="E630" s="6" t="s">
        <v>33</v>
      </c>
      <c r="F630" s="6" t="s">
        <v>11</v>
      </c>
      <c r="G630" s="6" t="s">
        <v>20</v>
      </c>
      <c r="H630" s="23" t="s">
        <v>3836</v>
      </c>
      <c r="I630" s="56">
        <v>32059</v>
      </c>
      <c r="J630" s="24" t="s">
        <v>4823</v>
      </c>
      <c r="K630" s="49"/>
      <c r="L630" s="49"/>
      <c r="S630" s="6" t="s">
        <v>33</v>
      </c>
      <c r="T630" s="6" t="s">
        <v>33</v>
      </c>
      <c r="U630" s="6" t="s">
        <v>33</v>
      </c>
      <c r="W630" s="21" t="str">
        <f t="shared" si="9"/>
        <v>06</v>
      </c>
      <c r="AA630" s="8" t="s">
        <v>598</v>
      </c>
    </row>
    <row r="631" spans="1:27">
      <c r="A631" s="18">
        <v>630</v>
      </c>
      <c r="B631" s="8" t="s">
        <v>600</v>
      </c>
      <c r="C631" s="25" t="s">
        <v>601</v>
      </c>
      <c r="D631" s="8" t="s">
        <v>9</v>
      </c>
      <c r="E631" s="6" t="s">
        <v>307</v>
      </c>
      <c r="F631" s="6" t="s">
        <v>11</v>
      </c>
      <c r="G631" s="6" t="s">
        <v>20</v>
      </c>
      <c r="H631" s="23" t="s">
        <v>3837</v>
      </c>
      <c r="I631" s="56">
        <v>32386</v>
      </c>
      <c r="J631" s="24" t="s">
        <v>4823</v>
      </c>
      <c r="K631" s="49"/>
      <c r="L631" s="49"/>
      <c r="S631" s="6" t="s">
        <v>307</v>
      </c>
      <c r="T631" s="6" t="s">
        <v>307</v>
      </c>
      <c r="U631" s="6" t="s">
        <v>307</v>
      </c>
      <c r="W631" s="21" t="str">
        <f t="shared" si="9"/>
        <v>06</v>
      </c>
      <c r="AA631" s="8" t="s">
        <v>600</v>
      </c>
    </row>
    <row r="632" spans="1:27">
      <c r="A632" s="18">
        <v>631</v>
      </c>
      <c r="B632" s="8" t="s">
        <v>602</v>
      </c>
      <c r="C632" s="25" t="s">
        <v>603</v>
      </c>
      <c r="D632" s="8" t="s">
        <v>9</v>
      </c>
      <c r="E632" s="6" t="s">
        <v>33</v>
      </c>
      <c r="F632" s="6" t="s">
        <v>11</v>
      </c>
      <c r="G632" s="6" t="s">
        <v>20</v>
      </c>
      <c r="H632" s="23" t="s">
        <v>3837</v>
      </c>
      <c r="I632" s="56">
        <v>32028</v>
      </c>
      <c r="J632" s="24" t="s">
        <v>4823</v>
      </c>
      <c r="K632" s="49"/>
      <c r="L632" s="49"/>
      <c r="S632" s="6" t="s">
        <v>33</v>
      </c>
      <c r="T632" s="6" t="s">
        <v>33</v>
      </c>
      <c r="U632" s="6" t="s">
        <v>33</v>
      </c>
      <c r="W632" s="21" t="str">
        <f t="shared" si="9"/>
        <v>06</v>
      </c>
      <c r="AA632" s="8" t="s">
        <v>602</v>
      </c>
    </row>
    <row r="633" spans="1:27">
      <c r="A633" s="18">
        <v>632</v>
      </c>
      <c r="B633" s="8" t="s">
        <v>604</v>
      </c>
      <c r="C633" s="25" t="s">
        <v>605</v>
      </c>
      <c r="D633" s="8" t="s">
        <v>9</v>
      </c>
      <c r="E633" s="6" t="s">
        <v>33</v>
      </c>
      <c r="F633" s="6" t="s">
        <v>19</v>
      </c>
      <c r="G633" s="6" t="s">
        <v>20</v>
      </c>
      <c r="H633" s="23" t="s">
        <v>3806</v>
      </c>
      <c r="I633" s="56">
        <v>32197</v>
      </c>
      <c r="J633" s="24" t="s">
        <v>4823</v>
      </c>
      <c r="K633" s="49"/>
      <c r="L633" s="49"/>
      <c r="S633" s="6" t="s">
        <v>33</v>
      </c>
      <c r="T633" s="6" t="s">
        <v>33</v>
      </c>
      <c r="U633" s="6" t="s">
        <v>33</v>
      </c>
      <c r="W633" s="21" t="str">
        <f t="shared" si="9"/>
        <v>06</v>
      </c>
      <c r="AA633" s="8" t="s">
        <v>604</v>
      </c>
    </row>
    <row r="634" spans="1:27">
      <c r="A634" s="18">
        <v>633</v>
      </c>
      <c r="B634" s="8" t="s">
        <v>606</v>
      </c>
      <c r="C634" s="25" t="s">
        <v>607</v>
      </c>
      <c r="D634" s="8" t="s">
        <v>9</v>
      </c>
      <c r="E634" s="6" t="s">
        <v>33</v>
      </c>
      <c r="F634" s="6" t="s">
        <v>19</v>
      </c>
      <c r="G634" s="6" t="s">
        <v>20</v>
      </c>
      <c r="H634" s="23" t="s">
        <v>3806</v>
      </c>
      <c r="I634" s="56">
        <v>32401</v>
      </c>
      <c r="J634" s="24" t="s">
        <v>4823</v>
      </c>
      <c r="K634" s="49"/>
      <c r="L634" s="49"/>
      <c r="S634" s="6" t="s">
        <v>33</v>
      </c>
      <c r="T634" s="6" t="s">
        <v>33</v>
      </c>
      <c r="U634" s="6" t="s">
        <v>33</v>
      </c>
      <c r="W634" s="21" t="str">
        <f t="shared" si="9"/>
        <v>06</v>
      </c>
      <c r="AA634" s="8" t="s">
        <v>606</v>
      </c>
    </row>
    <row r="635" spans="1:27">
      <c r="A635" s="18">
        <v>634</v>
      </c>
      <c r="B635" s="8" t="s">
        <v>608</v>
      </c>
      <c r="C635" s="25" t="s">
        <v>609</v>
      </c>
      <c r="D635" s="8" t="s">
        <v>9</v>
      </c>
      <c r="E635" s="6" t="s">
        <v>33</v>
      </c>
      <c r="F635" s="6" t="s">
        <v>11</v>
      </c>
      <c r="G635" s="6" t="s">
        <v>20</v>
      </c>
      <c r="H635" s="23" t="s">
        <v>3838</v>
      </c>
      <c r="I635" s="56">
        <v>32091</v>
      </c>
      <c r="J635" s="24" t="s">
        <v>4823</v>
      </c>
      <c r="K635" s="49"/>
      <c r="L635" s="49"/>
      <c r="S635" s="6" t="s">
        <v>33</v>
      </c>
      <c r="T635" s="6" t="s">
        <v>33</v>
      </c>
      <c r="U635" s="6" t="s">
        <v>33</v>
      </c>
      <c r="W635" s="21" t="str">
        <f t="shared" si="9"/>
        <v>06</v>
      </c>
      <c r="AA635" s="8" t="s">
        <v>608</v>
      </c>
    </row>
    <row r="636" spans="1:27">
      <c r="A636" s="18">
        <v>635</v>
      </c>
      <c r="B636" s="8" t="s">
        <v>610</v>
      </c>
      <c r="C636" s="25" t="s">
        <v>611</v>
      </c>
      <c r="D636" s="8" t="s">
        <v>15</v>
      </c>
      <c r="E636" s="6" t="s">
        <v>33</v>
      </c>
      <c r="F636" s="6" t="s">
        <v>46</v>
      </c>
      <c r="G636" s="6" t="s">
        <v>20</v>
      </c>
      <c r="H636" s="23" t="s">
        <v>3806</v>
      </c>
      <c r="I636" s="56">
        <v>30181</v>
      </c>
      <c r="J636" s="24" t="s">
        <v>4823</v>
      </c>
      <c r="K636" s="49"/>
      <c r="L636" s="49"/>
      <c r="S636" s="6" t="s">
        <v>33</v>
      </c>
      <c r="T636" s="6" t="s">
        <v>33</v>
      </c>
      <c r="U636" s="6" t="s">
        <v>33</v>
      </c>
      <c r="W636" s="21" t="str">
        <f t="shared" si="9"/>
        <v>06</v>
      </c>
      <c r="AA636" s="8" t="s">
        <v>610</v>
      </c>
    </row>
    <row r="637" spans="1:27">
      <c r="A637" s="18">
        <v>636</v>
      </c>
      <c r="B637" s="8" t="s">
        <v>612</v>
      </c>
      <c r="C637" s="25" t="s">
        <v>613</v>
      </c>
      <c r="D637" s="8" t="s">
        <v>9</v>
      </c>
      <c r="E637" s="6" t="s">
        <v>33</v>
      </c>
      <c r="F637" s="6" t="s">
        <v>19</v>
      </c>
      <c r="G637" s="6" t="s">
        <v>20</v>
      </c>
      <c r="H637" s="23" t="s">
        <v>3839</v>
      </c>
      <c r="I637" s="56">
        <v>32116</v>
      </c>
      <c r="J637" s="24" t="s">
        <v>4823</v>
      </c>
      <c r="K637" s="49"/>
      <c r="L637" s="49"/>
      <c r="S637" s="6" t="s">
        <v>33</v>
      </c>
      <c r="T637" s="6" t="s">
        <v>33</v>
      </c>
      <c r="U637" s="6" t="s">
        <v>33</v>
      </c>
      <c r="W637" s="21" t="str">
        <f t="shared" si="9"/>
        <v>06</v>
      </c>
      <c r="AA637" s="8" t="s">
        <v>612</v>
      </c>
    </row>
    <row r="638" spans="1:27">
      <c r="A638" s="18">
        <v>637</v>
      </c>
      <c r="B638" s="8" t="s">
        <v>614</v>
      </c>
      <c r="C638" s="25" t="s">
        <v>615</v>
      </c>
      <c r="D638" s="8" t="s">
        <v>9</v>
      </c>
      <c r="E638" s="6" t="s">
        <v>33</v>
      </c>
      <c r="F638" s="6" t="s">
        <v>19</v>
      </c>
      <c r="G638" s="6" t="s">
        <v>20</v>
      </c>
      <c r="H638" s="23" t="s">
        <v>3806</v>
      </c>
      <c r="I638" s="56">
        <v>32177</v>
      </c>
      <c r="J638" s="24" t="s">
        <v>4823</v>
      </c>
      <c r="K638" s="49"/>
      <c r="L638" s="49"/>
      <c r="S638" s="6" t="s">
        <v>33</v>
      </c>
      <c r="T638" s="6" t="s">
        <v>33</v>
      </c>
      <c r="U638" s="6" t="s">
        <v>33</v>
      </c>
      <c r="W638" s="21" t="str">
        <f t="shared" si="9"/>
        <v>06</v>
      </c>
      <c r="AA638" s="8" t="s">
        <v>614</v>
      </c>
    </row>
    <row r="639" spans="1:27">
      <c r="A639" s="18">
        <v>638</v>
      </c>
      <c r="B639" s="8" t="s">
        <v>616</v>
      </c>
      <c r="C639" s="25" t="s">
        <v>617</v>
      </c>
      <c r="D639" s="8" t="s">
        <v>9</v>
      </c>
      <c r="E639" s="6" t="s">
        <v>33</v>
      </c>
      <c r="F639" s="6" t="s">
        <v>11</v>
      </c>
      <c r="G639" s="6" t="s">
        <v>20</v>
      </c>
      <c r="H639" s="23" t="s">
        <v>3824</v>
      </c>
      <c r="I639" s="56">
        <v>32374</v>
      </c>
      <c r="J639" s="24" t="s">
        <v>4823</v>
      </c>
      <c r="K639" s="49"/>
      <c r="L639" s="49"/>
      <c r="S639" s="6" t="s">
        <v>33</v>
      </c>
      <c r="T639" s="6" t="s">
        <v>33</v>
      </c>
      <c r="U639" s="6" t="s">
        <v>33</v>
      </c>
      <c r="W639" s="21" t="str">
        <f t="shared" si="9"/>
        <v>06</v>
      </c>
      <c r="AA639" s="8" t="s">
        <v>616</v>
      </c>
    </row>
    <row r="640" spans="1:27">
      <c r="A640" s="18">
        <v>639</v>
      </c>
      <c r="B640" s="8" t="s">
        <v>618</v>
      </c>
      <c r="C640" s="25" t="s">
        <v>619</v>
      </c>
      <c r="D640" s="8" t="s">
        <v>9</v>
      </c>
      <c r="E640" s="6" t="s">
        <v>33</v>
      </c>
      <c r="F640" s="6" t="s">
        <v>11</v>
      </c>
      <c r="G640" s="6" t="s">
        <v>20</v>
      </c>
      <c r="H640" s="23" t="s">
        <v>3806</v>
      </c>
      <c r="I640" s="56">
        <v>32075</v>
      </c>
      <c r="J640" s="24" t="s">
        <v>4823</v>
      </c>
      <c r="K640" s="49"/>
      <c r="L640" s="49"/>
      <c r="S640" s="6" t="s">
        <v>33</v>
      </c>
      <c r="T640" s="6" t="s">
        <v>33</v>
      </c>
      <c r="U640" s="6" t="s">
        <v>33</v>
      </c>
      <c r="W640" s="21" t="str">
        <f t="shared" si="9"/>
        <v>06</v>
      </c>
      <c r="AA640" s="8" t="s">
        <v>618</v>
      </c>
    </row>
    <row r="641" spans="1:27">
      <c r="A641" s="18">
        <v>640</v>
      </c>
      <c r="B641" s="8" t="s">
        <v>620</v>
      </c>
      <c r="C641" s="25" t="s">
        <v>621</v>
      </c>
      <c r="D641" s="8" t="s">
        <v>15</v>
      </c>
      <c r="E641" s="6" t="s">
        <v>33</v>
      </c>
      <c r="F641" s="6" t="s">
        <v>19</v>
      </c>
      <c r="G641" s="6" t="s">
        <v>20</v>
      </c>
      <c r="H641" s="23" t="s">
        <v>3840</v>
      </c>
      <c r="I641" s="56">
        <v>30462</v>
      </c>
      <c r="J641" s="24" t="s">
        <v>4823</v>
      </c>
      <c r="K641" s="49"/>
      <c r="L641" s="49"/>
      <c r="S641" s="6" t="s">
        <v>33</v>
      </c>
      <c r="T641" s="6" t="s">
        <v>33</v>
      </c>
      <c r="U641" s="6" t="s">
        <v>33</v>
      </c>
      <c r="W641" s="21" t="str">
        <f t="shared" si="9"/>
        <v>06</v>
      </c>
      <c r="AA641" s="8" t="s">
        <v>620</v>
      </c>
    </row>
    <row r="642" spans="1:27">
      <c r="A642" s="18">
        <v>641</v>
      </c>
      <c r="B642" s="8" t="s">
        <v>622</v>
      </c>
      <c r="C642" s="25" t="s">
        <v>623</v>
      </c>
      <c r="D642" s="8" t="s">
        <v>9</v>
      </c>
      <c r="E642" s="6" t="s">
        <v>33</v>
      </c>
      <c r="F642" s="6" t="s">
        <v>46</v>
      </c>
      <c r="G642" s="6" t="s">
        <v>82</v>
      </c>
      <c r="H642" s="23" t="s">
        <v>3806</v>
      </c>
      <c r="I642" s="56">
        <v>32457</v>
      </c>
      <c r="J642" s="24" t="s">
        <v>4823</v>
      </c>
      <c r="K642" s="49"/>
      <c r="L642" s="49"/>
      <c r="S642" s="6" t="s">
        <v>33</v>
      </c>
      <c r="T642" s="6" t="s">
        <v>33</v>
      </c>
      <c r="U642" s="6" t="s">
        <v>33</v>
      </c>
      <c r="W642" s="21" t="str">
        <f t="shared" si="9"/>
        <v>06</v>
      </c>
      <c r="AA642" s="8" t="s">
        <v>622</v>
      </c>
    </row>
    <row r="643" spans="1:27">
      <c r="A643" s="18">
        <v>642</v>
      </c>
      <c r="B643" s="8" t="s">
        <v>624</v>
      </c>
      <c r="C643" s="25" t="s">
        <v>625</v>
      </c>
      <c r="D643" s="8" t="s">
        <v>15</v>
      </c>
      <c r="E643" s="6" t="s">
        <v>33</v>
      </c>
      <c r="F643" s="6" t="s">
        <v>11</v>
      </c>
      <c r="G643" s="6" t="s">
        <v>16</v>
      </c>
      <c r="H643" s="23" t="s">
        <v>3806</v>
      </c>
      <c r="I643" s="56">
        <v>32183</v>
      </c>
      <c r="J643" s="24" t="s">
        <v>4823</v>
      </c>
      <c r="K643" s="49"/>
      <c r="L643" s="49"/>
      <c r="S643" s="6" t="s">
        <v>33</v>
      </c>
      <c r="T643" s="6" t="s">
        <v>33</v>
      </c>
      <c r="U643" s="6" t="s">
        <v>33</v>
      </c>
      <c r="W643" s="21" t="str">
        <f t="shared" ref="W643:W706" si="10">LEFT(B643,2)</f>
        <v>06</v>
      </c>
      <c r="AA643" s="8" t="s">
        <v>624</v>
      </c>
    </row>
    <row r="644" spans="1:27">
      <c r="A644" s="18">
        <v>643</v>
      </c>
      <c r="B644" s="8" t="s">
        <v>626</v>
      </c>
      <c r="C644" s="25" t="s">
        <v>627</v>
      </c>
      <c r="D644" s="8" t="s">
        <v>9</v>
      </c>
      <c r="E644" s="6" t="s">
        <v>33</v>
      </c>
      <c r="F644" s="6" t="s">
        <v>11</v>
      </c>
      <c r="G644" s="6" t="s">
        <v>20</v>
      </c>
      <c r="H644" s="23" t="s">
        <v>3837</v>
      </c>
      <c r="I644" s="56">
        <v>32413</v>
      </c>
      <c r="J644" s="24" t="s">
        <v>4823</v>
      </c>
      <c r="K644" s="49"/>
      <c r="L644" s="49"/>
      <c r="S644" s="6" t="s">
        <v>33</v>
      </c>
      <c r="T644" s="6" t="s">
        <v>33</v>
      </c>
      <c r="U644" s="6" t="s">
        <v>33</v>
      </c>
      <c r="W644" s="21" t="str">
        <f t="shared" si="10"/>
        <v>06</v>
      </c>
      <c r="AA644" s="8" t="s">
        <v>626</v>
      </c>
    </row>
    <row r="645" spans="1:27">
      <c r="A645" s="18">
        <v>644</v>
      </c>
      <c r="B645" s="8" t="s">
        <v>628</v>
      </c>
      <c r="C645" s="25" t="s">
        <v>629</v>
      </c>
      <c r="D645" s="8" t="s">
        <v>15</v>
      </c>
      <c r="E645" s="6" t="s">
        <v>33</v>
      </c>
      <c r="F645" s="6" t="s">
        <v>11</v>
      </c>
      <c r="G645" s="6" t="s">
        <v>16</v>
      </c>
      <c r="H645" s="23" t="s">
        <v>3841</v>
      </c>
      <c r="I645" s="56">
        <v>32008</v>
      </c>
      <c r="J645" s="24" t="s">
        <v>4823</v>
      </c>
      <c r="K645" s="49"/>
      <c r="L645" s="49"/>
      <c r="S645" s="6" t="s">
        <v>33</v>
      </c>
      <c r="T645" s="6" t="s">
        <v>33</v>
      </c>
      <c r="U645" s="6" t="s">
        <v>33</v>
      </c>
      <c r="W645" s="21" t="str">
        <f t="shared" si="10"/>
        <v>06</v>
      </c>
      <c r="AA645" s="8" t="s">
        <v>628</v>
      </c>
    </row>
    <row r="646" spans="1:27">
      <c r="A646" s="18">
        <v>645</v>
      </c>
      <c r="B646" s="8" t="s">
        <v>630</v>
      </c>
      <c r="C646" s="25" t="s">
        <v>631</v>
      </c>
      <c r="D646" s="8" t="s">
        <v>15</v>
      </c>
      <c r="E646" s="6" t="s">
        <v>307</v>
      </c>
      <c r="F646" s="6" t="s">
        <v>19</v>
      </c>
      <c r="G646" s="6" t="s">
        <v>20</v>
      </c>
      <c r="H646" s="23" t="s">
        <v>3824</v>
      </c>
      <c r="I646" s="56">
        <v>32129</v>
      </c>
      <c r="J646" s="24" t="s">
        <v>4823</v>
      </c>
      <c r="K646" s="49"/>
      <c r="L646" s="49"/>
      <c r="S646" s="6" t="s">
        <v>307</v>
      </c>
      <c r="T646" s="6" t="s">
        <v>307</v>
      </c>
      <c r="U646" s="6" t="s">
        <v>307</v>
      </c>
      <c r="W646" s="21" t="str">
        <f t="shared" si="10"/>
        <v>06</v>
      </c>
      <c r="AA646" s="8" t="s">
        <v>630</v>
      </c>
    </row>
    <row r="647" spans="1:27">
      <c r="A647" s="18">
        <v>646</v>
      </c>
      <c r="B647" s="8" t="s">
        <v>632</v>
      </c>
      <c r="C647" s="25" t="s">
        <v>633</v>
      </c>
      <c r="D647" s="8" t="s">
        <v>9</v>
      </c>
      <c r="E647" s="6" t="s">
        <v>33</v>
      </c>
      <c r="F647" s="6" t="s">
        <v>11</v>
      </c>
      <c r="G647" s="6" t="s">
        <v>82</v>
      </c>
      <c r="H647" s="23" t="s">
        <v>3806</v>
      </c>
      <c r="I647" s="56">
        <v>32436</v>
      </c>
      <c r="J647" s="24" t="s">
        <v>4823</v>
      </c>
      <c r="K647" s="49"/>
      <c r="L647" s="49"/>
      <c r="S647" s="6" t="s">
        <v>33</v>
      </c>
      <c r="T647" s="6" t="s">
        <v>33</v>
      </c>
      <c r="U647" s="6" t="s">
        <v>33</v>
      </c>
      <c r="W647" s="21" t="str">
        <f t="shared" si="10"/>
        <v>06</v>
      </c>
      <c r="AA647" s="8" t="s">
        <v>632</v>
      </c>
    </row>
    <row r="648" spans="1:27">
      <c r="A648" s="18">
        <v>647</v>
      </c>
      <c r="B648" s="8" t="s">
        <v>634</v>
      </c>
      <c r="C648" s="25" t="s">
        <v>635</v>
      </c>
      <c r="D648" s="8" t="s">
        <v>9</v>
      </c>
      <c r="E648" s="6" t="s">
        <v>33</v>
      </c>
      <c r="F648" s="6" t="s">
        <v>11</v>
      </c>
      <c r="G648" s="6" t="s">
        <v>82</v>
      </c>
      <c r="H648" s="23" t="s">
        <v>3806</v>
      </c>
      <c r="I648" s="56">
        <v>32452</v>
      </c>
      <c r="J648" s="24" t="s">
        <v>4823</v>
      </c>
      <c r="K648" s="49"/>
      <c r="L648" s="49"/>
      <c r="S648" s="6" t="s">
        <v>33</v>
      </c>
      <c r="T648" s="6" t="s">
        <v>33</v>
      </c>
      <c r="U648" s="6" t="s">
        <v>33</v>
      </c>
      <c r="W648" s="21" t="str">
        <f t="shared" si="10"/>
        <v>06</v>
      </c>
      <c r="AA648" s="8" t="s">
        <v>634</v>
      </c>
    </row>
    <row r="649" spans="1:27">
      <c r="A649" s="18">
        <v>648</v>
      </c>
      <c r="B649" s="8" t="s">
        <v>636</v>
      </c>
      <c r="C649" s="25" t="s">
        <v>637</v>
      </c>
      <c r="D649" s="8" t="s">
        <v>15</v>
      </c>
      <c r="E649" s="6" t="s">
        <v>33</v>
      </c>
      <c r="F649" s="6" t="s">
        <v>11</v>
      </c>
      <c r="G649" s="6" t="s">
        <v>20</v>
      </c>
      <c r="H649" s="23" t="s">
        <v>3805</v>
      </c>
      <c r="I649" s="56">
        <v>30665</v>
      </c>
      <c r="J649" s="24" t="s">
        <v>4823</v>
      </c>
      <c r="K649" s="49"/>
      <c r="L649" s="49"/>
      <c r="S649" s="6" t="s">
        <v>33</v>
      </c>
      <c r="T649" s="6" t="s">
        <v>33</v>
      </c>
      <c r="U649" s="6" t="s">
        <v>33</v>
      </c>
      <c r="W649" s="21" t="str">
        <f t="shared" si="10"/>
        <v>06</v>
      </c>
      <c r="AA649" s="8" t="s">
        <v>636</v>
      </c>
    </row>
    <row r="650" spans="1:27">
      <c r="A650" s="18">
        <v>649</v>
      </c>
      <c r="B650" s="8" t="s">
        <v>638</v>
      </c>
      <c r="C650" s="25" t="s">
        <v>639</v>
      </c>
      <c r="D650" s="8" t="s">
        <v>9</v>
      </c>
      <c r="E650" s="6" t="s">
        <v>33</v>
      </c>
      <c r="F650" s="6" t="s">
        <v>19</v>
      </c>
      <c r="G650" s="6" t="s">
        <v>20</v>
      </c>
      <c r="H650" s="23" t="s">
        <v>3807</v>
      </c>
      <c r="I650" s="56">
        <v>31899</v>
      </c>
      <c r="J650" s="24" t="s">
        <v>4823</v>
      </c>
      <c r="K650" s="49"/>
      <c r="L650" s="49"/>
      <c r="S650" s="6" t="s">
        <v>33</v>
      </c>
      <c r="T650" s="6" t="s">
        <v>33</v>
      </c>
      <c r="U650" s="6" t="s">
        <v>33</v>
      </c>
      <c r="W650" s="21" t="str">
        <f t="shared" si="10"/>
        <v>06</v>
      </c>
      <c r="AA650" s="8" t="s">
        <v>638</v>
      </c>
    </row>
    <row r="651" spans="1:27">
      <c r="A651" s="18">
        <v>650</v>
      </c>
      <c r="B651" s="8" t="s">
        <v>640</v>
      </c>
      <c r="C651" s="23" t="s">
        <v>4247</v>
      </c>
      <c r="D651" s="6" t="s">
        <v>9</v>
      </c>
      <c r="E651" s="6" t="s">
        <v>33</v>
      </c>
      <c r="F651" s="6" t="s">
        <v>11</v>
      </c>
      <c r="G651" s="6" t="s">
        <v>82</v>
      </c>
      <c r="H651" s="23" t="s">
        <v>3807</v>
      </c>
      <c r="I651" s="56">
        <v>32244</v>
      </c>
      <c r="J651" s="24" t="s">
        <v>4823</v>
      </c>
      <c r="K651" s="49"/>
      <c r="L651" s="49"/>
      <c r="S651" s="6" t="s">
        <v>33</v>
      </c>
      <c r="T651" s="6" t="s">
        <v>33</v>
      </c>
      <c r="U651" s="6" t="s">
        <v>33</v>
      </c>
      <c r="W651" s="21" t="str">
        <f t="shared" si="10"/>
        <v>06</v>
      </c>
      <c r="AA651" s="8" t="s">
        <v>640</v>
      </c>
    </row>
    <row r="652" spans="1:27">
      <c r="A652" s="18">
        <v>651</v>
      </c>
      <c r="B652" s="8" t="s">
        <v>641</v>
      </c>
      <c r="C652" s="25" t="s">
        <v>642</v>
      </c>
      <c r="D652" s="8" t="s">
        <v>15</v>
      </c>
      <c r="E652" s="6" t="s">
        <v>10</v>
      </c>
      <c r="F652" s="6" t="s">
        <v>19</v>
      </c>
      <c r="G652" s="6" t="s">
        <v>16</v>
      </c>
      <c r="H652" s="23" t="s">
        <v>3842</v>
      </c>
      <c r="I652" s="56">
        <v>24385</v>
      </c>
      <c r="J652" s="24" t="s">
        <v>4823</v>
      </c>
      <c r="K652" s="49"/>
      <c r="L652" s="49"/>
      <c r="S652" s="6" t="s">
        <v>10</v>
      </c>
      <c r="T652" s="6" t="s">
        <v>10</v>
      </c>
      <c r="U652" s="6" t="s">
        <v>10</v>
      </c>
      <c r="W652" s="21" t="str">
        <f t="shared" si="10"/>
        <v>06</v>
      </c>
      <c r="AA652" s="8" t="s">
        <v>641</v>
      </c>
    </row>
    <row r="653" spans="1:27">
      <c r="A653" s="18">
        <v>652</v>
      </c>
      <c r="B653" s="8" t="s">
        <v>643</v>
      </c>
      <c r="C653" s="25" t="s">
        <v>644</v>
      </c>
      <c r="D653" s="8" t="s">
        <v>15</v>
      </c>
      <c r="E653" s="6" t="s">
        <v>10</v>
      </c>
      <c r="F653" s="6" t="s">
        <v>19</v>
      </c>
      <c r="G653" s="6" t="s">
        <v>20</v>
      </c>
      <c r="H653" s="23" t="s">
        <v>3843</v>
      </c>
      <c r="I653" s="56">
        <v>23252</v>
      </c>
      <c r="J653" s="24" t="s">
        <v>4823</v>
      </c>
      <c r="K653" s="49"/>
      <c r="L653" s="49"/>
      <c r="S653" s="6" t="s">
        <v>10</v>
      </c>
      <c r="T653" s="6" t="s">
        <v>10</v>
      </c>
      <c r="U653" s="6" t="s">
        <v>10</v>
      </c>
      <c r="W653" s="21" t="str">
        <f t="shared" si="10"/>
        <v>06</v>
      </c>
      <c r="AA653" s="8" t="s">
        <v>643</v>
      </c>
    </row>
    <row r="654" spans="1:27">
      <c r="A654" s="18">
        <v>653</v>
      </c>
      <c r="B654" s="8" t="s">
        <v>645</v>
      </c>
      <c r="C654" s="25" t="s">
        <v>646</v>
      </c>
      <c r="D654" s="8" t="s">
        <v>15</v>
      </c>
      <c r="E654" s="6" t="s">
        <v>10</v>
      </c>
      <c r="F654" s="6" t="s">
        <v>19</v>
      </c>
      <c r="G654" s="6" t="s">
        <v>20</v>
      </c>
      <c r="H654" s="23" t="s">
        <v>3807</v>
      </c>
      <c r="I654" s="56">
        <v>31838</v>
      </c>
      <c r="J654" s="24" t="s">
        <v>4823</v>
      </c>
      <c r="K654" s="49"/>
      <c r="L654" s="49"/>
      <c r="S654" s="6" t="s">
        <v>10</v>
      </c>
      <c r="T654" s="6" t="s">
        <v>10</v>
      </c>
      <c r="U654" s="6" t="s">
        <v>10</v>
      </c>
      <c r="W654" s="21" t="str">
        <f t="shared" si="10"/>
        <v>06</v>
      </c>
      <c r="AA654" s="8" t="s">
        <v>645</v>
      </c>
    </row>
    <row r="655" spans="1:27">
      <c r="A655" s="18">
        <v>654</v>
      </c>
      <c r="B655" s="8" t="s">
        <v>647</v>
      </c>
      <c r="C655" s="25" t="s">
        <v>648</v>
      </c>
      <c r="D655" s="8" t="s">
        <v>15</v>
      </c>
      <c r="E655" s="6" t="s">
        <v>33</v>
      </c>
      <c r="F655" s="6" t="s">
        <v>11</v>
      </c>
      <c r="G655" s="6" t="s">
        <v>20</v>
      </c>
      <c r="H655" s="23" t="s">
        <v>3806</v>
      </c>
      <c r="I655" s="56">
        <v>32458</v>
      </c>
      <c r="J655" s="24" t="s">
        <v>4823</v>
      </c>
      <c r="K655" s="49"/>
      <c r="L655" s="49"/>
      <c r="S655" s="6" t="s">
        <v>33</v>
      </c>
      <c r="T655" s="6" t="s">
        <v>33</v>
      </c>
      <c r="U655" s="6" t="s">
        <v>33</v>
      </c>
      <c r="W655" s="21" t="str">
        <f t="shared" si="10"/>
        <v>06</v>
      </c>
      <c r="AA655" s="8" t="s">
        <v>647</v>
      </c>
    </row>
    <row r="656" spans="1:27">
      <c r="A656" s="18">
        <v>655</v>
      </c>
      <c r="B656" s="8" t="s">
        <v>649</v>
      </c>
      <c r="C656" s="25" t="s">
        <v>650</v>
      </c>
      <c r="D656" s="8" t="s">
        <v>15</v>
      </c>
      <c r="E656" s="6" t="s">
        <v>33</v>
      </c>
      <c r="F656" s="6" t="s">
        <v>46</v>
      </c>
      <c r="G656" s="6" t="s">
        <v>20</v>
      </c>
      <c r="H656" s="23" t="s">
        <v>3844</v>
      </c>
      <c r="I656" s="56">
        <v>32254</v>
      </c>
      <c r="J656" s="24" t="s">
        <v>4823</v>
      </c>
      <c r="K656" s="49"/>
      <c r="L656" s="49"/>
      <c r="S656" s="6" t="s">
        <v>33</v>
      </c>
      <c r="T656" s="6" t="s">
        <v>33</v>
      </c>
      <c r="U656" s="6" t="s">
        <v>33</v>
      </c>
      <c r="W656" s="21" t="str">
        <f t="shared" si="10"/>
        <v>06</v>
      </c>
      <c r="AA656" s="8" t="s">
        <v>649</v>
      </c>
    </row>
    <row r="657" spans="1:27">
      <c r="A657" s="18">
        <v>656</v>
      </c>
      <c r="B657" s="8" t="s">
        <v>651</v>
      </c>
      <c r="C657" s="25" t="s">
        <v>652</v>
      </c>
      <c r="D657" s="8" t="s">
        <v>15</v>
      </c>
      <c r="E657" s="6" t="s">
        <v>33</v>
      </c>
      <c r="F657" s="6" t="s">
        <v>11</v>
      </c>
      <c r="G657" s="6" t="s">
        <v>20</v>
      </c>
      <c r="H657" s="23" t="s">
        <v>3838</v>
      </c>
      <c r="I657" s="56">
        <v>32074</v>
      </c>
      <c r="J657" s="24" t="s">
        <v>4823</v>
      </c>
      <c r="K657" s="49"/>
      <c r="L657" s="49"/>
      <c r="S657" s="6" t="s">
        <v>33</v>
      </c>
      <c r="T657" s="6" t="s">
        <v>33</v>
      </c>
      <c r="U657" s="6" t="s">
        <v>33</v>
      </c>
      <c r="W657" s="21" t="str">
        <f t="shared" si="10"/>
        <v>06</v>
      </c>
      <c r="AA657" s="8" t="s">
        <v>651</v>
      </c>
    </row>
    <row r="658" spans="1:27">
      <c r="A658" s="18">
        <v>657</v>
      </c>
      <c r="B658" s="8" t="s">
        <v>653</v>
      </c>
      <c r="C658" s="25" t="s">
        <v>654</v>
      </c>
      <c r="D658" s="8" t="s">
        <v>9</v>
      </c>
      <c r="E658" s="6" t="s">
        <v>10</v>
      </c>
      <c r="F658" s="6" t="s">
        <v>19</v>
      </c>
      <c r="G658" s="6" t="s">
        <v>16</v>
      </c>
      <c r="H658" s="23" t="s">
        <v>3845</v>
      </c>
      <c r="I658" s="56">
        <v>29875</v>
      </c>
      <c r="J658" s="24" t="s">
        <v>4823</v>
      </c>
      <c r="K658" s="49"/>
      <c r="L658" s="49"/>
      <c r="S658" s="6" t="s">
        <v>10</v>
      </c>
      <c r="T658" s="6" t="s">
        <v>10</v>
      </c>
      <c r="U658" s="6" t="s">
        <v>10</v>
      </c>
      <c r="W658" s="21" t="str">
        <f t="shared" si="10"/>
        <v>06</v>
      </c>
      <c r="AA658" s="8" t="s">
        <v>653</v>
      </c>
    </row>
    <row r="659" spans="1:27">
      <c r="A659" s="18">
        <v>658</v>
      </c>
      <c r="B659" s="8" t="s">
        <v>655</v>
      </c>
      <c r="C659" s="25" t="s">
        <v>656</v>
      </c>
      <c r="D659" s="8" t="s">
        <v>9</v>
      </c>
      <c r="E659" s="6" t="s">
        <v>33</v>
      </c>
      <c r="F659" s="6" t="s">
        <v>11</v>
      </c>
      <c r="G659" s="6" t="s">
        <v>82</v>
      </c>
      <c r="H659" s="23" t="s">
        <v>3846</v>
      </c>
      <c r="I659" s="56">
        <v>31934</v>
      </c>
      <c r="J659" s="24" t="s">
        <v>4823</v>
      </c>
      <c r="K659" s="49"/>
      <c r="L659" s="49"/>
      <c r="S659" s="6" t="s">
        <v>33</v>
      </c>
      <c r="T659" s="6" t="s">
        <v>33</v>
      </c>
      <c r="U659" s="6" t="s">
        <v>33</v>
      </c>
      <c r="W659" s="21" t="str">
        <f t="shared" si="10"/>
        <v>06</v>
      </c>
      <c r="AA659" s="8" t="s">
        <v>655</v>
      </c>
    </row>
    <row r="660" spans="1:27">
      <c r="A660" s="18">
        <v>659</v>
      </c>
      <c r="B660" s="8" t="s">
        <v>657</v>
      </c>
      <c r="C660" s="25" t="s">
        <v>658</v>
      </c>
      <c r="D660" s="8" t="s">
        <v>9</v>
      </c>
      <c r="E660" s="6" t="s">
        <v>307</v>
      </c>
      <c r="F660" s="6" t="s">
        <v>19</v>
      </c>
      <c r="G660" s="6" t="s">
        <v>20</v>
      </c>
      <c r="H660" s="23" t="s">
        <v>3846</v>
      </c>
      <c r="I660" s="56">
        <v>32418</v>
      </c>
      <c r="J660" s="24" t="s">
        <v>4823</v>
      </c>
      <c r="K660" s="49"/>
      <c r="L660" s="49"/>
      <c r="S660" s="6" t="s">
        <v>307</v>
      </c>
      <c r="T660" s="6" t="s">
        <v>307</v>
      </c>
      <c r="U660" s="6" t="s">
        <v>307</v>
      </c>
      <c r="W660" s="21" t="str">
        <f t="shared" si="10"/>
        <v>06</v>
      </c>
      <c r="AA660" s="8" t="s">
        <v>657</v>
      </c>
    </row>
    <row r="661" spans="1:27">
      <c r="A661" s="18">
        <v>660</v>
      </c>
      <c r="B661" s="8" t="s">
        <v>659</v>
      </c>
      <c r="C661" s="25" t="s">
        <v>660</v>
      </c>
      <c r="D661" s="8" t="s">
        <v>15</v>
      </c>
      <c r="E661" s="6" t="s">
        <v>10</v>
      </c>
      <c r="F661" s="6" t="s">
        <v>19</v>
      </c>
      <c r="G661" s="6" t="s">
        <v>20</v>
      </c>
      <c r="H661" s="23" t="s">
        <v>3847</v>
      </c>
      <c r="I661" s="56">
        <v>30864</v>
      </c>
      <c r="J661" s="24" t="s">
        <v>4823</v>
      </c>
      <c r="K661" s="49"/>
      <c r="L661" s="49"/>
      <c r="S661" s="6" t="s">
        <v>10</v>
      </c>
      <c r="T661" s="6" t="s">
        <v>10</v>
      </c>
      <c r="U661" s="6" t="s">
        <v>10</v>
      </c>
      <c r="W661" s="21" t="str">
        <f t="shared" si="10"/>
        <v>06</v>
      </c>
      <c r="AA661" s="8" t="s">
        <v>659</v>
      </c>
    </row>
    <row r="662" spans="1:27">
      <c r="A662" s="18">
        <v>661</v>
      </c>
      <c r="B662" s="8" t="s">
        <v>661</v>
      </c>
      <c r="C662" s="25" t="s">
        <v>662</v>
      </c>
      <c r="D662" s="8" t="s">
        <v>9</v>
      </c>
      <c r="E662" s="6" t="s">
        <v>10</v>
      </c>
      <c r="F662" s="6" t="s">
        <v>11</v>
      </c>
      <c r="G662" s="6" t="s">
        <v>16</v>
      </c>
      <c r="H662" s="23" t="s">
        <v>3848</v>
      </c>
      <c r="I662" s="56">
        <v>31614</v>
      </c>
      <c r="J662" s="24" t="s">
        <v>4823</v>
      </c>
      <c r="K662" s="49"/>
      <c r="L662" s="49"/>
      <c r="S662" s="6" t="s">
        <v>10</v>
      </c>
      <c r="T662" s="6" t="s">
        <v>10</v>
      </c>
      <c r="U662" s="6" t="s">
        <v>10</v>
      </c>
      <c r="W662" s="21" t="str">
        <f t="shared" si="10"/>
        <v>06</v>
      </c>
      <c r="AA662" s="8" t="s">
        <v>661</v>
      </c>
    </row>
    <row r="663" spans="1:27">
      <c r="A663" s="18">
        <v>662</v>
      </c>
      <c r="B663" s="8" t="s">
        <v>663</v>
      </c>
      <c r="C663" s="25" t="s">
        <v>664</v>
      </c>
      <c r="D663" s="8" t="s">
        <v>15</v>
      </c>
      <c r="E663" s="6" t="s">
        <v>33</v>
      </c>
      <c r="F663" s="6" t="s">
        <v>19</v>
      </c>
      <c r="G663" s="6" t="s">
        <v>82</v>
      </c>
      <c r="H663" s="23" t="s">
        <v>3806</v>
      </c>
      <c r="I663" s="56">
        <v>32133</v>
      </c>
      <c r="J663" s="24" t="s">
        <v>4823</v>
      </c>
      <c r="K663" s="49"/>
      <c r="L663" s="49"/>
      <c r="S663" s="6" t="s">
        <v>33</v>
      </c>
      <c r="T663" s="6" t="s">
        <v>33</v>
      </c>
      <c r="U663" s="6" t="s">
        <v>33</v>
      </c>
      <c r="W663" s="21" t="str">
        <f t="shared" si="10"/>
        <v>06</v>
      </c>
      <c r="AA663" s="8" t="s">
        <v>663</v>
      </c>
    </row>
    <row r="664" spans="1:27">
      <c r="A664" s="18">
        <v>663</v>
      </c>
      <c r="B664" s="8" t="s">
        <v>665</v>
      </c>
      <c r="C664" s="25" t="s">
        <v>666</v>
      </c>
      <c r="D664" s="8" t="s">
        <v>15</v>
      </c>
      <c r="E664" s="6" t="s">
        <v>10</v>
      </c>
      <c r="F664" s="6" t="s">
        <v>19</v>
      </c>
      <c r="G664" s="6" t="s">
        <v>20</v>
      </c>
      <c r="H664" s="23" t="s">
        <v>3849</v>
      </c>
      <c r="I664" s="56">
        <v>27976</v>
      </c>
      <c r="J664" s="24" t="s">
        <v>4823</v>
      </c>
      <c r="K664" s="49"/>
      <c r="L664" s="49"/>
      <c r="S664" s="6" t="s">
        <v>10</v>
      </c>
      <c r="T664" s="6" t="s">
        <v>10</v>
      </c>
      <c r="U664" s="6" t="s">
        <v>10</v>
      </c>
      <c r="W664" s="21" t="str">
        <f t="shared" si="10"/>
        <v>06</v>
      </c>
      <c r="AA664" s="8" t="s">
        <v>665</v>
      </c>
    </row>
    <row r="665" spans="1:27">
      <c r="A665" s="18">
        <v>664</v>
      </c>
      <c r="B665" s="8" t="s">
        <v>667</v>
      </c>
      <c r="C665" s="25" t="s">
        <v>668</v>
      </c>
      <c r="D665" s="8" t="s">
        <v>9</v>
      </c>
      <c r="E665" s="6" t="s">
        <v>10</v>
      </c>
      <c r="F665" s="6" t="s">
        <v>11</v>
      </c>
      <c r="G665" s="6" t="s">
        <v>20</v>
      </c>
      <c r="H665" s="23" t="s">
        <v>3850</v>
      </c>
      <c r="I665" s="56">
        <v>27086</v>
      </c>
      <c r="J665" s="24" t="s">
        <v>4823</v>
      </c>
      <c r="K665" s="49"/>
      <c r="L665" s="49"/>
      <c r="S665" s="6" t="s">
        <v>10</v>
      </c>
      <c r="T665" s="6" t="s">
        <v>10</v>
      </c>
      <c r="U665" s="6" t="s">
        <v>10</v>
      </c>
      <c r="W665" s="21" t="str">
        <f t="shared" si="10"/>
        <v>06</v>
      </c>
      <c r="AA665" s="8" t="s">
        <v>667</v>
      </c>
    </row>
    <row r="666" spans="1:27">
      <c r="A666" s="18">
        <v>665</v>
      </c>
      <c r="B666" s="8" t="s">
        <v>669</v>
      </c>
      <c r="C666" s="25" t="s">
        <v>670</v>
      </c>
      <c r="D666" s="8" t="s">
        <v>9</v>
      </c>
      <c r="E666" s="6" t="s">
        <v>10</v>
      </c>
      <c r="F666" s="6" t="s">
        <v>19</v>
      </c>
      <c r="G666" s="6" t="s">
        <v>20</v>
      </c>
      <c r="H666" s="23" t="s">
        <v>3839</v>
      </c>
      <c r="I666" s="56">
        <v>26935</v>
      </c>
      <c r="J666" s="24" t="s">
        <v>4823</v>
      </c>
      <c r="K666" s="49"/>
      <c r="L666" s="49"/>
      <c r="S666" s="6" t="s">
        <v>10</v>
      </c>
      <c r="T666" s="6" t="s">
        <v>10</v>
      </c>
      <c r="U666" s="6" t="s">
        <v>10</v>
      </c>
      <c r="W666" s="21" t="str">
        <f t="shared" si="10"/>
        <v>06</v>
      </c>
      <c r="AA666" s="8" t="s">
        <v>669</v>
      </c>
    </row>
    <row r="667" spans="1:27">
      <c r="A667" s="18">
        <v>666</v>
      </c>
      <c r="B667" s="8" t="s">
        <v>671</v>
      </c>
      <c r="C667" s="25" t="s">
        <v>672</v>
      </c>
      <c r="D667" s="8" t="s">
        <v>15</v>
      </c>
      <c r="E667" s="6" t="s">
        <v>10</v>
      </c>
      <c r="F667" s="6" t="s">
        <v>11</v>
      </c>
      <c r="G667" s="6" t="s">
        <v>16</v>
      </c>
      <c r="H667" s="23" t="s">
        <v>3851</v>
      </c>
      <c r="I667" s="56">
        <v>24271</v>
      </c>
      <c r="J667" s="24" t="s">
        <v>4823</v>
      </c>
      <c r="K667" s="49"/>
      <c r="L667" s="49"/>
      <c r="S667" s="6" t="s">
        <v>10</v>
      </c>
      <c r="T667" s="6" t="s">
        <v>10</v>
      </c>
      <c r="U667" s="6" t="s">
        <v>10</v>
      </c>
      <c r="W667" s="21" t="str">
        <f t="shared" si="10"/>
        <v>06</v>
      </c>
      <c r="AA667" s="8" t="s">
        <v>671</v>
      </c>
    </row>
    <row r="668" spans="1:27">
      <c r="A668" s="18">
        <v>667</v>
      </c>
      <c r="B668" s="8" t="s">
        <v>673</v>
      </c>
      <c r="C668" s="23" t="s">
        <v>4248</v>
      </c>
      <c r="D668" s="6" t="s">
        <v>15</v>
      </c>
      <c r="E668" s="6" t="s">
        <v>10</v>
      </c>
      <c r="F668" s="6" t="s">
        <v>11</v>
      </c>
      <c r="G668" s="6" t="s">
        <v>16</v>
      </c>
      <c r="H668" s="23" t="s">
        <v>3846</v>
      </c>
      <c r="I668" s="56">
        <v>27669</v>
      </c>
      <c r="J668" s="24" t="s">
        <v>4823</v>
      </c>
      <c r="K668" s="49"/>
      <c r="L668" s="49"/>
      <c r="S668" s="6" t="s">
        <v>10</v>
      </c>
      <c r="T668" s="6" t="s">
        <v>10</v>
      </c>
      <c r="U668" s="6" t="s">
        <v>10</v>
      </c>
      <c r="W668" s="21" t="str">
        <f t="shared" si="10"/>
        <v>06</v>
      </c>
      <c r="AA668" s="8" t="s">
        <v>673</v>
      </c>
    </row>
    <row r="669" spans="1:27">
      <c r="A669" s="18">
        <v>668</v>
      </c>
      <c r="B669" s="8" t="s">
        <v>674</v>
      </c>
      <c r="C669" s="25" t="s">
        <v>675</v>
      </c>
      <c r="D669" s="8" t="s">
        <v>15</v>
      </c>
      <c r="E669" s="6" t="s">
        <v>10</v>
      </c>
      <c r="F669" s="6" t="s">
        <v>11</v>
      </c>
      <c r="G669" s="6" t="s">
        <v>16</v>
      </c>
      <c r="H669" s="23" t="s">
        <v>3839</v>
      </c>
      <c r="I669" s="56">
        <v>27256</v>
      </c>
      <c r="J669" s="24" t="s">
        <v>4823</v>
      </c>
      <c r="K669" s="49"/>
      <c r="L669" s="49"/>
      <c r="S669" s="6" t="s">
        <v>10</v>
      </c>
      <c r="T669" s="6" t="s">
        <v>10</v>
      </c>
      <c r="U669" s="6" t="s">
        <v>10</v>
      </c>
      <c r="W669" s="21" t="str">
        <f t="shared" si="10"/>
        <v>06</v>
      </c>
      <c r="AA669" s="8" t="s">
        <v>674</v>
      </c>
    </row>
    <row r="670" spans="1:27">
      <c r="A670" s="18">
        <v>669</v>
      </c>
      <c r="B670" s="8" t="s">
        <v>676</v>
      </c>
      <c r="C670" s="25" t="s">
        <v>677</v>
      </c>
      <c r="D670" s="8" t="s">
        <v>9</v>
      </c>
      <c r="E670" s="6" t="s">
        <v>307</v>
      </c>
      <c r="F670" s="6" t="s">
        <v>11</v>
      </c>
      <c r="G670" s="6" t="s">
        <v>82</v>
      </c>
      <c r="H670" s="23" t="s">
        <v>3852</v>
      </c>
      <c r="I670" s="56">
        <v>32236</v>
      </c>
      <c r="J670" s="24" t="s">
        <v>4823</v>
      </c>
      <c r="K670" s="49"/>
      <c r="L670" s="49"/>
      <c r="S670" s="6" t="s">
        <v>307</v>
      </c>
      <c r="T670" s="6" t="s">
        <v>307</v>
      </c>
      <c r="U670" s="6" t="s">
        <v>307</v>
      </c>
      <c r="W670" s="21" t="str">
        <f t="shared" si="10"/>
        <v>06</v>
      </c>
      <c r="AA670" s="8" t="s">
        <v>676</v>
      </c>
    </row>
    <row r="671" spans="1:27">
      <c r="A671" s="18">
        <v>670</v>
      </c>
      <c r="B671" s="8" t="s">
        <v>678</v>
      </c>
      <c r="C671" s="25" t="s">
        <v>679</v>
      </c>
      <c r="D671" s="8" t="s">
        <v>15</v>
      </c>
      <c r="E671" s="6" t="s">
        <v>10</v>
      </c>
      <c r="F671" s="6" t="s">
        <v>19</v>
      </c>
      <c r="G671" s="6" t="s">
        <v>20</v>
      </c>
      <c r="H671" s="23" t="s">
        <v>3853</v>
      </c>
      <c r="I671" s="56">
        <v>27874</v>
      </c>
      <c r="J671" s="24" t="s">
        <v>4823</v>
      </c>
      <c r="K671" s="49"/>
      <c r="L671" s="49"/>
      <c r="S671" s="6" t="s">
        <v>10</v>
      </c>
      <c r="T671" s="6" t="s">
        <v>10</v>
      </c>
      <c r="U671" s="6" t="s">
        <v>10</v>
      </c>
      <c r="W671" s="21" t="str">
        <f t="shared" si="10"/>
        <v>06</v>
      </c>
      <c r="AA671" s="8" t="s">
        <v>678</v>
      </c>
    </row>
    <row r="672" spans="1:27">
      <c r="A672" s="18">
        <v>671</v>
      </c>
      <c r="B672" s="8" t="s">
        <v>680</v>
      </c>
      <c r="C672" s="25" t="s">
        <v>681</v>
      </c>
      <c r="D672" s="8" t="s">
        <v>9</v>
      </c>
      <c r="E672" s="6" t="s">
        <v>10</v>
      </c>
      <c r="F672" s="6" t="s">
        <v>19</v>
      </c>
      <c r="G672" s="6" t="s">
        <v>16</v>
      </c>
      <c r="H672" s="23" t="s">
        <v>3854</v>
      </c>
      <c r="I672" s="56">
        <v>28669</v>
      </c>
      <c r="J672" s="24" t="s">
        <v>4823</v>
      </c>
      <c r="K672" s="49"/>
      <c r="L672" s="49"/>
      <c r="S672" s="6" t="s">
        <v>10</v>
      </c>
      <c r="T672" s="6" t="s">
        <v>10</v>
      </c>
      <c r="U672" s="6" t="s">
        <v>10</v>
      </c>
      <c r="W672" s="21" t="str">
        <f t="shared" si="10"/>
        <v>06</v>
      </c>
      <c r="AA672" s="8" t="s">
        <v>680</v>
      </c>
    </row>
    <row r="673" spans="1:27">
      <c r="A673" s="18">
        <v>672</v>
      </c>
      <c r="B673" s="8" t="s">
        <v>682</v>
      </c>
      <c r="C673" s="25" t="s">
        <v>683</v>
      </c>
      <c r="D673" s="8" t="s">
        <v>9</v>
      </c>
      <c r="E673" s="6" t="s">
        <v>33</v>
      </c>
      <c r="F673" s="6" t="s">
        <v>19</v>
      </c>
      <c r="G673" s="6" t="s">
        <v>82</v>
      </c>
      <c r="H673" s="23" t="s">
        <v>3806</v>
      </c>
      <c r="I673" s="56">
        <v>32319</v>
      </c>
      <c r="J673" s="24" t="s">
        <v>4823</v>
      </c>
      <c r="K673" s="49"/>
      <c r="L673" s="49"/>
      <c r="S673" s="6" t="s">
        <v>33</v>
      </c>
      <c r="T673" s="6" t="s">
        <v>33</v>
      </c>
      <c r="U673" s="6" t="s">
        <v>33</v>
      </c>
      <c r="W673" s="21" t="str">
        <f t="shared" si="10"/>
        <v>06</v>
      </c>
      <c r="AA673" s="8" t="s">
        <v>682</v>
      </c>
    </row>
    <row r="674" spans="1:27">
      <c r="A674" s="18">
        <v>673</v>
      </c>
      <c r="B674" s="8" t="s">
        <v>684</v>
      </c>
      <c r="C674" s="25" t="s">
        <v>685</v>
      </c>
      <c r="D674" s="8" t="s">
        <v>15</v>
      </c>
      <c r="E674" s="6" t="s">
        <v>10</v>
      </c>
      <c r="F674" s="6" t="s">
        <v>19</v>
      </c>
      <c r="G674" s="6" t="s">
        <v>20</v>
      </c>
      <c r="H674" s="23" t="s">
        <v>3855</v>
      </c>
      <c r="I674" s="56">
        <v>31081</v>
      </c>
      <c r="J674" s="24" t="s">
        <v>4823</v>
      </c>
      <c r="K674" s="49"/>
      <c r="L674" s="49"/>
      <c r="S674" s="6" t="s">
        <v>10</v>
      </c>
      <c r="T674" s="6" t="s">
        <v>10</v>
      </c>
      <c r="U674" s="6" t="s">
        <v>10</v>
      </c>
      <c r="W674" s="21" t="str">
        <f t="shared" si="10"/>
        <v>06</v>
      </c>
      <c r="AA674" s="8" t="s">
        <v>684</v>
      </c>
    </row>
    <row r="675" spans="1:27">
      <c r="A675" s="18">
        <v>674</v>
      </c>
      <c r="B675" s="8" t="s">
        <v>686</v>
      </c>
      <c r="C675" s="23" t="s">
        <v>4249</v>
      </c>
      <c r="D675" s="6" t="s">
        <v>15</v>
      </c>
      <c r="E675" s="6" t="s">
        <v>10</v>
      </c>
      <c r="F675" s="6" t="s">
        <v>19</v>
      </c>
      <c r="G675" s="6" t="s">
        <v>16</v>
      </c>
      <c r="H675" s="23" t="s">
        <v>3856</v>
      </c>
      <c r="I675" s="56">
        <v>29192</v>
      </c>
      <c r="J675" s="24" t="s">
        <v>175</v>
      </c>
      <c r="K675" s="49"/>
      <c r="L675" s="49"/>
      <c r="S675" s="6" t="s">
        <v>10</v>
      </c>
      <c r="T675" s="6" t="s">
        <v>10</v>
      </c>
      <c r="U675" s="6" t="s">
        <v>10</v>
      </c>
      <c r="W675" s="21" t="str">
        <f t="shared" si="10"/>
        <v>06</v>
      </c>
      <c r="AA675" s="8" t="s">
        <v>686</v>
      </c>
    </row>
    <row r="676" spans="1:27">
      <c r="A676" s="18">
        <v>675</v>
      </c>
      <c r="B676" s="8" t="s">
        <v>687</v>
      </c>
      <c r="C676" s="25" t="s">
        <v>688</v>
      </c>
      <c r="D676" s="8" t="s">
        <v>15</v>
      </c>
      <c r="E676" s="6" t="s">
        <v>10</v>
      </c>
      <c r="F676" s="6" t="s">
        <v>19</v>
      </c>
      <c r="G676" s="6" t="s">
        <v>20</v>
      </c>
      <c r="H676" s="23" t="s">
        <v>3856</v>
      </c>
      <c r="I676" s="56">
        <v>29221</v>
      </c>
      <c r="J676" s="24" t="s">
        <v>4825</v>
      </c>
      <c r="K676" s="49"/>
      <c r="L676" s="49"/>
      <c r="S676" s="6" t="s">
        <v>10</v>
      </c>
      <c r="T676" s="6" t="s">
        <v>10</v>
      </c>
      <c r="U676" s="6" t="s">
        <v>10</v>
      </c>
      <c r="W676" s="21" t="str">
        <f t="shared" si="10"/>
        <v>06</v>
      </c>
      <c r="AA676" s="8" t="s">
        <v>687</v>
      </c>
    </row>
    <row r="677" spans="1:27">
      <c r="A677" s="18">
        <v>676</v>
      </c>
      <c r="B677" s="8" t="s">
        <v>689</v>
      </c>
      <c r="C677" s="25" t="s">
        <v>690</v>
      </c>
      <c r="D677" s="8" t="s">
        <v>15</v>
      </c>
      <c r="E677" s="6" t="s">
        <v>33</v>
      </c>
      <c r="F677" s="6" t="s">
        <v>11</v>
      </c>
      <c r="G677" s="6" t="s">
        <v>20</v>
      </c>
      <c r="H677" s="23" t="s">
        <v>3806</v>
      </c>
      <c r="I677" s="56">
        <v>32096</v>
      </c>
      <c r="J677" s="24" t="s">
        <v>4823</v>
      </c>
      <c r="K677" s="49"/>
      <c r="L677" s="49"/>
      <c r="S677" s="6" t="s">
        <v>33</v>
      </c>
      <c r="T677" s="6" t="s">
        <v>33</v>
      </c>
      <c r="U677" s="6" t="s">
        <v>33</v>
      </c>
      <c r="W677" s="21" t="str">
        <f t="shared" si="10"/>
        <v>06</v>
      </c>
      <c r="AA677" s="8" t="s">
        <v>689</v>
      </c>
    </row>
    <row r="678" spans="1:27">
      <c r="A678" s="18">
        <v>677</v>
      </c>
      <c r="B678" s="8" t="s">
        <v>691</v>
      </c>
      <c r="C678" s="25" t="s">
        <v>692</v>
      </c>
      <c r="D678" s="8" t="s">
        <v>15</v>
      </c>
      <c r="E678" s="6" t="s">
        <v>33</v>
      </c>
      <c r="F678" s="6" t="s">
        <v>46</v>
      </c>
      <c r="G678" s="6" t="s">
        <v>59</v>
      </c>
      <c r="H678" s="23" t="s">
        <v>3857</v>
      </c>
      <c r="I678" s="56">
        <v>27143</v>
      </c>
      <c r="J678" s="24" t="s">
        <v>4825</v>
      </c>
      <c r="K678" s="49"/>
      <c r="L678" s="49"/>
      <c r="S678" s="6" t="s">
        <v>33</v>
      </c>
      <c r="T678" s="6" t="s">
        <v>33</v>
      </c>
      <c r="U678" s="6" t="s">
        <v>33</v>
      </c>
      <c r="W678" s="21" t="str">
        <f t="shared" si="10"/>
        <v>06</v>
      </c>
      <c r="AA678" s="8" t="s">
        <v>691</v>
      </c>
    </row>
    <row r="679" spans="1:27">
      <c r="A679" s="18">
        <v>678</v>
      </c>
      <c r="B679" s="8" t="s">
        <v>693</v>
      </c>
      <c r="C679" s="25" t="s">
        <v>694</v>
      </c>
      <c r="D679" s="8" t="s">
        <v>15</v>
      </c>
      <c r="E679" s="6" t="s">
        <v>307</v>
      </c>
      <c r="F679" s="6" t="s">
        <v>19</v>
      </c>
      <c r="G679" s="6" t="s">
        <v>20</v>
      </c>
      <c r="H679" s="23" t="s">
        <v>3858</v>
      </c>
      <c r="I679" s="56">
        <v>31766</v>
      </c>
      <c r="J679" s="24" t="s">
        <v>4823</v>
      </c>
      <c r="K679" s="49"/>
      <c r="L679" s="49"/>
      <c r="S679" s="6" t="s">
        <v>307</v>
      </c>
      <c r="T679" s="6" t="s">
        <v>307</v>
      </c>
      <c r="U679" s="6" t="s">
        <v>307</v>
      </c>
      <c r="W679" s="21" t="str">
        <f t="shared" si="10"/>
        <v>06</v>
      </c>
      <c r="AA679" s="8" t="s">
        <v>693</v>
      </c>
    </row>
    <row r="680" spans="1:27">
      <c r="A680" s="18">
        <v>679</v>
      </c>
      <c r="B680" s="8" t="s">
        <v>695</v>
      </c>
      <c r="C680" s="25" t="s">
        <v>696</v>
      </c>
      <c r="D680" s="8" t="s">
        <v>9</v>
      </c>
      <c r="E680" s="6" t="s">
        <v>33</v>
      </c>
      <c r="F680" s="6" t="s">
        <v>19</v>
      </c>
      <c r="G680" s="6" t="s">
        <v>82</v>
      </c>
      <c r="H680" s="23" t="s">
        <v>3859</v>
      </c>
      <c r="I680" s="56">
        <v>32155</v>
      </c>
      <c r="J680" s="24" t="s">
        <v>4823</v>
      </c>
      <c r="K680" s="49"/>
      <c r="L680" s="49"/>
      <c r="S680" s="6" t="s">
        <v>33</v>
      </c>
      <c r="T680" s="6" t="s">
        <v>33</v>
      </c>
      <c r="U680" s="6" t="s">
        <v>33</v>
      </c>
      <c r="W680" s="21" t="str">
        <f t="shared" si="10"/>
        <v>06</v>
      </c>
      <c r="AA680" s="8" t="s">
        <v>695</v>
      </c>
    </row>
    <row r="681" spans="1:27">
      <c r="A681" s="18">
        <v>680</v>
      </c>
      <c r="B681" s="8" t="s">
        <v>697</v>
      </c>
      <c r="C681" s="25" t="s">
        <v>698</v>
      </c>
      <c r="D681" s="8" t="s">
        <v>9</v>
      </c>
      <c r="E681" s="6" t="s">
        <v>307</v>
      </c>
      <c r="F681" s="6" t="s">
        <v>19</v>
      </c>
      <c r="G681" s="6" t="s">
        <v>82</v>
      </c>
      <c r="H681" s="23" t="s">
        <v>3806</v>
      </c>
      <c r="I681" s="56">
        <v>32549</v>
      </c>
      <c r="J681" s="24" t="s">
        <v>4823</v>
      </c>
      <c r="K681" s="49"/>
      <c r="L681" s="49"/>
      <c r="S681" s="6" t="s">
        <v>307</v>
      </c>
      <c r="T681" s="6" t="s">
        <v>307</v>
      </c>
      <c r="U681" s="6" t="s">
        <v>307</v>
      </c>
      <c r="W681" s="21" t="str">
        <f t="shared" si="10"/>
        <v>06</v>
      </c>
      <c r="AA681" s="8" t="s">
        <v>697</v>
      </c>
    </row>
    <row r="682" spans="1:27">
      <c r="A682" s="18">
        <v>681</v>
      </c>
      <c r="B682" s="8" t="s">
        <v>699</v>
      </c>
      <c r="C682" s="25" t="s">
        <v>700</v>
      </c>
      <c r="D682" s="8" t="s">
        <v>15</v>
      </c>
      <c r="E682" s="6" t="s">
        <v>10</v>
      </c>
      <c r="F682" s="6" t="s">
        <v>11</v>
      </c>
      <c r="G682" s="6" t="s">
        <v>20</v>
      </c>
      <c r="H682" s="23" t="s">
        <v>3860</v>
      </c>
      <c r="I682" s="56">
        <v>26752</v>
      </c>
      <c r="J682" s="24" t="s">
        <v>4823</v>
      </c>
      <c r="K682" s="49"/>
      <c r="L682" s="49"/>
      <c r="S682" s="6" t="s">
        <v>10</v>
      </c>
      <c r="T682" s="6" t="s">
        <v>10</v>
      </c>
      <c r="U682" s="6" t="s">
        <v>10</v>
      </c>
      <c r="W682" s="21" t="str">
        <f t="shared" si="10"/>
        <v>06</v>
      </c>
      <c r="AA682" s="8" t="s">
        <v>699</v>
      </c>
    </row>
    <row r="683" spans="1:27">
      <c r="A683" s="18">
        <v>682</v>
      </c>
      <c r="B683" s="8" t="s">
        <v>701</v>
      </c>
      <c r="C683" s="25" t="s">
        <v>702</v>
      </c>
      <c r="D683" s="8" t="s">
        <v>15</v>
      </c>
      <c r="E683" s="6" t="s">
        <v>307</v>
      </c>
      <c r="F683" s="6" t="s">
        <v>19</v>
      </c>
      <c r="G683" s="6" t="s">
        <v>82</v>
      </c>
      <c r="H683" s="23" t="s">
        <v>3839</v>
      </c>
      <c r="I683" s="56">
        <v>31942</v>
      </c>
      <c r="J683" s="24" t="s">
        <v>4823</v>
      </c>
      <c r="K683" s="49"/>
      <c r="L683" s="49"/>
      <c r="S683" s="6" t="s">
        <v>307</v>
      </c>
      <c r="T683" s="6" t="s">
        <v>307</v>
      </c>
      <c r="U683" s="6" t="s">
        <v>307</v>
      </c>
      <c r="W683" s="21" t="str">
        <f t="shared" si="10"/>
        <v>06</v>
      </c>
      <c r="AA683" s="8" t="s">
        <v>701</v>
      </c>
    </row>
    <row r="684" spans="1:27">
      <c r="A684" s="18">
        <v>683</v>
      </c>
      <c r="B684" s="8" t="s">
        <v>703</v>
      </c>
      <c r="C684" s="23" t="s">
        <v>4250</v>
      </c>
      <c r="D684" s="6" t="s">
        <v>15</v>
      </c>
      <c r="E684" s="6" t="s">
        <v>33</v>
      </c>
      <c r="F684" s="6" t="s">
        <v>11</v>
      </c>
      <c r="G684" s="6" t="s">
        <v>82</v>
      </c>
      <c r="H684" s="23" t="s">
        <v>3806</v>
      </c>
      <c r="I684" s="56">
        <v>32064</v>
      </c>
      <c r="J684" s="24" t="s">
        <v>4823</v>
      </c>
      <c r="K684" s="49"/>
      <c r="L684" s="49"/>
      <c r="S684" s="6" t="s">
        <v>33</v>
      </c>
      <c r="T684" s="6" t="s">
        <v>33</v>
      </c>
      <c r="U684" s="6" t="s">
        <v>33</v>
      </c>
      <c r="W684" s="21" t="str">
        <f t="shared" si="10"/>
        <v>06</v>
      </c>
      <c r="AA684" s="8" t="s">
        <v>703</v>
      </c>
    </row>
    <row r="685" spans="1:27">
      <c r="A685" s="18">
        <v>684</v>
      </c>
      <c r="B685" s="8" t="s">
        <v>704</v>
      </c>
      <c r="C685" s="25" t="s">
        <v>705</v>
      </c>
      <c r="D685" s="8" t="s">
        <v>9</v>
      </c>
      <c r="E685" s="6" t="s">
        <v>33</v>
      </c>
      <c r="F685" s="6" t="s">
        <v>19</v>
      </c>
      <c r="G685" s="6" t="s">
        <v>82</v>
      </c>
      <c r="H685" s="23" t="s">
        <v>3861</v>
      </c>
      <c r="I685" s="56">
        <v>32760</v>
      </c>
      <c r="J685" s="24" t="s">
        <v>4823</v>
      </c>
      <c r="K685" s="49"/>
      <c r="L685" s="49"/>
      <c r="S685" s="6" t="s">
        <v>33</v>
      </c>
      <c r="T685" s="6" t="s">
        <v>33</v>
      </c>
      <c r="U685" s="6" t="s">
        <v>33</v>
      </c>
      <c r="W685" s="21" t="str">
        <f t="shared" si="10"/>
        <v>06</v>
      </c>
      <c r="AA685" s="8" t="s">
        <v>704</v>
      </c>
    </row>
    <row r="686" spans="1:27">
      <c r="A686" s="18">
        <v>685</v>
      </c>
      <c r="B686" s="8" t="s">
        <v>706</v>
      </c>
      <c r="C686" s="25" t="s">
        <v>707</v>
      </c>
      <c r="D686" s="8" t="s">
        <v>15</v>
      </c>
      <c r="E686" s="6" t="s">
        <v>33</v>
      </c>
      <c r="F686" s="6" t="s">
        <v>11</v>
      </c>
      <c r="G686" s="6" t="s">
        <v>20</v>
      </c>
      <c r="H686" s="23" t="s">
        <v>3806</v>
      </c>
      <c r="I686" s="56">
        <v>32033</v>
      </c>
      <c r="J686" s="24" t="s">
        <v>4823</v>
      </c>
      <c r="K686" s="49"/>
      <c r="L686" s="49"/>
      <c r="S686" s="6" t="s">
        <v>33</v>
      </c>
      <c r="T686" s="6" t="s">
        <v>33</v>
      </c>
      <c r="U686" s="6" t="s">
        <v>33</v>
      </c>
      <c r="W686" s="21" t="str">
        <f t="shared" si="10"/>
        <v>06</v>
      </c>
      <c r="AA686" s="8" t="s">
        <v>706</v>
      </c>
    </row>
    <row r="687" spans="1:27">
      <c r="A687" s="18">
        <v>686</v>
      </c>
      <c r="B687" s="8" t="s">
        <v>708</v>
      </c>
      <c r="C687" s="25" t="s">
        <v>709</v>
      </c>
      <c r="D687" s="8" t="s">
        <v>15</v>
      </c>
      <c r="E687" s="6" t="s">
        <v>33</v>
      </c>
      <c r="F687" s="6" t="s">
        <v>46</v>
      </c>
      <c r="G687" s="6" t="s">
        <v>82</v>
      </c>
      <c r="H687" s="23" t="s">
        <v>3862</v>
      </c>
      <c r="I687" s="56">
        <v>32311</v>
      </c>
      <c r="J687" s="24" t="s">
        <v>4823</v>
      </c>
      <c r="K687" s="49"/>
      <c r="L687" s="49"/>
      <c r="S687" s="6" t="s">
        <v>33</v>
      </c>
      <c r="T687" s="6" t="s">
        <v>33</v>
      </c>
      <c r="U687" s="6" t="s">
        <v>33</v>
      </c>
      <c r="W687" s="21" t="str">
        <f t="shared" si="10"/>
        <v>06</v>
      </c>
      <c r="AA687" s="8" t="s">
        <v>708</v>
      </c>
    </row>
    <row r="688" spans="1:27">
      <c r="A688" s="18">
        <v>687</v>
      </c>
      <c r="B688" s="8" t="s">
        <v>710</v>
      </c>
      <c r="C688" s="25" t="s">
        <v>711</v>
      </c>
      <c r="D688" s="8" t="s">
        <v>15</v>
      </c>
      <c r="E688" s="6" t="s">
        <v>33</v>
      </c>
      <c r="F688" s="6" t="s">
        <v>19</v>
      </c>
      <c r="G688" s="6" t="s">
        <v>20</v>
      </c>
      <c r="H688" s="23" t="s">
        <v>3863</v>
      </c>
      <c r="I688" s="56">
        <v>30585</v>
      </c>
      <c r="J688" s="24" t="s">
        <v>4823</v>
      </c>
      <c r="K688" s="49"/>
      <c r="L688" s="49"/>
      <c r="S688" s="6" t="s">
        <v>33</v>
      </c>
      <c r="T688" s="6" t="s">
        <v>33</v>
      </c>
      <c r="U688" s="6" t="s">
        <v>33</v>
      </c>
      <c r="W688" s="21" t="str">
        <f t="shared" si="10"/>
        <v>06</v>
      </c>
      <c r="AA688" s="8" t="s">
        <v>710</v>
      </c>
    </row>
    <row r="689" spans="1:27">
      <c r="A689" s="18">
        <v>688</v>
      </c>
      <c r="B689" s="8" t="s">
        <v>712</v>
      </c>
      <c r="C689" s="25" t="s">
        <v>713</v>
      </c>
      <c r="D689" s="8" t="s">
        <v>15</v>
      </c>
      <c r="E689" s="6" t="s">
        <v>10</v>
      </c>
      <c r="F689" s="6" t="s">
        <v>11</v>
      </c>
      <c r="G689" s="6" t="s">
        <v>20</v>
      </c>
      <c r="H689" s="23" t="s">
        <v>3806</v>
      </c>
      <c r="I689" s="56">
        <v>23301</v>
      </c>
      <c r="J689" s="24" t="s">
        <v>4823</v>
      </c>
      <c r="K689" s="49"/>
      <c r="L689" s="49"/>
      <c r="S689" s="6" t="s">
        <v>10</v>
      </c>
      <c r="T689" s="6" t="s">
        <v>10</v>
      </c>
      <c r="U689" s="6" t="s">
        <v>10</v>
      </c>
      <c r="W689" s="21" t="str">
        <f t="shared" si="10"/>
        <v>06</v>
      </c>
      <c r="AA689" s="8" t="s">
        <v>712</v>
      </c>
    </row>
    <row r="690" spans="1:27">
      <c r="A690" s="18">
        <v>689</v>
      </c>
      <c r="B690" s="8" t="s">
        <v>714</v>
      </c>
      <c r="C690" s="25" t="s">
        <v>715</v>
      </c>
      <c r="D690" s="8" t="s">
        <v>9</v>
      </c>
      <c r="E690" s="6" t="s">
        <v>10</v>
      </c>
      <c r="F690" s="6" t="s">
        <v>11</v>
      </c>
      <c r="G690" s="6" t="s">
        <v>82</v>
      </c>
      <c r="H690" s="23" t="s">
        <v>3864</v>
      </c>
      <c r="I690" s="56">
        <v>26817</v>
      </c>
      <c r="J690" s="24" t="s">
        <v>4823</v>
      </c>
      <c r="K690" s="49"/>
      <c r="L690" s="49"/>
      <c r="S690" s="6" t="s">
        <v>10</v>
      </c>
      <c r="T690" s="6" t="s">
        <v>10</v>
      </c>
      <c r="U690" s="6" t="s">
        <v>10</v>
      </c>
      <c r="W690" s="21" t="str">
        <f t="shared" si="10"/>
        <v>06</v>
      </c>
      <c r="AA690" s="8" t="s">
        <v>714</v>
      </c>
    </row>
    <row r="691" spans="1:27">
      <c r="A691" s="18">
        <v>690</v>
      </c>
      <c r="B691" s="8" t="s">
        <v>716</v>
      </c>
      <c r="C691" s="25" t="s">
        <v>717</v>
      </c>
      <c r="D691" s="8" t="s">
        <v>15</v>
      </c>
      <c r="E691" s="6" t="s">
        <v>10</v>
      </c>
      <c r="F691" s="6" t="s">
        <v>11</v>
      </c>
      <c r="G691" s="6" t="s">
        <v>20</v>
      </c>
      <c r="H691" s="23" t="s">
        <v>3860</v>
      </c>
      <c r="I691" s="56">
        <v>28622</v>
      </c>
      <c r="J691" s="24" t="s">
        <v>4823</v>
      </c>
      <c r="K691" s="49"/>
      <c r="L691" s="49"/>
      <c r="S691" s="6" t="s">
        <v>10</v>
      </c>
      <c r="T691" s="6" t="s">
        <v>10</v>
      </c>
      <c r="U691" s="6" t="s">
        <v>10</v>
      </c>
      <c r="W691" s="21" t="str">
        <f t="shared" si="10"/>
        <v>06</v>
      </c>
      <c r="AA691" s="8" t="s">
        <v>716</v>
      </c>
    </row>
    <row r="692" spans="1:27">
      <c r="A692" s="18">
        <v>691</v>
      </c>
      <c r="B692" s="8" t="s">
        <v>718</v>
      </c>
      <c r="C692" s="25" t="s">
        <v>719</v>
      </c>
      <c r="D692" s="8" t="s">
        <v>15</v>
      </c>
      <c r="E692" s="6" t="s">
        <v>307</v>
      </c>
      <c r="F692" s="6" t="s">
        <v>11</v>
      </c>
      <c r="G692" s="6" t="s">
        <v>20</v>
      </c>
      <c r="H692" s="23" t="s">
        <v>3806</v>
      </c>
      <c r="I692" s="56">
        <v>30178</v>
      </c>
      <c r="J692" s="24" t="s">
        <v>4823</v>
      </c>
      <c r="K692" s="49"/>
      <c r="L692" s="49"/>
      <c r="S692" s="6" t="s">
        <v>307</v>
      </c>
      <c r="T692" s="6" t="s">
        <v>307</v>
      </c>
      <c r="U692" s="6" t="s">
        <v>307</v>
      </c>
      <c r="W692" s="21" t="str">
        <f t="shared" si="10"/>
        <v>06</v>
      </c>
      <c r="AA692" s="8" t="s">
        <v>718</v>
      </c>
    </row>
    <row r="693" spans="1:27">
      <c r="A693" s="18">
        <v>692</v>
      </c>
      <c r="B693" s="8" t="s">
        <v>720</v>
      </c>
      <c r="C693" s="25" t="s">
        <v>721</v>
      </c>
      <c r="D693" s="8" t="s">
        <v>15</v>
      </c>
      <c r="E693" s="6" t="s">
        <v>10</v>
      </c>
      <c r="F693" s="6" t="s">
        <v>19</v>
      </c>
      <c r="G693" s="6" t="s">
        <v>82</v>
      </c>
      <c r="H693" s="23" t="s">
        <v>3865</v>
      </c>
      <c r="I693" s="56">
        <v>30820</v>
      </c>
      <c r="J693" s="24" t="s">
        <v>4823</v>
      </c>
      <c r="K693" s="49"/>
      <c r="L693" s="49"/>
      <c r="S693" s="6" t="s">
        <v>10</v>
      </c>
      <c r="T693" s="6" t="s">
        <v>10</v>
      </c>
      <c r="U693" s="6" t="s">
        <v>10</v>
      </c>
      <c r="W693" s="21" t="str">
        <f t="shared" si="10"/>
        <v>06</v>
      </c>
      <c r="AA693" s="8" t="s">
        <v>720</v>
      </c>
    </row>
    <row r="694" spans="1:27">
      <c r="A694" s="18">
        <v>693</v>
      </c>
      <c r="B694" s="8" t="s">
        <v>722</v>
      </c>
      <c r="C694" s="25" t="s">
        <v>723</v>
      </c>
      <c r="D694" s="8" t="s">
        <v>15</v>
      </c>
      <c r="E694" s="6" t="s">
        <v>10</v>
      </c>
      <c r="F694" s="6" t="s">
        <v>19</v>
      </c>
      <c r="G694" s="6" t="s">
        <v>82</v>
      </c>
      <c r="H694" s="23" t="s">
        <v>3866</v>
      </c>
      <c r="I694" s="56">
        <v>31215</v>
      </c>
      <c r="J694" s="24" t="s">
        <v>4823</v>
      </c>
      <c r="K694" s="49"/>
      <c r="L694" s="49"/>
      <c r="S694" s="6" t="s">
        <v>10</v>
      </c>
      <c r="T694" s="6" t="s">
        <v>10</v>
      </c>
      <c r="U694" s="6" t="s">
        <v>10</v>
      </c>
      <c r="W694" s="21" t="str">
        <f t="shared" si="10"/>
        <v>06</v>
      </c>
      <c r="AA694" s="8" t="s">
        <v>722</v>
      </c>
    </row>
    <row r="695" spans="1:27">
      <c r="A695" s="18">
        <v>694</v>
      </c>
      <c r="B695" s="8" t="s">
        <v>724</v>
      </c>
      <c r="C695" s="25" t="s">
        <v>725</v>
      </c>
      <c r="D695" s="8" t="s">
        <v>15</v>
      </c>
      <c r="E695" s="6" t="s">
        <v>10</v>
      </c>
      <c r="F695" s="6" t="s">
        <v>11</v>
      </c>
      <c r="G695" s="6" t="s">
        <v>20</v>
      </c>
      <c r="H695" s="23" t="s">
        <v>3867</v>
      </c>
      <c r="I695" s="56">
        <v>29855</v>
      </c>
      <c r="J695" s="24" t="s">
        <v>4823</v>
      </c>
      <c r="K695" s="49"/>
      <c r="L695" s="49"/>
      <c r="S695" s="6" t="s">
        <v>10</v>
      </c>
      <c r="T695" s="6" t="s">
        <v>10</v>
      </c>
      <c r="U695" s="6" t="s">
        <v>10</v>
      </c>
      <c r="W695" s="21" t="str">
        <f t="shared" si="10"/>
        <v>06</v>
      </c>
      <c r="AA695" s="8" t="s">
        <v>724</v>
      </c>
    </row>
    <row r="696" spans="1:27">
      <c r="A696" s="18">
        <v>695</v>
      </c>
      <c r="B696" s="8" t="s">
        <v>726</v>
      </c>
      <c r="C696" s="25" t="s">
        <v>727</v>
      </c>
      <c r="D696" s="8" t="s">
        <v>15</v>
      </c>
      <c r="E696" s="6" t="s">
        <v>10</v>
      </c>
      <c r="F696" s="6" t="s">
        <v>19</v>
      </c>
      <c r="G696" s="6" t="s">
        <v>82</v>
      </c>
      <c r="H696" s="23" t="s">
        <v>3868</v>
      </c>
      <c r="I696" s="56">
        <v>28719</v>
      </c>
      <c r="J696" s="24" t="s">
        <v>4823</v>
      </c>
      <c r="K696" s="49"/>
      <c r="L696" s="49"/>
      <c r="S696" s="6" t="s">
        <v>10</v>
      </c>
      <c r="T696" s="6" t="s">
        <v>10</v>
      </c>
      <c r="U696" s="6" t="s">
        <v>10</v>
      </c>
      <c r="W696" s="21" t="str">
        <f t="shared" si="10"/>
        <v>06</v>
      </c>
      <c r="AA696" s="8" t="s">
        <v>726</v>
      </c>
    </row>
    <row r="697" spans="1:27">
      <c r="A697" s="18">
        <v>696</v>
      </c>
      <c r="B697" s="8" t="s">
        <v>728</v>
      </c>
      <c r="C697" s="25" t="s">
        <v>729</v>
      </c>
      <c r="D697" s="8" t="s">
        <v>9</v>
      </c>
      <c r="E697" s="6" t="s">
        <v>10</v>
      </c>
      <c r="F697" s="6" t="s">
        <v>19</v>
      </c>
      <c r="G697" s="6" t="s">
        <v>16</v>
      </c>
      <c r="H697" s="23" t="s">
        <v>3869</v>
      </c>
      <c r="I697" s="56">
        <v>31607</v>
      </c>
      <c r="J697" s="24" t="s">
        <v>4823</v>
      </c>
      <c r="K697" s="49"/>
      <c r="L697" s="49"/>
      <c r="S697" s="6" t="s">
        <v>10</v>
      </c>
      <c r="T697" s="6" t="s">
        <v>10</v>
      </c>
      <c r="U697" s="6" t="s">
        <v>10</v>
      </c>
      <c r="W697" s="21" t="str">
        <f t="shared" si="10"/>
        <v>06</v>
      </c>
      <c r="AA697" s="8" t="s">
        <v>728</v>
      </c>
    </row>
    <row r="698" spans="1:27">
      <c r="A698" s="18">
        <v>697</v>
      </c>
      <c r="B698" s="8" t="s">
        <v>730</v>
      </c>
      <c r="C698" s="25" t="s">
        <v>731</v>
      </c>
      <c r="D698" s="8" t="s">
        <v>15</v>
      </c>
      <c r="E698" s="6" t="s">
        <v>10</v>
      </c>
      <c r="F698" s="6" t="s">
        <v>19</v>
      </c>
      <c r="G698" s="6" t="s">
        <v>82</v>
      </c>
      <c r="H698" s="23" t="s">
        <v>3867</v>
      </c>
      <c r="I698" s="56">
        <v>28295</v>
      </c>
      <c r="J698" s="24" t="s">
        <v>4823</v>
      </c>
      <c r="K698" s="49"/>
      <c r="L698" s="49"/>
      <c r="S698" s="6" t="s">
        <v>10</v>
      </c>
      <c r="T698" s="6" t="s">
        <v>10</v>
      </c>
      <c r="U698" s="6" t="s">
        <v>10</v>
      </c>
      <c r="W698" s="21" t="str">
        <f t="shared" si="10"/>
        <v>06</v>
      </c>
      <c r="AA698" s="8" t="s">
        <v>730</v>
      </c>
    </row>
    <row r="699" spans="1:27">
      <c r="A699" s="18">
        <v>698</v>
      </c>
      <c r="B699" s="8" t="s">
        <v>732</v>
      </c>
      <c r="C699" s="25" t="s">
        <v>733</v>
      </c>
      <c r="D699" s="8" t="s">
        <v>9</v>
      </c>
      <c r="E699" s="6" t="s">
        <v>10</v>
      </c>
      <c r="F699" s="6" t="s">
        <v>19</v>
      </c>
      <c r="G699" s="6" t="s">
        <v>20</v>
      </c>
      <c r="H699" s="23" t="s">
        <v>3870</v>
      </c>
      <c r="I699" s="56">
        <v>31023</v>
      </c>
      <c r="J699" s="24" t="s">
        <v>4823</v>
      </c>
      <c r="K699" s="49"/>
      <c r="L699" s="49"/>
      <c r="S699" s="6" t="s">
        <v>10</v>
      </c>
      <c r="T699" s="6" t="s">
        <v>10</v>
      </c>
      <c r="U699" s="6" t="s">
        <v>10</v>
      </c>
      <c r="W699" s="21" t="str">
        <f t="shared" si="10"/>
        <v>06</v>
      </c>
      <c r="AA699" s="8" t="s">
        <v>732</v>
      </c>
    </row>
    <row r="700" spans="1:27">
      <c r="A700" s="18">
        <v>699</v>
      </c>
      <c r="B700" s="8" t="s">
        <v>734</v>
      </c>
      <c r="C700" s="25" t="s">
        <v>735</v>
      </c>
      <c r="D700" s="8" t="s">
        <v>9</v>
      </c>
      <c r="E700" s="6" t="s">
        <v>10</v>
      </c>
      <c r="F700" s="6" t="s">
        <v>19</v>
      </c>
      <c r="G700" s="6" t="s">
        <v>20</v>
      </c>
      <c r="H700" s="23" t="s">
        <v>3871</v>
      </c>
      <c r="I700" s="56">
        <v>28181</v>
      </c>
      <c r="J700" s="24" t="s">
        <v>4823</v>
      </c>
      <c r="K700" s="49"/>
      <c r="L700" s="49"/>
      <c r="S700" s="6" t="s">
        <v>10</v>
      </c>
      <c r="T700" s="6" t="s">
        <v>10</v>
      </c>
      <c r="U700" s="6" t="s">
        <v>10</v>
      </c>
      <c r="W700" s="21" t="str">
        <f t="shared" si="10"/>
        <v>06</v>
      </c>
      <c r="AA700" s="8" t="s">
        <v>734</v>
      </c>
    </row>
    <row r="701" spans="1:27">
      <c r="A701" s="18">
        <v>700</v>
      </c>
      <c r="B701" s="8" t="s">
        <v>736</v>
      </c>
      <c r="C701" s="25" t="s">
        <v>737</v>
      </c>
      <c r="D701" s="8" t="s">
        <v>9</v>
      </c>
      <c r="E701" s="6" t="s">
        <v>10</v>
      </c>
      <c r="F701" s="6" t="s">
        <v>19</v>
      </c>
      <c r="G701" s="6" t="s">
        <v>82</v>
      </c>
      <c r="H701" s="23" t="s">
        <v>3872</v>
      </c>
      <c r="I701" s="56">
        <v>24033</v>
      </c>
      <c r="J701" s="24" t="s">
        <v>4825</v>
      </c>
      <c r="K701" s="49"/>
      <c r="L701" s="49"/>
      <c r="S701" s="6" t="s">
        <v>10</v>
      </c>
      <c r="T701" s="6" t="s">
        <v>10</v>
      </c>
      <c r="U701" s="6" t="s">
        <v>10</v>
      </c>
      <c r="W701" s="21" t="str">
        <f t="shared" si="10"/>
        <v>06</v>
      </c>
      <c r="AA701" s="8" t="s">
        <v>736</v>
      </c>
    </row>
    <row r="702" spans="1:27">
      <c r="A702" s="18">
        <v>701</v>
      </c>
      <c r="B702" s="8" t="s">
        <v>738</v>
      </c>
      <c r="C702" s="25" t="s">
        <v>739</v>
      </c>
      <c r="D702" s="8" t="s">
        <v>15</v>
      </c>
      <c r="E702" s="6" t="s">
        <v>10</v>
      </c>
      <c r="F702" s="6" t="s">
        <v>11</v>
      </c>
      <c r="G702" s="6" t="s">
        <v>82</v>
      </c>
      <c r="H702" s="23" t="s">
        <v>3873</v>
      </c>
      <c r="I702" s="56">
        <v>24538</v>
      </c>
      <c r="J702" s="24" t="s">
        <v>4823</v>
      </c>
      <c r="K702" s="49"/>
      <c r="L702" s="49"/>
      <c r="S702" s="6" t="s">
        <v>10</v>
      </c>
      <c r="T702" s="6" t="s">
        <v>10</v>
      </c>
      <c r="U702" s="6" t="s">
        <v>10</v>
      </c>
      <c r="W702" s="21" t="str">
        <f t="shared" si="10"/>
        <v>06</v>
      </c>
      <c r="AA702" s="8" t="s">
        <v>738</v>
      </c>
    </row>
    <row r="703" spans="1:27">
      <c r="A703" s="18">
        <v>702</v>
      </c>
      <c r="B703" s="8" t="s">
        <v>740</v>
      </c>
      <c r="C703" s="25" t="s">
        <v>741</v>
      </c>
      <c r="D703" s="8" t="s">
        <v>15</v>
      </c>
      <c r="E703" s="6" t="s">
        <v>33</v>
      </c>
      <c r="F703" s="6" t="s">
        <v>46</v>
      </c>
      <c r="G703" s="6" t="s">
        <v>82</v>
      </c>
      <c r="H703" s="23" t="s">
        <v>3806</v>
      </c>
      <c r="I703" s="56">
        <v>32488</v>
      </c>
      <c r="J703" s="24" t="s">
        <v>4823</v>
      </c>
      <c r="K703" s="49"/>
      <c r="L703" s="49"/>
      <c r="S703" s="6" t="s">
        <v>33</v>
      </c>
      <c r="T703" s="6" t="s">
        <v>33</v>
      </c>
      <c r="U703" s="6" t="s">
        <v>33</v>
      </c>
      <c r="W703" s="21" t="str">
        <f t="shared" si="10"/>
        <v>06</v>
      </c>
      <c r="AA703" s="8" t="s">
        <v>740</v>
      </c>
    </row>
    <row r="704" spans="1:27">
      <c r="A704" s="18">
        <v>703</v>
      </c>
      <c r="B704" s="8" t="s">
        <v>742</v>
      </c>
      <c r="C704" s="25" t="s">
        <v>743</v>
      </c>
      <c r="D704" s="8" t="s">
        <v>9</v>
      </c>
      <c r="E704" s="6" t="s">
        <v>33</v>
      </c>
      <c r="F704" s="6" t="s">
        <v>19</v>
      </c>
      <c r="G704" s="6" t="s">
        <v>82</v>
      </c>
      <c r="H704" s="23" t="s">
        <v>3806</v>
      </c>
      <c r="I704" s="56">
        <v>32775</v>
      </c>
      <c r="J704" s="24" t="s">
        <v>4823</v>
      </c>
      <c r="K704" s="49"/>
      <c r="L704" s="49"/>
      <c r="S704" s="6" t="s">
        <v>33</v>
      </c>
      <c r="T704" s="6" t="s">
        <v>33</v>
      </c>
      <c r="U704" s="6" t="s">
        <v>33</v>
      </c>
      <c r="W704" s="21" t="str">
        <f t="shared" si="10"/>
        <v>06</v>
      </c>
      <c r="AA704" s="8" t="s">
        <v>742</v>
      </c>
    </row>
    <row r="705" spans="1:27">
      <c r="A705" s="18">
        <v>704</v>
      </c>
      <c r="B705" s="8" t="s">
        <v>744</v>
      </c>
      <c r="C705" s="25" t="s">
        <v>745</v>
      </c>
      <c r="D705" s="8" t="s">
        <v>15</v>
      </c>
      <c r="E705" s="6" t="s">
        <v>33</v>
      </c>
      <c r="F705" s="6" t="s">
        <v>19</v>
      </c>
      <c r="G705" s="6" t="s">
        <v>82</v>
      </c>
      <c r="H705" s="23" t="s">
        <v>3806</v>
      </c>
      <c r="I705" s="56">
        <v>32277</v>
      </c>
      <c r="J705" s="24" t="s">
        <v>4823</v>
      </c>
      <c r="K705" s="49"/>
      <c r="L705" s="49"/>
      <c r="S705" s="6" t="s">
        <v>33</v>
      </c>
      <c r="T705" s="6" t="s">
        <v>33</v>
      </c>
      <c r="U705" s="6" t="s">
        <v>33</v>
      </c>
      <c r="W705" s="21" t="str">
        <f t="shared" si="10"/>
        <v>06</v>
      </c>
      <c r="AA705" s="8" t="s">
        <v>744</v>
      </c>
    </row>
    <row r="706" spans="1:27">
      <c r="A706" s="18">
        <v>705</v>
      </c>
      <c r="B706" s="8" t="s">
        <v>746</v>
      </c>
      <c r="C706" s="25" t="s">
        <v>747</v>
      </c>
      <c r="D706" s="8" t="s">
        <v>15</v>
      </c>
      <c r="E706" s="6" t="s">
        <v>33</v>
      </c>
      <c r="F706" s="6" t="s">
        <v>19</v>
      </c>
      <c r="G706" s="6" t="s">
        <v>82</v>
      </c>
      <c r="H706" s="23" t="s">
        <v>3806</v>
      </c>
      <c r="I706" s="56">
        <v>31688</v>
      </c>
      <c r="J706" s="24" t="s">
        <v>4823</v>
      </c>
      <c r="K706" s="49"/>
      <c r="L706" s="49"/>
      <c r="S706" s="6" t="s">
        <v>33</v>
      </c>
      <c r="T706" s="6" t="s">
        <v>33</v>
      </c>
      <c r="U706" s="6" t="s">
        <v>33</v>
      </c>
      <c r="W706" s="21" t="str">
        <f t="shared" si="10"/>
        <v>06</v>
      </c>
      <c r="AA706" s="8" t="s">
        <v>746</v>
      </c>
    </row>
    <row r="707" spans="1:27">
      <c r="A707" s="18">
        <v>706</v>
      </c>
      <c r="B707" s="8" t="s">
        <v>748</v>
      </c>
      <c r="C707" s="25" t="s">
        <v>749</v>
      </c>
      <c r="D707" s="8" t="s">
        <v>15</v>
      </c>
      <c r="E707" s="6" t="s">
        <v>33</v>
      </c>
      <c r="F707" s="6" t="s">
        <v>19</v>
      </c>
      <c r="G707" s="6" t="s">
        <v>82</v>
      </c>
      <c r="H707" s="23" t="s">
        <v>3874</v>
      </c>
      <c r="I707" s="56">
        <v>31680</v>
      </c>
      <c r="J707" s="24" t="s">
        <v>4823</v>
      </c>
      <c r="K707" s="49"/>
      <c r="L707" s="49"/>
      <c r="S707" s="6" t="s">
        <v>33</v>
      </c>
      <c r="T707" s="6" t="s">
        <v>33</v>
      </c>
      <c r="U707" s="6" t="s">
        <v>33</v>
      </c>
      <c r="W707" s="21" t="str">
        <f t="shared" ref="W707:W770" si="11">LEFT(B707,2)</f>
        <v>06</v>
      </c>
      <c r="AA707" s="8" t="s">
        <v>748</v>
      </c>
    </row>
    <row r="708" spans="1:27">
      <c r="A708" s="18">
        <v>707</v>
      </c>
      <c r="B708" s="8" t="s">
        <v>750</v>
      </c>
      <c r="C708" s="23" t="s">
        <v>3875</v>
      </c>
      <c r="D708" s="6" t="s">
        <v>15</v>
      </c>
      <c r="E708" s="6" t="s">
        <v>33</v>
      </c>
      <c r="F708" s="6" t="s">
        <v>11</v>
      </c>
      <c r="G708" s="6" t="s">
        <v>82</v>
      </c>
      <c r="H708" s="23" t="s">
        <v>3824</v>
      </c>
      <c r="I708" s="56">
        <v>32575</v>
      </c>
      <c r="J708" s="24" t="s">
        <v>4823</v>
      </c>
      <c r="K708" s="49"/>
      <c r="L708" s="49"/>
      <c r="S708" s="6" t="s">
        <v>33</v>
      </c>
      <c r="T708" s="6" t="s">
        <v>33</v>
      </c>
      <c r="U708" s="6" t="s">
        <v>33</v>
      </c>
      <c r="W708" s="21" t="str">
        <f t="shared" si="11"/>
        <v>06</v>
      </c>
      <c r="AA708" s="8" t="s">
        <v>750</v>
      </c>
    </row>
    <row r="709" spans="1:27">
      <c r="A709" s="18">
        <v>708</v>
      </c>
      <c r="B709" s="8" t="s">
        <v>751</v>
      </c>
      <c r="C709" s="25" t="s">
        <v>752</v>
      </c>
      <c r="D709" s="8" t="s">
        <v>15</v>
      </c>
      <c r="E709" s="6" t="s">
        <v>307</v>
      </c>
      <c r="F709" s="6" t="s">
        <v>11</v>
      </c>
      <c r="G709" s="6" t="s">
        <v>82</v>
      </c>
      <c r="H709" s="23" t="s">
        <v>3876</v>
      </c>
      <c r="I709" s="56">
        <v>30476</v>
      </c>
      <c r="J709" s="24" t="s">
        <v>4823</v>
      </c>
      <c r="K709" s="49"/>
      <c r="L709" s="49"/>
      <c r="S709" s="6" t="s">
        <v>307</v>
      </c>
      <c r="T709" s="6" t="s">
        <v>307</v>
      </c>
      <c r="U709" s="6" t="s">
        <v>307</v>
      </c>
      <c r="W709" s="21" t="str">
        <f t="shared" si="11"/>
        <v>06</v>
      </c>
      <c r="AA709" s="8" t="s">
        <v>751</v>
      </c>
    </row>
    <row r="710" spans="1:27">
      <c r="A710" s="18">
        <v>709</v>
      </c>
      <c r="B710" s="8" t="s">
        <v>753</v>
      </c>
      <c r="C710" s="25" t="s">
        <v>754</v>
      </c>
      <c r="D710" s="8" t="s">
        <v>15</v>
      </c>
      <c r="E710" s="6" t="s">
        <v>33</v>
      </c>
      <c r="F710" s="6" t="s">
        <v>46</v>
      </c>
      <c r="G710" s="6" t="s">
        <v>16</v>
      </c>
      <c r="H710" s="23" t="s">
        <v>3877</v>
      </c>
      <c r="I710" s="56">
        <v>31955</v>
      </c>
      <c r="J710" s="24" t="s">
        <v>4823</v>
      </c>
      <c r="K710" s="49"/>
      <c r="L710" s="49"/>
      <c r="S710" s="6" t="s">
        <v>33</v>
      </c>
      <c r="T710" s="6" t="s">
        <v>33</v>
      </c>
      <c r="U710" s="6" t="s">
        <v>33</v>
      </c>
      <c r="W710" s="21" t="str">
        <f t="shared" si="11"/>
        <v>06</v>
      </c>
      <c r="AA710" s="8" t="s">
        <v>753</v>
      </c>
    </row>
    <row r="711" spans="1:27">
      <c r="A711" s="18">
        <v>710</v>
      </c>
      <c r="B711" s="8" t="s">
        <v>755</v>
      </c>
      <c r="C711" s="25" t="s">
        <v>756</v>
      </c>
      <c r="D711" s="8" t="s">
        <v>15</v>
      </c>
      <c r="E711" s="6" t="s">
        <v>33</v>
      </c>
      <c r="F711" s="6" t="s">
        <v>11</v>
      </c>
      <c r="G711" s="6" t="s">
        <v>82</v>
      </c>
      <c r="H711" s="23" t="s">
        <v>3806</v>
      </c>
      <c r="I711" s="56">
        <v>30481</v>
      </c>
      <c r="J711" s="24" t="s">
        <v>4823</v>
      </c>
      <c r="K711" s="49"/>
      <c r="L711" s="49"/>
      <c r="S711" s="6" t="s">
        <v>33</v>
      </c>
      <c r="T711" s="6" t="s">
        <v>33</v>
      </c>
      <c r="U711" s="6" t="s">
        <v>33</v>
      </c>
      <c r="W711" s="21" t="str">
        <f t="shared" si="11"/>
        <v>06</v>
      </c>
      <c r="AA711" s="8" t="s">
        <v>755</v>
      </c>
    </row>
    <row r="712" spans="1:27">
      <c r="A712" s="18">
        <v>711</v>
      </c>
      <c r="B712" s="8" t="s">
        <v>757</v>
      </c>
      <c r="C712" s="25" t="s">
        <v>758</v>
      </c>
      <c r="D712" s="8" t="s">
        <v>9</v>
      </c>
      <c r="E712" s="6" t="s">
        <v>10</v>
      </c>
      <c r="F712" s="6" t="s">
        <v>46</v>
      </c>
      <c r="G712" s="6" t="s">
        <v>82</v>
      </c>
      <c r="H712" s="23" t="s">
        <v>3878</v>
      </c>
      <c r="I712" s="56">
        <v>30379</v>
      </c>
      <c r="J712" s="24" t="s">
        <v>4823</v>
      </c>
      <c r="K712" s="49"/>
      <c r="L712" s="49"/>
      <c r="S712" s="6" t="s">
        <v>10</v>
      </c>
      <c r="T712" s="6" t="s">
        <v>10</v>
      </c>
      <c r="U712" s="6" t="s">
        <v>10</v>
      </c>
      <c r="W712" s="21" t="str">
        <f t="shared" si="11"/>
        <v>06</v>
      </c>
      <c r="AA712" s="8" t="s">
        <v>757</v>
      </c>
    </row>
    <row r="713" spans="1:27">
      <c r="A713" s="18">
        <v>712</v>
      </c>
      <c r="B713" s="8" t="s">
        <v>759</v>
      </c>
      <c r="C713" s="25" t="s">
        <v>760</v>
      </c>
      <c r="D713" s="8" t="s">
        <v>15</v>
      </c>
      <c r="E713" s="6" t="s">
        <v>307</v>
      </c>
      <c r="F713" s="6" t="s">
        <v>19</v>
      </c>
      <c r="G713" s="6" t="s">
        <v>82</v>
      </c>
      <c r="H713" s="23" t="s">
        <v>3806</v>
      </c>
      <c r="I713" s="56">
        <v>32279</v>
      </c>
      <c r="J713" s="24" t="s">
        <v>4823</v>
      </c>
      <c r="K713" s="49"/>
      <c r="L713" s="49"/>
      <c r="S713" s="6" t="s">
        <v>307</v>
      </c>
      <c r="T713" s="6" t="s">
        <v>307</v>
      </c>
      <c r="U713" s="6" t="s">
        <v>307</v>
      </c>
      <c r="W713" s="21" t="str">
        <f t="shared" si="11"/>
        <v>06</v>
      </c>
      <c r="AA713" s="8" t="s">
        <v>759</v>
      </c>
    </row>
    <row r="714" spans="1:27">
      <c r="A714" s="18">
        <v>713</v>
      </c>
      <c r="B714" s="8" t="s">
        <v>761</v>
      </c>
      <c r="C714" s="25" t="s">
        <v>762</v>
      </c>
      <c r="D714" s="8" t="s">
        <v>15</v>
      </c>
      <c r="E714" s="6" t="s">
        <v>10</v>
      </c>
      <c r="F714" s="6" t="s">
        <v>19</v>
      </c>
      <c r="G714" s="6" t="s">
        <v>82</v>
      </c>
      <c r="H714" s="23" t="s">
        <v>3879</v>
      </c>
      <c r="I714" s="56">
        <v>26472</v>
      </c>
      <c r="J714" s="24" t="s">
        <v>4824</v>
      </c>
      <c r="K714" s="49"/>
      <c r="L714" s="49"/>
      <c r="S714" s="6" t="s">
        <v>10</v>
      </c>
      <c r="T714" s="6" t="s">
        <v>10</v>
      </c>
      <c r="U714" s="6" t="s">
        <v>10</v>
      </c>
      <c r="W714" s="21" t="str">
        <f t="shared" si="11"/>
        <v>06</v>
      </c>
      <c r="AA714" s="8" t="s">
        <v>761</v>
      </c>
    </row>
    <row r="715" spans="1:27">
      <c r="A715" s="18">
        <v>714</v>
      </c>
      <c r="B715" s="8" t="s">
        <v>763</v>
      </c>
      <c r="C715" s="25" t="s">
        <v>764</v>
      </c>
      <c r="D715" s="8" t="s">
        <v>15</v>
      </c>
      <c r="E715" s="6" t="s">
        <v>33</v>
      </c>
      <c r="F715" s="6" t="s">
        <v>11</v>
      </c>
      <c r="G715" s="6" t="s">
        <v>82</v>
      </c>
      <c r="H715" s="23" t="s">
        <v>3880</v>
      </c>
      <c r="I715" s="56">
        <v>32435</v>
      </c>
      <c r="J715" s="24" t="s">
        <v>4823</v>
      </c>
      <c r="K715" s="49"/>
      <c r="L715" s="49"/>
      <c r="S715" s="6" t="s">
        <v>33</v>
      </c>
      <c r="T715" s="6" t="s">
        <v>33</v>
      </c>
      <c r="U715" s="6" t="s">
        <v>33</v>
      </c>
      <c r="W715" s="21" t="str">
        <f t="shared" si="11"/>
        <v>06</v>
      </c>
      <c r="AA715" s="8" t="s">
        <v>763</v>
      </c>
    </row>
    <row r="716" spans="1:27">
      <c r="A716" s="18">
        <v>715</v>
      </c>
      <c r="B716" s="8" t="s">
        <v>765</v>
      </c>
      <c r="C716" s="25" t="s">
        <v>766</v>
      </c>
      <c r="D716" s="8" t="s">
        <v>15</v>
      </c>
      <c r="E716" s="6" t="s">
        <v>307</v>
      </c>
      <c r="F716" s="6" t="s">
        <v>11</v>
      </c>
      <c r="G716" s="6" t="s">
        <v>82</v>
      </c>
      <c r="H716" s="23" t="s">
        <v>3881</v>
      </c>
      <c r="I716" s="56">
        <v>31775</v>
      </c>
      <c r="J716" s="24" t="s">
        <v>4823</v>
      </c>
      <c r="K716" s="49"/>
      <c r="L716" s="49"/>
      <c r="S716" s="6" t="s">
        <v>307</v>
      </c>
      <c r="T716" s="6" t="s">
        <v>307</v>
      </c>
      <c r="U716" s="6" t="s">
        <v>307</v>
      </c>
      <c r="W716" s="21" t="str">
        <f t="shared" si="11"/>
        <v>06</v>
      </c>
      <c r="AA716" s="8" t="s">
        <v>765</v>
      </c>
    </row>
    <row r="717" spans="1:27">
      <c r="A717" s="18">
        <v>716</v>
      </c>
      <c r="B717" s="8" t="s">
        <v>767</v>
      </c>
      <c r="C717" s="25" t="s">
        <v>768</v>
      </c>
      <c r="D717" s="8" t="s">
        <v>9</v>
      </c>
      <c r="E717" s="6" t="s">
        <v>33</v>
      </c>
      <c r="F717" s="6" t="s">
        <v>11</v>
      </c>
      <c r="G717" s="6" t="s">
        <v>82</v>
      </c>
      <c r="H717" s="23" t="s">
        <v>3837</v>
      </c>
      <c r="I717" s="56">
        <v>31987</v>
      </c>
      <c r="J717" s="24" t="s">
        <v>4823</v>
      </c>
      <c r="K717" s="49"/>
      <c r="L717" s="49"/>
      <c r="S717" s="6" t="s">
        <v>33</v>
      </c>
      <c r="T717" s="6" t="s">
        <v>33</v>
      </c>
      <c r="U717" s="6" t="s">
        <v>33</v>
      </c>
      <c r="W717" s="21" t="str">
        <f t="shared" si="11"/>
        <v>06</v>
      </c>
      <c r="AA717" s="8" t="s">
        <v>767</v>
      </c>
    </row>
    <row r="718" spans="1:27">
      <c r="A718" s="18">
        <v>717</v>
      </c>
      <c r="B718" s="8" t="s">
        <v>769</v>
      </c>
      <c r="C718" s="25" t="s">
        <v>770</v>
      </c>
      <c r="D718" s="8" t="s">
        <v>15</v>
      </c>
      <c r="E718" s="6" t="s">
        <v>10</v>
      </c>
      <c r="F718" s="6" t="s">
        <v>46</v>
      </c>
      <c r="G718" s="6" t="s">
        <v>59</v>
      </c>
      <c r="H718" s="23" t="s">
        <v>3882</v>
      </c>
      <c r="I718" s="56">
        <v>23049</v>
      </c>
      <c r="J718" s="24" t="s">
        <v>4825</v>
      </c>
      <c r="K718" s="49"/>
      <c r="L718" s="49"/>
      <c r="S718" s="6" t="s">
        <v>10</v>
      </c>
      <c r="T718" s="6" t="s">
        <v>10</v>
      </c>
      <c r="U718" s="6" t="s">
        <v>10</v>
      </c>
      <c r="W718" s="21" t="str">
        <f t="shared" si="11"/>
        <v>06</v>
      </c>
      <c r="AA718" s="8" t="s">
        <v>769</v>
      </c>
    </row>
    <row r="719" spans="1:27">
      <c r="A719" s="18">
        <v>718</v>
      </c>
      <c r="B719" s="8" t="s">
        <v>771</v>
      </c>
      <c r="C719" s="23" t="s">
        <v>4251</v>
      </c>
      <c r="D719" s="6" t="s">
        <v>15</v>
      </c>
      <c r="E719" s="6" t="s">
        <v>33</v>
      </c>
      <c r="F719" s="6" t="s">
        <v>11</v>
      </c>
      <c r="G719" s="6" t="s">
        <v>82</v>
      </c>
      <c r="H719" s="23" t="s">
        <v>3883</v>
      </c>
      <c r="I719" s="56">
        <v>32619</v>
      </c>
      <c r="J719" s="24" t="s">
        <v>4823</v>
      </c>
      <c r="K719" s="49"/>
      <c r="L719" s="49"/>
      <c r="S719" s="6" t="s">
        <v>33</v>
      </c>
      <c r="T719" s="6" t="s">
        <v>33</v>
      </c>
      <c r="U719" s="6" t="s">
        <v>33</v>
      </c>
      <c r="W719" s="21" t="str">
        <f t="shared" si="11"/>
        <v>06</v>
      </c>
      <c r="AA719" s="8" t="s">
        <v>771</v>
      </c>
    </row>
    <row r="720" spans="1:27">
      <c r="A720" s="18">
        <v>719</v>
      </c>
      <c r="B720" s="8" t="s">
        <v>772</v>
      </c>
      <c r="C720" s="25" t="s">
        <v>773</v>
      </c>
      <c r="D720" s="8" t="s">
        <v>15</v>
      </c>
      <c r="E720" s="6" t="s">
        <v>33</v>
      </c>
      <c r="F720" s="6" t="s">
        <v>19</v>
      </c>
      <c r="G720" s="6" t="s">
        <v>82</v>
      </c>
      <c r="H720" s="23" t="s">
        <v>3884</v>
      </c>
      <c r="I720" s="56">
        <v>32485</v>
      </c>
      <c r="J720" s="24" t="s">
        <v>4823</v>
      </c>
      <c r="K720" s="49"/>
      <c r="L720" s="49"/>
      <c r="S720" s="6" t="s">
        <v>33</v>
      </c>
      <c r="T720" s="6" t="s">
        <v>33</v>
      </c>
      <c r="U720" s="6" t="s">
        <v>33</v>
      </c>
      <c r="W720" s="21" t="str">
        <f t="shared" si="11"/>
        <v>06</v>
      </c>
      <c r="AA720" s="8" t="s">
        <v>772</v>
      </c>
    </row>
    <row r="721" spans="1:27">
      <c r="A721" s="18">
        <v>720</v>
      </c>
      <c r="B721" s="8" t="s">
        <v>774</v>
      </c>
      <c r="C721" s="23" t="s">
        <v>5297</v>
      </c>
      <c r="D721" s="6" t="s">
        <v>15</v>
      </c>
      <c r="E721" s="6" t="s">
        <v>33</v>
      </c>
      <c r="F721" s="6" t="s">
        <v>11</v>
      </c>
      <c r="G721" s="6" t="s">
        <v>82</v>
      </c>
      <c r="H721" s="23" t="s">
        <v>3806</v>
      </c>
      <c r="I721" s="56">
        <v>32283</v>
      </c>
      <c r="J721" s="24" t="s">
        <v>4823</v>
      </c>
      <c r="K721" s="49"/>
      <c r="L721" s="49"/>
      <c r="S721" s="6" t="s">
        <v>33</v>
      </c>
      <c r="T721" s="6" t="s">
        <v>33</v>
      </c>
      <c r="U721" s="6" t="s">
        <v>33</v>
      </c>
      <c r="W721" s="21" t="str">
        <f t="shared" si="11"/>
        <v>06</v>
      </c>
      <c r="AA721" s="8" t="s">
        <v>774</v>
      </c>
    </row>
    <row r="722" spans="1:27">
      <c r="A722" s="18">
        <v>721</v>
      </c>
      <c r="B722" s="8" t="s">
        <v>775</v>
      </c>
      <c r="C722" s="25" t="s">
        <v>776</v>
      </c>
      <c r="D722" s="8" t="s">
        <v>9</v>
      </c>
      <c r="E722" s="6" t="s">
        <v>33</v>
      </c>
      <c r="F722" s="6" t="s">
        <v>11</v>
      </c>
      <c r="G722" s="6" t="s">
        <v>82</v>
      </c>
      <c r="H722" s="23" t="s">
        <v>3806</v>
      </c>
      <c r="I722" s="56">
        <v>32251</v>
      </c>
      <c r="J722" s="24" t="s">
        <v>4823</v>
      </c>
      <c r="K722" s="49"/>
      <c r="L722" s="49"/>
      <c r="S722" s="6" t="s">
        <v>33</v>
      </c>
      <c r="T722" s="6" t="s">
        <v>33</v>
      </c>
      <c r="U722" s="6" t="s">
        <v>33</v>
      </c>
      <c r="W722" s="21" t="str">
        <f t="shared" si="11"/>
        <v>06</v>
      </c>
      <c r="AA722" s="8" t="s">
        <v>775</v>
      </c>
    </row>
    <row r="723" spans="1:27">
      <c r="A723" s="18">
        <v>722</v>
      </c>
      <c r="B723" s="8" t="s">
        <v>777</v>
      </c>
      <c r="C723" s="25" t="s">
        <v>778</v>
      </c>
      <c r="D723" s="8" t="s">
        <v>9</v>
      </c>
      <c r="E723" s="6" t="s">
        <v>10</v>
      </c>
      <c r="F723" s="6" t="s">
        <v>19</v>
      </c>
      <c r="G723" s="6" t="s">
        <v>82</v>
      </c>
      <c r="H723" s="23" t="s">
        <v>3885</v>
      </c>
      <c r="I723" s="56">
        <v>30492</v>
      </c>
      <c r="J723" s="24" t="s">
        <v>4823</v>
      </c>
      <c r="K723" s="49"/>
      <c r="L723" s="49"/>
      <c r="S723" s="6" t="s">
        <v>10</v>
      </c>
      <c r="T723" s="6" t="s">
        <v>10</v>
      </c>
      <c r="U723" s="6" t="s">
        <v>10</v>
      </c>
      <c r="W723" s="21" t="str">
        <f t="shared" si="11"/>
        <v>06</v>
      </c>
      <c r="AA723" s="8" t="s">
        <v>777</v>
      </c>
    </row>
    <row r="724" spans="1:27">
      <c r="A724" s="18">
        <v>723</v>
      </c>
      <c r="B724" s="8" t="s">
        <v>779</v>
      </c>
      <c r="C724" s="25" t="s">
        <v>780</v>
      </c>
      <c r="D724" s="8" t="s">
        <v>9</v>
      </c>
      <c r="E724" s="6" t="s">
        <v>33</v>
      </c>
      <c r="F724" s="6" t="s">
        <v>11</v>
      </c>
      <c r="G724" s="6" t="s">
        <v>82</v>
      </c>
      <c r="H724" s="23" t="s">
        <v>3829</v>
      </c>
      <c r="I724" s="56">
        <v>32319</v>
      </c>
      <c r="J724" s="24" t="s">
        <v>4823</v>
      </c>
      <c r="K724" s="49"/>
      <c r="L724" s="49"/>
      <c r="S724" s="6" t="s">
        <v>33</v>
      </c>
      <c r="T724" s="6" t="s">
        <v>33</v>
      </c>
      <c r="U724" s="6" t="s">
        <v>33</v>
      </c>
      <c r="W724" s="21" t="str">
        <f t="shared" si="11"/>
        <v>06</v>
      </c>
      <c r="AA724" s="8" t="s">
        <v>779</v>
      </c>
    </row>
    <row r="725" spans="1:27">
      <c r="A725" s="18">
        <v>724</v>
      </c>
      <c r="B725" s="8" t="s">
        <v>781</v>
      </c>
      <c r="C725" s="25" t="s">
        <v>782</v>
      </c>
      <c r="D725" s="8" t="s">
        <v>9</v>
      </c>
      <c r="E725" s="6" t="s">
        <v>33</v>
      </c>
      <c r="F725" s="6" t="s">
        <v>19</v>
      </c>
      <c r="G725" s="6" t="s">
        <v>82</v>
      </c>
      <c r="H725" s="23" t="s">
        <v>3806</v>
      </c>
      <c r="I725" s="56">
        <v>32146</v>
      </c>
      <c r="J725" s="24" t="s">
        <v>4823</v>
      </c>
      <c r="K725" s="49"/>
      <c r="L725" s="49"/>
      <c r="S725" s="6" t="s">
        <v>33</v>
      </c>
      <c r="T725" s="6" t="s">
        <v>33</v>
      </c>
      <c r="U725" s="6" t="s">
        <v>33</v>
      </c>
      <c r="W725" s="21" t="str">
        <f t="shared" si="11"/>
        <v>06</v>
      </c>
      <c r="AA725" s="8" t="s">
        <v>781</v>
      </c>
    </row>
    <row r="726" spans="1:27">
      <c r="A726" s="18">
        <v>725</v>
      </c>
      <c r="B726" s="8" t="s">
        <v>783</v>
      </c>
      <c r="C726" s="25" t="s">
        <v>784</v>
      </c>
      <c r="D726" s="8" t="s">
        <v>9</v>
      </c>
      <c r="E726" s="6" t="s">
        <v>10</v>
      </c>
      <c r="F726" s="6" t="s">
        <v>46</v>
      </c>
      <c r="G726" s="6" t="s">
        <v>20</v>
      </c>
      <c r="H726" s="23" t="s">
        <v>3886</v>
      </c>
      <c r="I726" s="56">
        <v>22182</v>
      </c>
      <c r="J726" s="24" t="s">
        <v>4825</v>
      </c>
      <c r="K726" s="49"/>
      <c r="L726" s="49"/>
      <c r="S726" s="6" t="s">
        <v>10</v>
      </c>
      <c r="T726" s="6" t="s">
        <v>10</v>
      </c>
      <c r="U726" s="6" t="s">
        <v>10</v>
      </c>
      <c r="W726" s="21" t="str">
        <f t="shared" si="11"/>
        <v>06</v>
      </c>
      <c r="AA726" s="8" t="s">
        <v>783</v>
      </c>
    </row>
    <row r="727" spans="1:27">
      <c r="A727" s="18">
        <v>726</v>
      </c>
      <c r="B727" s="8" t="s">
        <v>785</v>
      </c>
      <c r="C727" s="25" t="s">
        <v>786</v>
      </c>
      <c r="D727" s="8" t="s">
        <v>15</v>
      </c>
      <c r="E727" s="6" t="s">
        <v>10</v>
      </c>
      <c r="F727" s="6" t="s">
        <v>11</v>
      </c>
      <c r="G727" s="6" t="s">
        <v>82</v>
      </c>
      <c r="H727" s="23" t="s">
        <v>3887</v>
      </c>
      <c r="I727" s="56">
        <v>28884</v>
      </c>
      <c r="J727" s="24" t="s">
        <v>4823</v>
      </c>
      <c r="K727" s="49"/>
      <c r="L727" s="49"/>
      <c r="S727" s="6" t="s">
        <v>10</v>
      </c>
      <c r="T727" s="6" t="s">
        <v>10</v>
      </c>
      <c r="U727" s="6" t="s">
        <v>10</v>
      </c>
      <c r="W727" s="21" t="str">
        <f t="shared" si="11"/>
        <v>06</v>
      </c>
      <c r="AA727" s="8" t="s">
        <v>785</v>
      </c>
    </row>
    <row r="728" spans="1:27">
      <c r="A728" s="18">
        <v>727</v>
      </c>
      <c r="B728" s="8" t="s">
        <v>787</v>
      </c>
      <c r="C728" s="25" t="s">
        <v>788</v>
      </c>
      <c r="D728" s="8" t="s">
        <v>15</v>
      </c>
      <c r="E728" s="6" t="s">
        <v>10</v>
      </c>
      <c r="F728" s="6" t="s">
        <v>11</v>
      </c>
      <c r="G728" s="6" t="s">
        <v>82</v>
      </c>
      <c r="H728" s="23" t="s">
        <v>3888</v>
      </c>
      <c r="I728" s="56">
        <v>24892</v>
      </c>
      <c r="J728" s="24" t="s">
        <v>4823</v>
      </c>
      <c r="K728" s="49"/>
      <c r="L728" s="49"/>
      <c r="S728" s="6" t="s">
        <v>10</v>
      </c>
      <c r="T728" s="6" t="s">
        <v>10</v>
      </c>
      <c r="U728" s="6" t="s">
        <v>10</v>
      </c>
      <c r="W728" s="21" t="str">
        <f t="shared" si="11"/>
        <v>06</v>
      </c>
      <c r="AA728" s="8" t="s">
        <v>787</v>
      </c>
    </row>
    <row r="729" spans="1:27">
      <c r="A729" s="18">
        <v>728</v>
      </c>
      <c r="B729" s="8" t="s">
        <v>789</v>
      </c>
      <c r="C729" s="25" t="s">
        <v>790</v>
      </c>
      <c r="D729" s="8" t="s">
        <v>15</v>
      </c>
      <c r="E729" s="6" t="s">
        <v>307</v>
      </c>
      <c r="F729" s="6" t="s">
        <v>19</v>
      </c>
      <c r="G729" s="6" t="s">
        <v>82</v>
      </c>
      <c r="H729" s="23" t="s">
        <v>3883</v>
      </c>
      <c r="I729" s="56">
        <v>25260</v>
      </c>
      <c r="J729" s="24" t="s">
        <v>4823</v>
      </c>
      <c r="K729" s="49"/>
      <c r="L729" s="49"/>
      <c r="S729" s="6" t="s">
        <v>307</v>
      </c>
      <c r="T729" s="6" t="s">
        <v>307</v>
      </c>
      <c r="U729" s="6" t="s">
        <v>307</v>
      </c>
      <c r="W729" s="21" t="str">
        <f t="shared" si="11"/>
        <v>06</v>
      </c>
      <c r="AA729" s="8" t="s">
        <v>789</v>
      </c>
    </row>
    <row r="730" spans="1:27">
      <c r="A730" s="18">
        <v>729</v>
      </c>
      <c r="B730" s="8" t="s">
        <v>791</v>
      </c>
      <c r="C730" s="25" t="s">
        <v>792</v>
      </c>
      <c r="D730" s="8" t="s">
        <v>15</v>
      </c>
      <c r="E730" s="6" t="s">
        <v>33</v>
      </c>
      <c r="F730" s="6" t="s">
        <v>11</v>
      </c>
      <c r="G730" s="6" t="s">
        <v>16</v>
      </c>
      <c r="H730" s="23" t="s">
        <v>3829</v>
      </c>
      <c r="I730" s="56">
        <v>31740</v>
      </c>
      <c r="J730" s="24" t="s">
        <v>4823</v>
      </c>
      <c r="K730" s="49"/>
      <c r="L730" s="49"/>
      <c r="S730" s="6" t="s">
        <v>33</v>
      </c>
      <c r="T730" s="6" t="s">
        <v>33</v>
      </c>
      <c r="U730" s="6" t="s">
        <v>33</v>
      </c>
      <c r="W730" s="21" t="str">
        <f t="shared" si="11"/>
        <v>06</v>
      </c>
      <c r="AA730" s="8" t="s">
        <v>791</v>
      </c>
    </row>
    <row r="731" spans="1:27">
      <c r="A731" s="18">
        <v>730</v>
      </c>
      <c r="B731" s="8" t="s">
        <v>793</v>
      </c>
      <c r="C731" s="23" t="s">
        <v>4252</v>
      </c>
      <c r="D731" s="6" t="s">
        <v>9</v>
      </c>
      <c r="E731" s="6" t="s">
        <v>10</v>
      </c>
      <c r="F731" s="6" t="s">
        <v>19</v>
      </c>
      <c r="G731" s="6" t="s">
        <v>82</v>
      </c>
      <c r="H731" s="23" t="s">
        <v>3889</v>
      </c>
      <c r="I731" s="56">
        <v>29691</v>
      </c>
      <c r="J731" s="24" t="s">
        <v>4823</v>
      </c>
      <c r="K731" s="49"/>
      <c r="L731" s="49"/>
      <c r="S731" s="6" t="s">
        <v>10</v>
      </c>
      <c r="T731" s="6" t="s">
        <v>10</v>
      </c>
      <c r="U731" s="6" t="s">
        <v>10</v>
      </c>
      <c r="W731" s="21" t="str">
        <f t="shared" si="11"/>
        <v>06</v>
      </c>
      <c r="AA731" s="8" t="s">
        <v>793</v>
      </c>
    </row>
    <row r="732" spans="1:27">
      <c r="A732" s="18">
        <v>731</v>
      </c>
      <c r="B732" s="8" t="s">
        <v>794</v>
      </c>
      <c r="C732" s="25" t="s">
        <v>795</v>
      </c>
      <c r="D732" s="8" t="s">
        <v>15</v>
      </c>
      <c r="E732" s="6" t="s">
        <v>33</v>
      </c>
      <c r="F732" s="6" t="s">
        <v>11</v>
      </c>
      <c r="G732" s="6" t="s">
        <v>82</v>
      </c>
      <c r="H732" s="23" t="s">
        <v>3806</v>
      </c>
      <c r="I732" s="56">
        <v>32826</v>
      </c>
      <c r="J732" s="24" t="s">
        <v>4823</v>
      </c>
      <c r="K732" s="49"/>
      <c r="L732" s="49"/>
      <c r="S732" s="6" t="s">
        <v>33</v>
      </c>
      <c r="T732" s="6" t="s">
        <v>33</v>
      </c>
      <c r="U732" s="6" t="s">
        <v>33</v>
      </c>
      <c r="W732" s="21" t="str">
        <f t="shared" si="11"/>
        <v>06</v>
      </c>
      <c r="AA732" s="8" t="s">
        <v>794</v>
      </c>
    </row>
    <row r="733" spans="1:27">
      <c r="A733" s="18">
        <v>732</v>
      </c>
      <c r="B733" s="8" t="s">
        <v>796</v>
      </c>
      <c r="C733" s="25" t="s">
        <v>797</v>
      </c>
      <c r="D733" s="8" t="s">
        <v>15</v>
      </c>
      <c r="E733" s="6" t="s">
        <v>10</v>
      </c>
      <c r="F733" s="6" t="s">
        <v>46</v>
      </c>
      <c r="G733" s="6" t="s">
        <v>59</v>
      </c>
      <c r="H733" s="23" t="s">
        <v>3890</v>
      </c>
      <c r="I733" s="56">
        <v>26145</v>
      </c>
      <c r="J733" s="24" t="s">
        <v>4825</v>
      </c>
      <c r="K733" s="49"/>
      <c r="L733" s="49"/>
      <c r="S733" s="6" t="s">
        <v>10</v>
      </c>
      <c r="T733" s="6" t="s">
        <v>10</v>
      </c>
      <c r="U733" s="6" t="s">
        <v>10</v>
      </c>
      <c r="W733" s="21" t="str">
        <f t="shared" si="11"/>
        <v>06</v>
      </c>
      <c r="AA733" s="8" t="s">
        <v>796</v>
      </c>
    </row>
    <row r="734" spans="1:27">
      <c r="A734" s="18">
        <v>733</v>
      </c>
      <c r="B734" s="8" t="s">
        <v>798</v>
      </c>
      <c r="C734" s="23" t="s">
        <v>4253</v>
      </c>
      <c r="D734" s="6" t="s">
        <v>15</v>
      </c>
      <c r="E734" s="6" t="s">
        <v>10</v>
      </c>
      <c r="F734" s="6" t="s">
        <v>19</v>
      </c>
      <c r="G734" s="6" t="s">
        <v>82</v>
      </c>
      <c r="H734" s="23" t="s">
        <v>3891</v>
      </c>
      <c r="I734" s="56">
        <v>28078</v>
      </c>
      <c r="J734" s="24" t="s">
        <v>4825</v>
      </c>
      <c r="K734" s="49"/>
      <c r="L734" s="49"/>
      <c r="S734" s="6" t="s">
        <v>10</v>
      </c>
      <c r="T734" s="6" t="s">
        <v>10</v>
      </c>
      <c r="U734" s="6" t="s">
        <v>10</v>
      </c>
      <c r="W734" s="21" t="str">
        <f t="shared" si="11"/>
        <v>06</v>
      </c>
      <c r="AA734" s="8" t="s">
        <v>798</v>
      </c>
    </row>
    <row r="735" spans="1:27">
      <c r="A735" s="18">
        <v>734</v>
      </c>
      <c r="B735" s="8" t="s">
        <v>799</v>
      </c>
      <c r="C735" s="23" t="s">
        <v>800</v>
      </c>
      <c r="D735" s="9" t="s">
        <v>15</v>
      </c>
      <c r="E735" s="6" t="s">
        <v>10</v>
      </c>
      <c r="F735" s="6" t="s">
        <v>46</v>
      </c>
      <c r="G735" s="6" t="s">
        <v>16</v>
      </c>
      <c r="H735" s="23" t="s">
        <v>3892</v>
      </c>
      <c r="I735" s="56">
        <v>24147</v>
      </c>
      <c r="J735" s="24" t="s">
        <v>4825</v>
      </c>
      <c r="K735" s="49"/>
      <c r="L735" s="49"/>
      <c r="S735" s="6" t="s">
        <v>10</v>
      </c>
      <c r="T735" s="6" t="s">
        <v>10</v>
      </c>
      <c r="U735" s="6" t="s">
        <v>10</v>
      </c>
      <c r="W735" s="21" t="str">
        <f t="shared" si="11"/>
        <v>06</v>
      </c>
      <c r="AA735" s="8" t="s">
        <v>799</v>
      </c>
    </row>
    <row r="736" spans="1:27">
      <c r="A736" s="18">
        <v>735</v>
      </c>
      <c r="B736" s="8" t="s">
        <v>801</v>
      </c>
      <c r="C736" s="23" t="s">
        <v>802</v>
      </c>
      <c r="D736" s="9" t="s">
        <v>15</v>
      </c>
      <c r="E736" s="6" t="s">
        <v>10</v>
      </c>
      <c r="F736" s="6" t="s">
        <v>46</v>
      </c>
      <c r="G736" s="6" t="s">
        <v>20</v>
      </c>
      <c r="H736" s="23" t="s">
        <v>3890</v>
      </c>
      <c r="I736" s="56">
        <v>26403</v>
      </c>
      <c r="J736" s="24" t="s">
        <v>4825</v>
      </c>
      <c r="K736" s="49"/>
      <c r="L736" s="49"/>
      <c r="S736" s="6" t="s">
        <v>10</v>
      </c>
      <c r="T736" s="6" t="s">
        <v>10</v>
      </c>
      <c r="U736" s="6" t="s">
        <v>10</v>
      </c>
      <c r="W736" s="21" t="str">
        <f t="shared" si="11"/>
        <v>06</v>
      </c>
      <c r="AA736" s="8" t="s">
        <v>801</v>
      </c>
    </row>
    <row r="737" spans="1:27">
      <c r="A737" s="18">
        <v>736</v>
      </c>
      <c r="B737" s="8" t="s">
        <v>803</v>
      </c>
      <c r="C737" s="25" t="s">
        <v>804</v>
      </c>
      <c r="D737" s="9" t="s">
        <v>15</v>
      </c>
      <c r="E737" s="6" t="s">
        <v>10</v>
      </c>
      <c r="F737" s="6" t="s">
        <v>46</v>
      </c>
      <c r="G737" s="6" t="s">
        <v>82</v>
      </c>
      <c r="H737" s="23" t="s">
        <v>3890</v>
      </c>
      <c r="I737" s="56">
        <v>24925</v>
      </c>
      <c r="J737" s="24" t="s">
        <v>4825</v>
      </c>
      <c r="K737" s="49"/>
      <c r="L737" s="49"/>
      <c r="S737" s="6" t="s">
        <v>10</v>
      </c>
      <c r="T737" s="6" t="s">
        <v>10</v>
      </c>
      <c r="U737" s="6" t="s">
        <v>10</v>
      </c>
      <c r="W737" s="21" t="str">
        <f t="shared" si="11"/>
        <v>06</v>
      </c>
      <c r="AA737" s="8" t="s">
        <v>803</v>
      </c>
    </row>
    <row r="738" spans="1:27">
      <c r="A738" s="18">
        <v>737</v>
      </c>
      <c r="B738" s="8" t="s">
        <v>805</v>
      </c>
      <c r="C738" s="25" t="s">
        <v>806</v>
      </c>
      <c r="D738" s="9" t="s">
        <v>15</v>
      </c>
      <c r="E738" s="6" t="s">
        <v>10</v>
      </c>
      <c r="F738" s="6" t="s">
        <v>46</v>
      </c>
      <c r="G738" s="6" t="s">
        <v>59</v>
      </c>
      <c r="H738" s="23" t="s">
        <v>3890</v>
      </c>
      <c r="I738" s="56">
        <v>25171</v>
      </c>
      <c r="J738" s="24" t="s">
        <v>4825</v>
      </c>
      <c r="K738" s="49"/>
      <c r="L738" s="49"/>
      <c r="S738" s="6" t="s">
        <v>10</v>
      </c>
      <c r="T738" s="6" t="s">
        <v>10</v>
      </c>
      <c r="U738" s="6" t="s">
        <v>10</v>
      </c>
      <c r="W738" s="21" t="str">
        <f t="shared" si="11"/>
        <v>06</v>
      </c>
      <c r="AA738" s="8" t="s">
        <v>805</v>
      </c>
    </row>
    <row r="739" spans="1:27">
      <c r="A739" s="18">
        <v>738</v>
      </c>
      <c r="B739" s="8" t="s">
        <v>807</v>
      </c>
      <c r="C739" s="25" t="s">
        <v>808</v>
      </c>
      <c r="D739" s="9" t="s">
        <v>15</v>
      </c>
      <c r="E739" s="6" t="s">
        <v>10</v>
      </c>
      <c r="F739" s="6" t="s">
        <v>46</v>
      </c>
      <c r="G739" s="6" t="s">
        <v>286</v>
      </c>
      <c r="H739" s="23" t="s">
        <v>3824</v>
      </c>
      <c r="I739" s="56">
        <v>25184</v>
      </c>
      <c r="J739" s="24" t="s">
        <v>4825</v>
      </c>
      <c r="K739" s="49"/>
      <c r="L739" s="49"/>
      <c r="S739" s="6" t="s">
        <v>10</v>
      </c>
      <c r="T739" s="6" t="s">
        <v>10</v>
      </c>
      <c r="U739" s="6" t="s">
        <v>10</v>
      </c>
      <c r="W739" s="21" t="str">
        <f t="shared" si="11"/>
        <v>06</v>
      </c>
      <c r="AA739" s="8" t="s">
        <v>807</v>
      </c>
    </row>
    <row r="740" spans="1:27">
      <c r="A740" s="18">
        <v>739</v>
      </c>
      <c r="B740" s="8" t="s">
        <v>809</v>
      </c>
      <c r="C740" s="25" t="s">
        <v>810</v>
      </c>
      <c r="D740" s="9" t="s">
        <v>15</v>
      </c>
      <c r="E740" s="6" t="s">
        <v>10</v>
      </c>
      <c r="F740" s="6" t="s">
        <v>46</v>
      </c>
      <c r="G740" s="6" t="s">
        <v>16</v>
      </c>
      <c r="H740" s="23" t="s">
        <v>3893</v>
      </c>
      <c r="I740" s="56">
        <v>26350</v>
      </c>
      <c r="J740" s="24" t="s">
        <v>4825</v>
      </c>
      <c r="K740" s="49"/>
      <c r="L740" s="49"/>
      <c r="S740" s="6" t="s">
        <v>10</v>
      </c>
      <c r="T740" s="6" t="s">
        <v>10</v>
      </c>
      <c r="U740" s="6" t="s">
        <v>10</v>
      </c>
      <c r="W740" s="21" t="str">
        <f t="shared" si="11"/>
        <v>06</v>
      </c>
      <c r="AA740" s="8" t="s">
        <v>809</v>
      </c>
    </row>
    <row r="741" spans="1:27">
      <c r="A741" s="18">
        <v>740</v>
      </c>
      <c r="B741" s="8" t="s">
        <v>811</v>
      </c>
      <c r="C741" s="25" t="s">
        <v>812</v>
      </c>
      <c r="D741" s="9" t="s">
        <v>15</v>
      </c>
      <c r="E741" s="6" t="s">
        <v>10</v>
      </c>
      <c r="F741" s="6" t="s">
        <v>46</v>
      </c>
      <c r="G741" s="6" t="s">
        <v>20</v>
      </c>
      <c r="H741" s="23" t="s">
        <v>3890</v>
      </c>
      <c r="I741" s="56">
        <v>27829</v>
      </c>
      <c r="J741" s="24" t="s">
        <v>4825</v>
      </c>
      <c r="K741" s="49"/>
      <c r="L741" s="49"/>
      <c r="S741" s="6" t="s">
        <v>10</v>
      </c>
      <c r="T741" s="6" t="s">
        <v>10</v>
      </c>
      <c r="U741" s="6" t="s">
        <v>10</v>
      </c>
      <c r="W741" s="21" t="str">
        <f t="shared" si="11"/>
        <v>06</v>
      </c>
      <c r="AA741" s="8" t="s">
        <v>811</v>
      </c>
    </row>
    <row r="742" spans="1:27">
      <c r="A742" s="18">
        <v>741</v>
      </c>
      <c r="B742" s="8" t="s">
        <v>813</v>
      </c>
      <c r="C742" s="25" t="s">
        <v>814</v>
      </c>
      <c r="D742" s="9" t="s">
        <v>15</v>
      </c>
      <c r="E742" s="6" t="s">
        <v>10</v>
      </c>
      <c r="F742" s="6" t="s">
        <v>46</v>
      </c>
      <c r="G742" s="6" t="s">
        <v>82</v>
      </c>
      <c r="H742" s="23" t="s">
        <v>3894</v>
      </c>
      <c r="I742" s="56">
        <v>27340</v>
      </c>
      <c r="J742" s="24" t="s">
        <v>4825</v>
      </c>
      <c r="K742" s="49"/>
      <c r="L742" s="49"/>
      <c r="S742" s="6" t="s">
        <v>10</v>
      </c>
      <c r="T742" s="6" t="s">
        <v>10</v>
      </c>
      <c r="U742" s="6" t="s">
        <v>10</v>
      </c>
      <c r="W742" s="21" t="str">
        <f t="shared" si="11"/>
        <v>06</v>
      </c>
      <c r="AA742" s="8" t="s">
        <v>813</v>
      </c>
    </row>
    <row r="743" spans="1:27">
      <c r="A743" s="18">
        <v>742</v>
      </c>
      <c r="B743" s="8" t="s">
        <v>815</v>
      </c>
      <c r="C743" s="23" t="s">
        <v>816</v>
      </c>
      <c r="D743" s="9" t="s">
        <v>15</v>
      </c>
      <c r="E743" s="6" t="s">
        <v>10</v>
      </c>
      <c r="F743" s="6" t="s">
        <v>19</v>
      </c>
      <c r="G743" s="6" t="s">
        <v>82</v>
      </c>
      <c r="H743" s="23" t="s">
        <v>3890</v>
      </c>
      <c r="I743" s="56">
        <v>28764</v>
      </c>
      <c r="J743" s="24" t="s">
        <v>4825</v>
      </c>
      <c r="K743" s="49"/>
      <c r="L743" s="49"/>
      <c r="S743" s="6" t="s">
        <v>10</v>
      </c>
      <c r="T743" s="6" t="s">
        <v>10</v>
      </c>
      <c r="U743" s="6" t="s">
        <v>10</v>
      </c>
      <c r="W743" s="21" t="str">
        <f t="shared" si="11"/>
        <v>06</v>
      </c>
      <c r="AA743" s="8" t="s">
        <v>815</v>
      </c>
    </row>
    <row r="744" spans="1:27">
      <c r="A744" s="18">
        <v>743</v>
      </c>
      <c r="B744" s="13" t="s">
        <v>817</v>
      </c>
      <c r="C744" s="23" t="s">
        <v>818</v>
      </c>
      <c r="D744" s="12" t="s">
        <v>15</v>
      </c>
      <c r="E744" s="12" t="s">
        <v>33</v>
      </c>
      <c r="F744" s="12" t="s">
        <v>46</v>
      </c>
      <c r="G744" s="3" t="s">
        <v>12</v>
      </c>
      <c r="H744" s="23" t="s">
        <v>2741</v>
      </c>
      <c r="I744" s="56">
        <v>30360</v>
      </c>
      <c r="J744" s="24" t="s">
        <v>4823</v>
      </c>
      <c r="K744" s="49"/>
      <c r="L744" s="49"/>
      <c r="S744" s="12" t="s">
        <v>33</v>
      </c>
      <c r="T744" s="12" t="s">
        <v>33</v>
      </c>
      <c r="U744" s="12" t="s">
        <v>33</v>
      </c>
      <c r="W744" s="21" t="str">
        <f t="shared" si="11"/>
        <v>07</v>
      </c>
      <c r="AA744" s="13" t="s">
        <v>817</v>
      </c>
    </row>
    <row r="745" spans="1:27">
      <c r="A745" s="18">
        <v>744</v>
      </c>
      <c r="B745" s="3" t="s">
        <v>819</v>
      </c>
      <c r="C745" s="23" t="s">
        <v>820</v>
      </c>
      <c r="D745" s="11" t="s">
        <v>9</v>
      </c>
      <c r="E745" s="12" t="s">
        <v>33</v>
      </c>
      <c r="F745" s="12" t="s">
        <v>11</v>
      </c>
      <c r="G745" s="14" t="s">
        <v>16</v>
      </c>
      <c r="H745" s="23" t="s">
        <v>3295</v>
      </c>
      <c r="I745" s="56">
        <v>32784</v>
      </c>
      <c r="J745" s="24" t="s">
        <v>4823</v>
      </c>
      <c r="K745" s="49"/>
      <c r="L745" s="49"/>
      <c r="S745" s="12" t="s">
        <v>33</v>
      </c>
      <c r="T745" s="12" t="s">
        <v>33</v>
      </c>
      <c r="U745" s="12" t="s">
        <v>33</v>
      </c>
      <c r="W745" s="21" t="str">
        <f t="shared" si="11"/>
        <v>07</v>
      </c>
      <c r="AA745" s="3" t="s">
        <v>819</v>
      </c>
    </row>
    <row r="746" spans="1:27">
      <c r="A746" s="18">
        <v>745</v>
      </c>
      <c r="B746" s="3" t="s">
        <v>821</v>
      </c>
      <c r="C746" s="23" t="s">
        <v>822</v>
      </c>
      <c r="D746" s="11" t="s">
        <v>15</v>
      </c>
      <c r="E746" s="12" t="s">
        <v>33</v>
      </c>
      <c r="F746" s="12" t="s">
        <v>11</v>
      </c>
      <c r="G746" s="14" t="s">
        <v>16</v>
      </c>
      <c r="H746" s="23" t="s">
        <v>2610</v>
      </c>
      <c r="I746" s="56">
        <v>32141</v>
      </c>
      <c r="J746" s="24" t="s">
        <v>4823</v>
      </c>
      <c r="K746" s="49"/>
      <c r="L746" s="49"/>
      <c r="S746" s="12" t="s">
        <v>33</v>
      </c>
      <c r="T746" s="12" t="s">
        <v>33</v>
      </c>
      <c r="U746" s="12" t="s">
        <v>33</v>
      </c>
      <c r="W746" s="21" t="str">
        <f t="shared" si="11"/>
        <v>07</v>
      </c>
      <c r="AA746" s="3" t="s">
        <v>821</v>
      </c>
    </row>
    <row r="747" spans="1:27">
      <c r="A747" s="18">
        <v>746</v>
      </c>
      <c r="B747" s="3" t="s">
        <v>823</v>
      </c>
      <c r="C747" s="23" t="s">
        <v>824</v>
      </c>
      <c r="D747" s="11" t="s">
        <v>15</v>
      </c>
      <c r="E747" s="12" t="s">
        <v>33</v>
      </c>
      <c r="F747" s="12" t="s">
        <v>11</v>
      </c>
      <c r="G747" s="14" t="s">
        <v>16</v>
      </c>
      <c r="H747" s="23" t="s">
        <v>3637</v>
      </c>
      <c r="I747" s="56">
        <v>32599</v>
      </c>
      <c r="J747" s="24" t="s">
        <v>4823</v>
      </c>
      <c r="K747" s="49"/>
      <c r="L747" s="49"/>
      <c r="S747" s="12" t="s">
        <v>33</v>
      </c>
      <c r="T747" s="12" t="s">
        <v>33</v>
      </c>
      <c r="U747" s="12" t="s">
        <v>33</v>
      </c>
      <c r="W747" s="21" t="str">
        <f t="shared" si="11"/>
        <v>07</v>
      </c>
      <c r="AA747" s="3" t="s">
        <v>823</v>
      </c>
    </row>
    <row r="748" spans="1:27">
      <c r="A748" s="18">
        <v>747</v>
      </c>
      <c r="B748" s="3" t="s">
        <v>825</v>
      </c>
      <c r="C748" s="23" t="s">
        <v>826</v>
      </c>
      <c r="D748" s="11" t="s">
        <v>15</v>
      </c>
      <c r="E748" s="12" t="s">
        <v>33</v>
      </c>
      <c r="F748" s="12" t="s">
        <v>19</v>
      </c>
      <c r="G748" s="14" t="s">
        <v>16</v>
      </c>
      <c r="H748" s="23" t="s">
        <v>2946</v>
      </c>
      <c r="I748" s="56">
        <v>32171</v>
      </c>
      <c r="J748" s="24" t="s">
        <v>4823</v>
      </c>
      <c r="K748" s="49"/>
      <c r="L748" s="49"/>
      <c r="S748" s="12" t="s">
        <v>33</v>
      </c>
      <c r="T748" s="12" t="s">
        <v>33</v>
      </c>
      <c r="U748" s="12" t="s">
        <v>33</v>
      </c>
      <c r="W748" s="21" t="str">
        <f t="shared" si="11"/>
        <v>07</v>
      </c>
      <c r="AA748" s="3" t="s">
        <v>825</v>
      </c>
    </row>
    <row r="749" spans="1:27">
      <c r="A749" s="18">
        <v>748</v>
      </c>
      <c r="B749" s="3" t="s">
        <v>827</v>
      </c>
      <c r="C749" s="23" t="s">
        <v>828</v>
      </c>
      <c r="D749" s="11" t="s">
        <v>15</v>
      </c>
      <c r="E749" s="12" t="s">
        <v>10</v>
      </c>
      <c r="F749" s="12" t="s">
        <v>19</v>
      </c>
      <c r="G749" s="14" t="s">
        <v>82</v>
      </c>
      <c r="H749" s="23" t="s">
        <v>3638</v>
      </c>
      <c r="I749" s="56">
        <v>29267</v>
      </c>
      <c r="J749" s="24" t="s">
        <v>4823</v>
      </c>
      <c r="K749" s="49"/>
      <c r="L749" s="49"/>
      <c r="S749" s="12" t="s">
        <v>10</v>
      </c>
      <c r="T749" s="12" t="s">
        <v>10</v>
      </c>
      <c r="U749" s="12" t="s">
        <v>10</v>
      </c>
      <c r="W749" s="21" t="str">
        <f t="shared" si="11"/>
        <v>07</v>
      </c>
      <c r="AA749" s="3" t="s">
        <v>827</v>
      </c>
    </row>
    <row r="750" spans="1:27">
      <c r="A750" s="18">
        <v>749</v>
      </c>
      <c r="B750" s="3" t="s">
        <v>829</v>
      </c>
      <c r="C750" s="23" t="s">
        <v>830</v>
      </c>
      <c r="D750" s="11" t="s">
        <v>15</v>
      </c>
      <c r="E750" s="12" t="s">
        <v>10</v>
      </c>
      <c r="F750" s="12" t="s">
        <v>19</v>
      </c>
      <c r="G750" s="14" t="s">
        <v>16</v>
      </c>
      <c r="H750" s="23" t="s">
        <v>3639</v>
      </c>
      <c r="I750" s="56">
        <v>24205</v>
      </c>
      <c r="J750" s="24" t="s">
        <v>4824</v>
      </c>
      <c r="K750" s="49"/>
      <c r="L750" s="49"/>
      <c r="S750" s="12" t="s">
        <v>10</v>
      </c>
      <c r="T750" s="12" t="s">
        <v>10</v>
      </c>
      <c r="U750" s="12" t="s">
        <v>10</v>
      </c>
      <c r="W750" s="21" t="str">
        <f t="shared" si="11"/>
        <v>07</v>
      </c>
      <c r="AA750" s="3" t="s">
        <v>829</v>
      </c>
    </row>
    <row r="751" spans="1:27">
      <c r="A751" s="18">
        <v>750</v>
      </c>
      <c r="B751" s="3" t="s">
        <v>831</v>
      </c>
      <c r="C751" s="23" t="s">
        <v>832</v>
      </c>
      <c r="D751" s="11" t="s">
        <v>9</v>
      </c>
      <c r="E751" s="12" t="s">
        <v>33</v>
      </c>
      <c r="F751" s="12" t="s">
        <v>19</v>
      </c>
      <c r="G751" s="14" t="s">
        <v>16</v>
      </c>
      <c r="H751" s="23" t="s">
        <v>3637</v>
      </c>
      <c r="I751" s="56">
        <v>32668</v>
      </c>
      <c r="J751" s="24" t="s">
        <v>4823</v>
      </c>
      <c r="K751" s="49"/>
      <c r="L751" s="49"/>
      <c r="S751" s="12" t="s">
        <v>33</v>
      </c>
      <c r="T751" s="12" t="s">
        <v>33</v>
      </c>
      <c r="U751" s="12" t="s">
        <v>33</v>
      </c>
      <c r="W751" s="21" t="str">
        <f t="shared" si="11"/>
        <v>07</v>
      </c>
      <c r="AA751" s="3" t="s">
        <v>831</v>
      </c>
    </row>
    <row r="752" spans="1:27">
      <c r="A752" s="18">
        <v>751</v>
      </c>
      <c r="B752" s="3" t="s">
        <v>833</v>
      </c>
      <c r="C752" s="23" t="s">
        <v>834</v>
      </c>
      <c r="D752" s="11" t="s">
        <v>9</v>
      </c>
      <c r="E752" s="12" t="s">
        <v>33</v>
      </c>
      <c r="F752" s="12" t="s">
        <v>19</v>
      </c>
      <c r="G752" s="14" t="s">
        <v>16</v>
      </c>
      <c r="H752" s="23" t="s">
        <v>3637</v>
      </c>
      <c r="I752" s="56">
        <v>32400</v>
      </c>
      <c r="J752" s="24" t="s">
        <v>4823</v>
      </c>
      <c r="K752" s="49"/>
      <c r="L752" s="49"/>
      <c r="S752" s="12" t="s">
        <v>33</v>
      </c>
      <c r="T752" s="12" t="s">
        <v>33</v>
      </c>
      <c r="U752" s="12" t="s">
        <v>33</v>
      </c>
      <c r="W752" s="21" t="str">
        <f t="shared" si="11"/>
        <v>07</v>
      </c>
      <c r="AA752" s="3" t="s">
        <v>833</v>
      </c>
    </row>
    <row r="753" spans="1:27">
      <c r="A753" s="18">
        <v>752</v>
      </c>
      <c r="B753" s="3" t="s">
        <v>835</v>
      </c>
      <c r="C753" s="23" t="s">
        <v>836</v>
      </c>
      <c r="D753" s="11" t="s">
        <v>15</v>
      </c>
      <c r="E753" s="12" t="s">
        <v>10</v>
      </c>
      <c r="F753" s="12" t="s">
        <v>19</v>
      </c>
      <c r="G753" s="14" t="s">
        <v>16</v>
      </c>
      <c r="H753" s="23" t="s">
        <v>3640</v>
      </c>
      <c r="I753" s="56">
        <v>27030</v>
      </c>
      <c r="J753" s="24" t="s">
        <v>4824</v>
      </c>
      <c r="K753" s="49"/>
      <c r="L753" s="49"/>
      <c r="S753" s="12" t="s">
        <v>10</v>
      </c>
      <c r="T753" s="12" t="s">
        <v>10</v>
      </c>
      <c r="U753" s="12" t="s">
        <v>10</v>
      </c>
      <c r="W753" s="21" t="str">
        <f t="shared" si="11"/>
        <v>07</v>
      </c>
      <c r="AA753" s="3" t="s">
        <v>835</v>
      </c>
    </row>
    <row r="754" spans="1:27">
      <c r="A754" s="18">
        <v>753</v>
      </c>
      <c r="B754" s="3" t="s">
        <v>837</v>
      </c>
      <c r="C754" s="23" t="s">
        <v>838</v>
      </c>
      <c r="D754" s="11" t="s">
        <v>15</v>
      </c>
      <c r="E754" s="12" t="s">
        <v>33</v>
      </c>
      <c r="F754" s="12" t="s">
        <v>11</v>
      </c>
      <c r="G754" s="14" t="s">
        <v>16</v>
      </c>
      <c r="H754" s="23" t="s">
        <v>2786</v>
      </c>
      <c r="I754" s="56">
        <v>31375</v>
      </c>
      <c r="J754" s="24" t="s">
        <v>4823</v>
      </c>
      <c r="K754" s="49"/>
      <c r="L754" s="49"/>
      <c r="S754" s="12" t="s">
        <v>33</v>
      </c>
      <c r="T754" s="12" t="s">
        <v>33</v>
      </c>
      <c r="U754" s="12" t="s">
        <v>33</v>
      </c>
      <c r="W754" s="21" t="str">
        <f t="shared" si="11"/>
        <v>07</v>
      </c>
      <c r="AA754" s="3" t="s">
        <v>837</v>
      </c>
    </row>
    <row r="755" spans="1:27">
      <c r="A755" s="18">
        <v>754</v>
      </c>
      <c r="B755" s="3" t="s">
        <v>839</v>
      </c>
      <c r="C755" s="23" t="s">
        <v>840</v>
      </c>
      <c r="D755" s="11" t="s">
        <v>9</v>
      </c>
      <c r="E755" s="12" t="s">
        <v>33</v>
      </c>
      <c r="F755" s="12" t="s">
        <v>11</v>
      </c>
      <c r="G755" s="14" t="s">
        <v>16</v>
      </c>
      <c r="H755" s="23" t="s">
        <v>2610</v>
      </c>
      <c r="I755" s="56">
        <v>32788</v>
      </c>
      <c r="J755" s="24" t="s">
        <v>4823</v>
      </c>
      <c r="K755" s="49"/>
      <c r="L755" s="49"/>
      <c r="S755" s="12" t="s">
        <v>33</v>
      </c>
      <c r="T755" s="12" t="s">
        <v>33</v>
      </c>
      <c r="U755" s="12" t="s">
        <v>33</v>
      </c>
      <c r="W755" s="21" t="str">
        <f t="shared" si="11"/>
        <v>07</v>
      </c>
      <c r="AA755" s="3" t="s">
        <v>839</v>
      </c>
    </row>
    <row r="756" spans="1:27">
      <c r="A756" s="18">
        <v>755</v>
      </c>
      <c r="B756" s="3" t="s">
        <v>841</v>
      </c>
      <c r="C756" s="23" t="s">
        <v>842</v>
      </c>
      <c r="D756" s="11" t="s">
        <v>9</v>
      </c>
      <c r="E756" s="12" t="s">
        <v>33</v>
      </c>
      <c r="F756" s="12" t="s">
        <v>19</v>
      </c>
      <c r="G756" s="14" t="s">
        <v>16</v>
      </c>
      <c r="H756" s="23" t="s">
        <v>2610</v>
      </c>
      <c r="I756" s="56">
        <v>32448</v>
      </c>
      <c r="J756" s="24" t="s">
        <v>4823</v>
      </c>
      <c r="K756" s="49"/>
      <c r="L756" s="49"/>
      <c r="S756" s="12" t="s">
        <v>33</v>
      </c>
      <c r="T756" s="12" t="s">
        <v>33</v>
      </c>
      <c r="U756" s="12" t="s">
        <v>33</v>
      </c>
      <c r="W756" s="21" t="str">
        <f t="shared" si="11"/>
        <v>07</v>
      </c>
      <c r="AA756" s="3" t="s">
        <v>841</v>
      </c>
    </row>
    <row r="757" spans="1:27">
      <c r="A757" s="18">
        <v>756</v>
      </c>
      <c r="B757" s="3" t="s">
        <v>843</v>
      </c>
      <c r="C757" s="23" t="s">
        <v>844</v>
      </c>
      <c r="D757" s="11" t="s">
        <v>15</v>
      </c>
      <c r="E757" s="12" t="s">
        <v>10</v>
      </c>
      <c r="F757" s="12" t="s">
        <v>19</v>
      </c>
      <c r="G757" s="14" t="s">
        <v>16</v>
      </c>
      <c r="H757" s="23"/>
      <c r="I757" s="56">
        <v>24024</v>
      </c>
      <c r="J757" s="24" t="s">
        <v>4823</v>
      </c>
      <c r="K757" s="49"/>
      <c r="L757" s="49"/>
      <c r="S757" s="12" t="s">
        <v>10</v>
      </c>
      <c r="T757" s="12" t="s">
        <v>10</v>
      </c>
      <c r="U757" s="12" t="s">
        <v>10</v>
      </c>
      <c r="W757" s="21" t="str">
        <f t="shared" si="11"/>
        <v>07</v>
      </c>
      <c r="AA757" s="3" t="s">
        <v>843</v>
      </c>
    </row>
    <row r="758" spans="1:27">
      <c r="A758" s="18">
        <v>757</v>
      </c>
      <c r="B758" s="3" t="s">
        <v>845</v>
      </c>
      <c r="C758" s="23" t="s">
        <v>846</v>
      </c>
      <c r="D758" s="11" t="s">
        <v>9</v>
      </c>
      <c r="E758" s="12" t="s">
        <v>307</v>
      </c>
      <c r="F758" s="12" t="s">
        <v>19</v>
      </c>
      <c r="G758" s="14" t="s">
        <v>16</v>
      </c>
      <c r="H758" s="23" t="s">
        <v>2775</v>
      </c>
      <c r="I758" s="56">
        <v>32802</v>
      </c>
      <c r="J758" s="24" t="s">
        <v>4823</v>
      </c>
      <c r="K758" s="49"/>
      <c r="L758" s="49"/>
      <c r="S758" s="12" t="s">
        <v>307</v>
      </c>
      <c r="T758" s="12" t="s">
        <v>307</v>
      </c>
      <c r="U758" s="12" t="s">
        <v>307</v>
      </c>
      <c r="W758" s="21" t="str">
        <f t="shared" si="11"/>
        <v>07</v>
      </c>
      <c r="AA758" s="3" t="s">
        <v>845</v>
      </c>
    </row>
    <row r="759" spans="1:27">
      <c r="A759" s="18">
        <v>758</v>
      </c>
      <c r="B759" s="3" t="s">
        <v>847</v>
      </c>
      <c r="C759" s="23" t="s">
        <v>848</v>
      </c>
      <c r="D759" s="11" t="s">
        <v>9</v>
      </c>
      <c r="E759" s="12" t="s">
        <v>33</v>
      </c>
      <c r="F759" s="12" t="s">
        <v>11</v>
      </c>
      <c r="G759" s="14" t="s">
        <v>16</v>
      </c>
      <c r="H759" s="23" t="s">
        <v>2610</v>
      </c>
      <c r="I759" s="56">
        <v>32974</v>
      </c>
      <c r="J759" s="24" t="s">
        <v>4823</v>
      </c>
      <c r="K759" s="49"/>
      <c r="L759" s="49"/>
      <c r="S759" s="12" t="s">
        <v>33</v>
      </c>
      <c r="T759" s="12" t="s">
        <v>33</v>
      </c>
      <c r="U759" s="12" t="s">
        <v>33</v>
      </c>
      <c r="W759" s="21" t="str">
        <f t="shared" si="11"/>
        <v>07</v>
      </c>
      <c r="AA759" s="3" t="s">
        <v>847</v>
      </c>
    </row>
    <row r="760" spans="1:27">
      <c r="A760" s="18">
        <v>759</v>
      </c>
      <c r="B760" s="3" t="s">
        <v>849</v>
      </c>
      <c r="C760" s="23" t="s">
        <v>92</v>
      </c>
      <c r="D760" s="11" t="s">
        <v>9</v>
      </c>
      <c r="E760" s="12" t="s">
        <v>33</v>
      </c>
      <c r="F760" s="12" t="s">
        <v>19</v>
      </c>
      <c r="G760" s="14" t="s">
        <v>16</v>
      </c>
      <c r="H760" s="23" t="s">
        <v>3641</v>
      </c>
      <c r="I760" s="56">
        <v>32657</v>
      </c>
      <c r="J760" s="24" t="s">
        <v>4823</v>
      </c>
      <c r="K760" s="49"/>
      <c r="L760" s="49"/>
      <c r="S760" s="12" t="s">
        <v>33</v>
      </c>
      <c r="T760" s="12" t="s">
        <v>33</v>
      </c>
      <c r="U760" s="12" t="s">
        <v>33</v>
      </c>
      <c r="W760" s="21" t="str">
        <f t="shared" si="11"/>
        <v>07</v>
      </c>
      <c r="AA760" s="3" t="s">
        <v>849</v>
      </c>
    </row>
    <row r="761" spans="1:27">
      <c r="A761" s="18">
        <v>760</v>
      </c>
      <c r="B761" s="3" t="s">
        <v>850</v>
      </c>
      <c r="C761" s="23" t="s">
        <v>851</v>
      </c>
      <c r="D761" s="11" t="s">
        <v>15</v>
      </c>
      <c r="E761" s="12" t="s">
        <v>10</v>
      </c>
      <c r="F761" s="12" t="s">
        <v>19</v>
      </c>
      <c r="G761" s="14" t="s">
        <v>16</v>
      </c>
      <c r="H761" s="23" t="s">
        <v>3642</v>
      </c>
      <c r="I761" s="56">
        <v>23798</v>
      </c>
      <c r="J761" s="24" t="s">
        <v>4824</v>
      </c>
      <c r="K761" s="49"/>
      <c r="L761" s="49"/>
      <c r="S761" s="12" t="s">
        <v>10</v>
      </c>
      <c r="T761" s="12" t="s">
        <v>10</v>
      </c>
      <c r="U761" s="12" t="s">
        <v>10</v>
      </c>
      <c r="W761" s="21" t="str">
        <f t="shared" si="11"/>
        <v>07</v>
      </c>
      <c r="AA761" s="3" t="s">
        <v>850</v>
      </c>
    </row>
    <row r="762" spans="1:27">
      <c r="A762" s="18">
        <v>761</v>
      </c>
      <c r="B762" s="3" t="s">
        <v>852</v>
      </c>
      <c r="C762" s="23" t="s">
        <v>853</v>
      </c>
      <c r="D762" s="11" t="s">
        <v>15</v>
      </c>
      <c r="E762" s="12" t="s">
        <v>33</v>
      </c>
      <c r="F762" s="12" t="s">
        <v>11</v>
      </c>
      <c r="G762" s="14" t="s">
        <v>16</v>
      </c>
      <c r="H762" s="23" t="s">
        <v>2610</v>
      </c>
      <c r="I762" s="56">
        <v>31999</v>
      </c>
      <c r="J762" s="24" t="s">
        <v>4823</v>
      </c>
      <c r="K762" s="49"/>
      <c r="L762" s="49"/>
      <c r="S762" s="12" t="s">
        <v>33</v>
      </c>
      <c r="T762" s="12" t="s">
        <v>33</v>
      </c>
      <c r="U762" s="12" t="s">
        <v>33</v>
      </c>
      <c r="W762" s="21" t="str">
        <f t="shared" si="11"/>
        <v>07</v>
      </c>
      <c r="AA762" s="3" t="s">
        <v>852</v>
      </c>
    </row>
    <row r="763" spans="1:27">
      <c r="A763" s="18">
        <v>762</v>
      </c>
      <c r="B763" s="3" t="s">
        <v>854</v>
      </c>
      <c r="C763" s="23" t="s">
        <v>855</v>
      </c>
      <c r="D763" s="11" t="s">
        <v>9</v>
      </c>
      <c r="E763" s="12" t="s">
        <v>10</v>
      </c>
      <c r="F763" s="12" t="s">
        <v>11</v>
      </c>
      <c r="G763" s="14" t="s">
        <v>16</v>
      </c>
      <c r="H763" s="23" t="s">
        <v>3643</v>
      </c>
      <c r="I763" s="56">
        <v>23775</v>
      </c>
      <c r="J763" s="24" t="s">
        <v>4823</v>
      </c>
      <c r="K763" s="49"/>
      <c r="L763" s="49"/>
      <c r="S763" s="12" t="s">
        <v>10</v>
      </c>
      <c r="T763" s="12" t="s">
        <v>10</v>
      </c>
      <c r="U763" s="12" t="s">
        <v>10</v>
      </c>
      <c r="W763" s="21" t="str">
        <f t="shared" si="11"/>
        <v>07</v>
      </c>
      <c r="AA763" s="3" t="s">
        <v>854</v>
      </c>
    </row>
    <row r="764" spans="1:27">
      <c r="A764" s="18">
        <v>763</v>
      </c>
      <c r="B764" s="3" t="s">
        <v>856</v>
      </c>
      <c r="C764" s="23" t="s">
        <v>857</v>
      </c>
      <c r="D764" s="11" t="s">
        <v>9</v>
      </c>
      <c r="E764" s="12" t="s">
        <v>858</v>
      </c>
      <c r="F764" s="12" t="s">
        <v>19</v>
      </c>
      <c r="G764" s="14" t="s">
        <v>16</v>
      </c>
      <c r="H764" s="23" t="s">
        <v>2604</v>
      </c>
      <c r="I764" s="56">
        <v>32893</v>
      </c>
      <c r="J764" s="24" t="s">
        <v>4823</v>
      </c>
      <c r="K764" s="49"/>
      <c r="L764" s="49"/>
      <c r="S764" s="12" t="s">
        <v>858</v>
      </c>
      <c r="T764" s="12" t="s">
        <v>858</v>
      </c>
      <c r="U764" s="12" t="s">
        <v>858</v>
      </c>
      <c r="W764" s="21" t="str">
        <f t="shared" si="11"/>
        <v>07</v>
      </c>
      <c r="AA764" s="3" t="s">
        <v>856</v>
      </c>
    </row>
    <row r="765" spans="1:27">
      <c r="A765" s="18">
        <v>764</v>
      </c>
      <c r="B765" s="3" t="s">
        <v>859</v>
      </c>
      <c r="C765" s="23" t="s">
        <v>860</v>
      </c>
      <c r="D765" s="11" t="s">
        <v>861</v>
      </c>
      <c r="E765" s="12" t="s">
        <v>33</v>
      </c>
      <c r="F765" s="12" t="s">
        <v>11</v>
      </c>
      <c r="G765" s="14" t="s">
        <v>16</v>
      </c>
      <c r="H765" s="23" t="s">
        <v>3644</v>
      </c>
      <c r="I765" s="56">
        <v>32753</v>
      </c>
      <c r="J765" s="24" t="s">
        <v>4823</v>
      </c>
      <c r="K765" s="49"/>
      <c r="L765" s="49"/>
      <c r="S765" s="12" t="s">
        <v>33</v>
      </c>
      <c r="T765" s="12" t="s">
        <v>33</v>
      </c>
      <c r="U765" s="12" t="s">
        <v>33</v>
      </c>
      <c r="W765" s="21" t="str">
        <f t="shared" si="11"/>
        <v>07</v>
      </c>
      <c r="AA765" s="3" t="s">
        <v>859</v>
      </c>
    </row>
    <row r="766" spans="1:27">
      <c r="A766" s="18">
        <v>765</v>
      </c>
      <c r="B766" s="3" t="s">
        <v>862</v>
      </c>
      <c r="C766" s="23" t="s">
        <v>863</v>
      </c>
      <c r="D766" s="11" t="s">
        <v>15</v>
      </c>
      <c r="E766" s="12" t="s">
        <v>33</v>
      </c>
      <c r="F766" s="12" t="s">
        <v>19</v>
      </c>
      <c r="G766" s="14" t="s">
        <v>16</v>
      </c>
      <c r="H766" s="23" t="s">
        <v>2610</v>
      </c>
      <c r="I766" s="56">
        <v>32272</v>
      </c>
      <c r="J766" s="24" t="s">
        <v>4823</v>
      </c>
      <c r="K766" s="49"/>
      <c r="L766" s="49"/>
      <c r="S766" s="12" t="s">
        <v>33</v>
      </c>
      <c r="T766" s="12" t="s">
        <v>33</v>
      </c>
      <c r="U766" s="12" t="s">
        <v>33</v>
      </c>
      <c r="W766" s="21" t="str">
        <f t="shared" si="11"/>
        <v>07</v>
      </c>
      <c r="AA766" s="3" t="s">
        <v>862</v>
      </c>
    </row>
    <row r="767" spans="1:27">
      <c r="A767" s="18">
        <v>766</v>
      </c>
      <c r="B767" s="3" t="s">
        <v>864</v>
      </c>
      <c r="C767" s="23" t="s">
        <v>865</v>
      </c>
      <c r="D767" s="11" t="s">
        <v>9</v>
      </c>
      <c r="E767" s="12" t="s">
        <v>858</v>
      </c>
      <c r="F767" s="12" t="s">
        <v>19</v>
      </c>
      <c r="G767" s="14" t="s">
        <v>16</v>
      </c>
      <c r="H767" s="23" t="s">
        <v>3990</v>
      </c>
      <c r="I767" s="56">
        <v>32962</v>
      </c>
      <c r="J767" s="24" t="s">
        <v>4823</v>
      </c>
      <c r="K767" s="49"/>
      <c r="L767" s="49"/>
      <c r="S767" s="12" t="s">
        <v>858</v>
      </c>
      <c r="T767" s="12" t="s">
        <v>858</v>
      </c>
      <c r="U767" s="12" t="s">
        <v>858</v>
      </c>
      <c r="W767" s="21" t="str">
        <f t="shared" si="11"/>
        <v>07</v>
      </c>
      <c r="AA767" s="3" t="s">
        <v>864</v>
      </c>
    </row>
    <row r="768" spans="1:27">
      <c r="A768" s="18">
        <v>767</v>
      </c>
      <c r="B768" s="3" t="s">
        <v>866</v>
      </c>
      <c r="C768" s="23" t="s">
        <v>867</v>
      </c>
      <c r="D768" s="11" t="s">
        <v>9</v>
      </c>
      <c r="E768" s="12" t="s">
        <v>858</v>
      </c>
      <c r="F768" s="12" t="s">
        <v>19</v>
      </c>
      <c r="G768" s="14" t="s">
        <v>16</v>
      </c>
      <c r="H768" s="23"/>
      <c r="I768" s="56">
        <v>32726</v>
      </c>
      <c r="J768" s="24" t="s">
        <v>4823</v>
      </c>
      <c r="K768" s="49"/>
      <c r="L768" s="49"/>
      <c r="S768" s="12" t="s">
        <v>858</v>
      </c>
      <c r="T768" s="12" t="s">
        <v>858</v>
      </c>
      <c r="U768" s="12" t="s">
        <v>858</v>
      </c>
      <c r="W768" s="21" t="str">
        <f t="shared" si="11"/>
        <v>07</v>
      </c>
      <c r="AA768" s="3" t="s">
        <v>866</v>
      </c>
    </row>
    <row r="769" spans="1:27">
      <c r="A769" s="18">
        <v>768</v>
      </c>
      <c r="B769" s="3" t="s">
        <v>868</v>
      </c>
      <c r="C769" s="23" t="s">
        <v>869</v>
      </c>
      <c r="D769" s="11" t="s">
        <v>9</v>
      </c>
      <c r="E769" s="12" t="s">
        <v>33</v>
      </c>
      <c r="F769" s="12" t="s">
        <v>46</v>
      </c>
      <c r="G769" s="14" t="s">
        <v>16</v>
      </c>
      <c r="H769" s="23" t="s">
        <v>2989</v>
      </c>
      <c r="I769" s="56" t="s">
        <v>3645</v>
      </c>
      <c r="J769" s="24" t="s">
        <v>4823</v>
      </c>
      <c r="K769" s="49"/>
      <c r="L769" s="49"/>
      <c r="S769" s="12" t="s">
        <v>33</v>
      </c>
      <c r="T769" s="12" t="s">
        <v>33</v>
      </c>
      <c r="U769" s="12" t="s">
        <v>33</v>
      </c>
      <c r="W769" s="21" t="str">
        <f t="shared" si="11"/>
        <v>07</v>
      </c>
      <c r="AA769" s="3" t="s">
        <v>868</v>
      </c>
    </row>
    <row r="770" spans="1:27">
      <c r="A770" s="18">
        <v>769</v>
      </c>
      <c r="B770" s="3" t="s">
        <v>870</v>
      </c>
      <c r="C770" s="23" t="s">
        <v>871</v>
      </c>
      <c r="D770" s="11" t="s">
        <v>15</v>
      </c>
      <c r="E770" s="12" t="s">
        <v>33</v>
      </c>
      <c r="F770" s="12" t="s">
        <v>46</v>
      </c>
      <c r="G770" s="14" t="s">
        <v>20</v>
      </c>
      <c r="H770" s="23" t="s">
        <v>3646</v>
      </c>
      <c r="I770" s="56">
        <v>32851</v>
      </c>
      <c r="J770" s="24" t="s">
        <v>4823</v>
      </c>
      <c r="K770" s="49"/>
      <c r="L770" s="49"/>
      <c r="S770" s="12" t="s">
        <v>33</v>
      </c>
      <c r="T770" s="12" t="s">
        <v>33</v>
      </c>
      <c r="U770" s="12" t="s">
        <v>33</v>
      </c>
      <c r="W770" s="21" t="str">
        <f t="shared" si="11"/>
        <v>07</v>
      </c>
      <c r="AA770" s="3" t="s">
        <v>870</v>
      </c>
    </row>
    <row r="771" spans="1:27">
      <c r="A771" s="18">
        <v>770</v>
      </c>
      <c r="B771" s="3" t="s">
        <v>872</v>
      </c>
      <c r="C771" s="23" t="s">
        <v>5305</v>
      </c>
      <c r="D771" s="11" t="s">
        <v>15</v>
      </c>
      <c r="E771" s="12" t="s">
        <v>33</v>
      </c>
      <c r="F771" s="12" t="s">
        <v>19</v>
      </c>
      <c r="G771" s="14" t="s">
        <v>16</v>
      </c>
      <c r="H771" s="23" t="s">
        <v>3092</v>
      </c>
      <c r="I771" s="56">
        <v>31995</v>
      </c>
      <c r="J771" s="24" t="s">
        <v>4823</v>
      </c>
      <c r="K771" s="49"/>
      <c r="L771" s="49"/>
      <c r="S771" s="12" t="s">
        <v>33</v>
      </c>
      <c r="T771" s="12" t="s">
        <v>33</v>
      </c>
      <c r="U771" s="12" t="s">
        <v>33</v>
      </c>
      <c r="W771" s="21" t="str">
        <f t="shared" ref="W771:W834" si="12">LEFT(B771,2)</f>
        <v>07</v>
      </c>
      <c r="AA771" s="3" t="s">
        <v>872</v>
      </c>
    </row>
    <row r="772" spans="1:27">
      <c r="A772" s="18">
        <v>771</v>
      </c>
      <c r="B772" s="3" t="s">
        <v>873</v>
      </c>
      <c r="C772" s="23" t="s">
        <v>874</v>
      </c>
      <c r="D772" s="11" t="s">
        <v>9</v>
      </c>
      <c r="E772" s="12" t="s">
        <v>33</v>
      </c>
      <c r="F772" s="12" t="s">
        <v>19</v>
      </c>
      <c r="G772" s="14" t="s">
        <v>16</v>
      </c>
      <c r="H772" s="23" t="s">
        <v>3647</v>
      </c>
      <c r="I772" s="56">
        <v>32647</v>
      </c>
      <c r="J772" s="24" t="s">
        <v>4823</v>
      </c>
      <c r="K772" s="49"/>
      <c r="L772" s="49"/>
      <c r="S772" s="12" t="s">
        <v>33</v>
      </c>
      <c r="T772" s="12" t="s">
        <v>33</v>
      </c>
      <c r="U772" s="12" t="s">
        <v>33</v>
      </c>
      <c r="W772" s="21" t="str">
        <f t="shared" si="12"/>
        <v>07</v>
      </c>
      <c r="AA772" s="3" t="s">
        <v>873</v>
      </c>
    </row>
    <row r="773" spans="1:27">
      <c r="A773" s="18">
        <v>772</v>
      </c>
      <c r="B773" s="3" t="s">
        <v>875</v>
      </c>
      <c r="C773" s="23" t="s">
        <v>876</v>
      </c>
      <c r="D773" s="11" t="s">
        <v>15</v>
      </c>
      <c r="E773" s="12" t="s">
        <v>307</v>
      </c>
      <c r="F773" s="12" t="s">
        <v>11</v>
      </c>
      <c r="G773" s="14" t="s">
        <v>16</v>
      </c>
      <c r="H773" s="23" t="s">
        <v>2786</v>
      </c>
      <c r="I773" s="56">
        <v>31733</v>
      </c>
      <c r="J773" s="24" t="s">
        <v>4823</v>
      </c>
      <c r="K773" s="49"/>
      <c r="L773" s="49"/>
      <c r="S773" s="12" t="s">
        <v>307</v>
      </c>
      <c r="T773" s="12" t="s">
        <v>307</v>
      </c>
      <c r="U773" s="12" t="s">
        <v>307</v>
      </c>
      <c r="W773" s="21" t="str">
        <f t="shared" si="12"/>
        <v>07</v>
      </c>
      <c r="AA773" s="3" t="s">
        <v>875</v>
      </c>
    </row>
    <row r="774" spans="1:27">
      <c r="A774" s="18">
        <v>773</v>
      </c>
      <c r="B774" s="3" t="s">
        <v>877</v>
      </c>
      <c r="C774" s="23" t="s">
        <v>878</v>
      </c>
      <c r="D774" s="11" t="s">
        <v>9</v>
      </c>
      <c r="E774" s="12" t="s">
        <v>307</v>
      </c>
      <c r="F774" s="12" t="s">
        <v>11</v>
      </c>
      <c r="G774" s="14" t="s">
        <v>16</v>
      </c>
      <c r="H774" s="23" t="s">
        <v>3430</v>
      </c>
      <c r="I774" s="56">
        <v>32206</v>
      </c>
      <c r="J774" s="24" t="s">
        <v>4823</v>
      </c>
      <c r="K774" s="49"/>
      <c r="L774" s="49"/>
      <c r="S774" s="12" t="s">
        <v>307</v>
      </c>
      <c r="T774" s="12" t="s">
        <v>307</v>
      </c>
      <c r="U774" s="12" t="s">
        <v>307</v>
      </c>
      <c r="W774" s="21" t="str">
        <f t="shared" si="12"/>
        <v>07</v>
      </c>
      <c r="AA774" s="3" t="s">
        <v>877</v>
      </c>
    </row>
    <row r="775" spans="1:27">
      <c r="A775" s="18">
        <v>774</v>
      </c>
      <c r="B775" s="3" t="s">
        <v>879</v>
      </c>
      <c r="C775" s="23" t="s">
        <v>880</v>
      </c>
      <c r="D775" s="11" t="s">
        <v>9</v>
      </c>
      <c r="E775" s="12" t="s">
        <v>33</v>
      </c>
      <c r="F775" s="12" t="s">
        <v>19</v>
      </c>
      <c r="G775" s="14" t="s">
        <v>20</v>
      </c>
      <c r="H775" s="23" t="s">
        <v>2905</v>
      </c>
      <c r="I775" s="56">
        <v>32262</v>
      </c>
      <c r="J775" s="24" t="s">
        <v>4823</v>
      </c>
      <c r="K775" s="49"/>
      <c r="L775" s="49"/>
      <c r="S775" s="12" t="s">
        <v>33</v>
      </c>
      <c r="T775" s="12" t="s">
        <v>33</v>
      </c>
      <c r="U775" s="12" t="s">
        <v>33</v>
      </c>
      <c r="W775" s="21" t="str">
        <f t="shared" si="12"/>
        <v>07</v>
      </c>
      <c r="AA775" s="3" t="s">
        <v>879</v>
      </c>
    </row>
    <row r="776" spans="1:27">
      <c r="A776" s="18">
        <v>775</v>
      </c>
      <c r="B776" s="3" t="s">
        <v>881</v>
      </c>
      <c r="C776" s="23" t="s">
        <v>882</v>
      </c>
      <c r="D776" s="11" t="s">
        <v>15</v>
      </c>
      <c r="E776" s="12" t="s">
        <v>307</v>
      </c>
      <c r="F776" s="12" t="s">
        <v>11</v>
      </c>
      <c r="G776" s="14" t="s">
        <v>16</v>
      </c>
      <c r="H776" s="23" t="s">
        <v>2760</v>
      </c>
      <c r="I776" s="56">
        <v>32094</v>
      </c>
      <c r="J776" s="24" t="s">
        <v>4823</v>
      </c>
      <c r="K776" s="49"/>
      <c r="L776" s="49"/>
      <c r="S776" s="12" t="s">
        <v>307</v>
      </c>
      <c r="T776" s="12" t="s">
        <v>307</v>
      </c>
      <c r="U776" s="12" t="s">
        <v>307</v>
      </c>
      <c r="W776" s="21" t="str">
        <f t="shared" si="12"/>
        <v>07</v>
      </c>
      <c r="AA776" s="3" t="s">
        <v>881</v>
      </c>
    </row>
    <row r="777" spans="1:27">
      <c r="A777" s="18">
        <v>776</v>
      </c>
      <c r="B777" s="3" t="s">
        <v>883</v>
      </c>
      <c r="C777" s="23" t="s">
        <v>884</v>
      </c>
      <c r="D777" s="11" t="s">
        <v>15</v>
      </c>
      <c r="E777" s="12" t="s">
        <v>33</v>
      </c>
      <c r="F777" s="12" t="s">
        <v>11</v>
      </c>
      <c r="G777" s="14" t="s">
        <v>16</v>
      </c>
      <c r="H777" s="23" t="s">
        <v>3649</v>
      </c>
      <c r="I777" s="56">
        <v>31764</v>
      </c>
      <c r="J777" s="24" t="s">
        <v>4823</v>
      </c>
      <c r="K777" s="49"/>
      <c r="L777" s="49"/>
      <c r="S777" s="12" t="s">
        <v>33</v>
      </c>
      <c r="T777" s="12" t="s">
        <v>33</v>
      </c>
      <c r="U777" s="12" t="s">
        <v>33</v>
      </c>
      <c r="W777" s="21" t="str">
        <f t="shared" si="12"/>
        <v>07</v>
      </c>
      <c r="AA777" s="3" t="s">
        <v>883</v>
      </c>
    </row>
    <row r="778" spans="1:27">
      <c r="A778" s="18">
        <v>777</v>
      </c>
      <c r="B778" s="3" t="s">
        <v>885</v>
      </c>
      <c r="C778" s="23" t="s">
        <v>5301</v>
      </c>
      <c r="D778" s="11" t="s">
        <v>15</v>
      </c>
      <c r="E778" s="12" t="s">
        <v>10</v>
      </c>
      <c r="F778" s="12" t="s">
        <v>11</v>
      </c>
      <c r="G778" s="14" t="s">
        <v>16</v>
      </c>
      <c r="H778" s="23" t="s">
        <v>3650</v>
      </c>
      <c r="I778" s="56">
        <v>30498</v>
      </c>
      <c r="J778" s="24" t="s">
        <v>4823</v>
      </c>
      <c r="K778" s="49"/>
      <c r="L778" s="49"/>
      <c r="S778" s="12" t="s">
        <v>10</v>
      </c>
      <c r="T778" s="12" t="s">
        <v>10</v>
      </c>
      <c r="U778" s="12" t="s">
        <v>10</v>
      </c>
      <c r="W778" s="21" t="str">
        <f t="shared" si="12"/>
        <v>07</v>
      </c>
      <c r="AA778" s="3" t="s">
        <v>885</v>
      </c>
    </row>
    <row r="779" spans="1:27">
      <c r="A779" s="18">
        <v>778</v>
      </c>
      <c r="B779" s="3" t="s">
        <v>886</v>
      </c>
      <c r="C779" s="23" t="s">
        <v>887</v>
      </c>
      <c r="D779" s="11" t="s">
        <v>9</v>
      </c>
      <c r="E779" s="12" t="s">
        <v>33</v>
      </c>
      <c r="F779" s="12" t="s">
        <v>11</v>
      </c>
      <c r="G779" s="14" t="s">
        <v>286</v>
      </c>
      <c r="H779" s="23" t="s">
        <v>2905</v>
      </c>
      <c r="I779" s="56">
        <v>32835</v>
      </c>
      <c r="J779" s="24" t="s">
        <v>4823</v>
      </c>
      <c r="K779" s="49"/>
      <c r="L779" s="49"/>
      <c r="S779" s="12" t="s">
        <v>33</v>
      </c>
      <c r="T779" s="12" t="s">
        <v>33</v>
      </c>
      <c r="U779" s="12" t="s">
        <v>33</v>
      </c>
      <c r="W779" s="21" t="str">
        <f t="shared" si="12"/>
        <v>07</v>
      </c>
      <c r="AA779" s="3" t="s">
        <v>886</v>
      </c>
    </row>
    <row r="780" spans="1:27">
      <c r="A780" s="18">
        <v>779</v>
      </c>
      <c r="B780" s="3" t="s">
        <v>888</v>
      </c>
      <c r="C780" s="23" t="s">
        <v>889</v>
      </c>
      <c r="D780" s="11" t="s">
        <v>15</v>
      </c>
      <c r="E780" s="12" t="s">
        <v>10</v>
      </c>
      <c r="F780" s="12" t="s">
        <v>19</v>
      </c>
      <c r="G780" s="14" t="s">
        <v>16</v>
      </c>
      <c r="H780" s="23" t="s">
        <v>3651</v>
      </c>
      <c r="I780" s="56">
        <v>26216</v>
      </c>
      <c r="J780" s="24" t="s">
        <v>4823</v>
      </c>
      <c r="K780" s="49"/>
      <c r="L780" s="49"/>
      <c r="S780" s="12" t="s">
        <v>10</v>
      </c>
      <c r="T780" s="12" t="s">
        <v>10</v>
      </c>
      <c r="U780" s="12" t="s">
        <v>10</v>
      </c>
      <c r="W780" s="21" t="str">
        <f t="shared" si="12"/>
        <v>07</v>
      </c>
      <c r="AA780" s="3" t="s">
        <v>888</v>
      </c>
    </row>
    <row r="781" spans="1:27">
      <c r="A781" s="18">
        <v>780</v>
      </c>
      <c r="B781" s="3" t="s">
        <v>890</v>
      </c>
      <c r="C781" s="23" t="s">
        <v>891</v>
      </c>
      <c r="D781" s="11" t="s">
        <v>15</v>
      </c>
      <c r="E781" s="12" t="s">
        <v>10</v>
      </c>
      <c r="F781" s="12" t="s">
        <v>46</v>
      </c>
      <c r="G781" s="14" t="s">
        <v>20</v>
      </c>
      <c r="H781" s="23" t="s">
        <v>3652</v>
      </c>
      <c r="I781" s="56">
        <v>26420</v>
      </c>
      <c r="J781" s="24" t="s">
        <v>4823</v>
      </c>
      <c r="K781" s="49"/>
      <c r="L781" s="49"/>
      <c r="S781" s="12" t="s">
        <v>10</v>
      </c>
      <c r="T781" s="12" t="s">
        <v>10</v>
      </c>
      <c r="U781" s="12" t="s">
        <v>10</v>
      </c>
      <c r="W781" s="21" t="str">
        <f t="shared" si="12"/>
        <v>07</v>
      </c>
      <c r="AA781" s="3" t="s">
        <v>890</v>
      </c>
    </row>
    <row r="782" spans="1:27">
      <c r="A782" s="18">
        <v>781</v>
      </c>
      <c r="B782" s="3" t="s">
        <v>892</v>
      </c>
      <c r="C782" s="23" t="s">
        <v>893</v>
      </c>
      <c r="D782" s="11" t="s">
        <v>15</v>
      </c>
      <c r="E782" s="12" t="s">
        <v>10</v>
      </c>
      <c r="F782" s="12" t="s">
        <v>11</v>
      </c>
      <c r="G782" s="14" t="s">
        <v>16</v>
      </c>
      <c r="H782" s="23" t="s">
        <v>3652</v>
      </c>
      <c r="I782" s="56">
        <v>31386</v>
      </c>
      <c r="J782" s="24" t="s">
        <v>4823</v>
      </c>
      <c r="K782" s="49"/>
      <c r="L782" s="49"/>
      <c r="S782" s="12" t="s">
        <v>10</v>
      </c>
      <c r="T782" s="12" t="s">
        <v>10</v>
      </c>
      <c r="U782" s="12" t="s">
        <v>10</v>
      </c>
      <c r="W782" s="21" t="str">
        <f t="shared" si="12"/>
        <v>07</v>
      </c>
      <c r="AA782" s="3" t="s">
        <v>892</v>
      </c>
    </row>
    <row r="783" spans="1:27">
      <c r="A783" s="18">
        <v>782</v>
      </c>
      <c r="B783" s="3" t="s">
        <v>894</v>
      </c>
      <c r="C783" s="23" t="s">
        <v>895</v>
      </c>
      <c r="D783" s="11" t="s">
        <v>15</v>
      </c>
      <c r="E783" s="12" t="s">
        <v>10</v>
      </c>
      <c r="F783" s="12" t="s">
        <v>19</v>
      </c>
      <c r="G783" s="14" t="s">
        <v>16</v>
      </c>
      <c r="H783" s="23" t="s">
        <v>3652</v>
      </c>
      <c r="I783" s="56">
        <v>27708</v>
      </c>
      <c r="J783" s="24" t="s">
        <v>4823</v>
      </c>
      <c r="K783" s="49"/>
      <c r="L783" s="49"/>
      <c r="S783" s="12" t="s">
        <v>10</v>
      </c>
      <c r="T783" s="12" t="s">
        <v>10</v>
      </c>
      <c r="U783" s="12" t="s">
        <v>10</v>
      </c>
      <c r="W783" s="21" t="str">
        <f t="shared" si="12"/>
        <v>07</v>
      </c>
      <c r="AA783" s="3" t="s">
        <v>894</v>
      </c>
    </row>
    <row r="784" spans="1:27">
      <c r="A784" s="18">
        <v>783</v>
      </c>
      <c r="B784" s="3" t="s">
        <v>896</v>
      </c>
      <c r="C784" s="23" t="s">
        <v>897</v>
      </c>
      <c r="D784" s="11" t="s">
        <v>15</v>
      </c>
      <c r="E784" s="12" t="s">
        <v>33</v>
      </c>
      <c r="F784" s="12" t="s">
        <v>11</v>
      </c>
      <c r="G784" s="14" t="s">
        <v>16</v>
      </c>
      <c r="H784" s="23" t="s">
        <v>2882</v>
      </c>
      <c r="I784" s="56">
        <v>31862</v>
      </c>
      <c r="J784" s="24" t="s">
        <v>4823</v>
      </c>
      <c r="K784" s="49"/>
      <c r="L784" s="49"/>
      <c r="S784" s="12" t="s">
        <v>33</v>
      </c>
      <c r="T784" s="12" t="s">
        <v>33</v>
      </c>
      <c r="U784" s="12" t="s">
        <v>33</v>
      </c>
      <c r="W784" s="21" t="str">
        <f t="shared" si="12"/>
        <v>07</v>
      </c>
      <c r="AA784" s="3" t="s">
        <v>896</v>
      </c>
    </row>
    <row r="785" spans="1:27">
      <c r="A785" s="18">
        <v>784</v>
      </c>
      <c r="B785" s="3" t="s">
        <v>898</v>
      </c>
      <c r="C785" s="23" t="s">
        <v>899</v>
      </c>
      <c r="D785" s="11" t="s">
        <v>15</v>
      </c>
      <c r="E785" s="12" t="s">
        <v>10</v>
      </c>
      <c r="F785" s="12" t="s">
        <v>19</v>
      </c>
      <c r="G785" s="14" t="s">
        <v>16</v>
      </c>
      <c r="H785" s="23" t="s">
        <v>2741</v>
      </c>
      <c r="I785" s="56">
        <v>31859</v>
      </c>
      <c r="J785" s="24" t="s">
        <v>4823</v>
      </c>
      <c r="K785" s="49"/>
      <c r="L785" s="49"/>
      <c r="S785" s="12" t="s">
        <v>10</v>
      </c>
      <c r="T785" s="12" t="s">
        <v>10</v>
      </c>
      <c r="U785" s="12" t="s">
        <v>10</v>
      </c>
      <c r="W785" s="21" t="str">
        <f t="shared" si="12"/>
        <v>07</v>
      </c>
      <c r="AA785" s="3" t="s">
        <v>898</v>
      </c>
    </row>
    <row r="786" spans="1:27">
      <c r="A786" s="18">
        <v>785</v>
      </c>
      <c r="B786" s="3" t="s">
        <v>900</v>
      </c>
      <c r="C786" s="23" t="s">
        <v>901</v>
      </c>
      <c r="D786" s="11" t="s">
        <v>9</v>
      </c>
      <c r="E786" s="12" t="s">
        <v>10</v>
      </c>
      <c r="F786" s="12" t="s">
        <v>19</v>
      </c>
      <c r="G786" s="14" t="s">
        <v>16</v>
      </c>
      <c r="H786" s="23" t="s">
        <v>2874</v>
      </c>
      <c r="I786" s="56">
        <v>31269</v>
      </c>
      <c r="J786" s="24" t="s">
        <v>4823</v>
      </c>
      <c r="K786" s="49"/>
      <c r="L786" s="49"/>
      <c r="S786" s="12" t="s">
        <v>10</v>
      </c>
      <c r="T786" s="12" t="s">
        <v>10</v>
      </c>
      <c r="U786" s="12" t="s">
        <v>10</v>
      </c>
      <c r="W786" s="21" t="str">
        <f t="shared" si="12"/>
        <v>07</v>
      </c>
      <c r="AA786" s="3" t="s">
        <v>900</v>
      </c>
    </row>
    <row r="787" spans="1:27">
      <c r="A787" s="18">
        <v>786</v>
      </c>
      <c r="B787" s="3" t="s">
        <v>902</v>
      </c>
      <c r="C787" s="23" t="s">
        <v>903</v>
      </c>
      <c r="D787" s="11" t="s">
        <v>9</v>
      </c>
      <c r="E787" s="12" t="s">
        <v>33</v>
      </c>
      <c r="F787" s="12" t="s">
        <v>11</v>
      </c>
      <c r="G787" s="14" t="s">
        <v>16</v>
      </c>
      <c r="H787" s="23" t="s">
        <v>2856</v>
      </c>
      <c r="I787" s="56">
        <v>32733</v>
      </c>
      <c r="J787" s="24" t="s">
        <v>4823</v>
      </c>
      <c r="K787" s="49"/>
      <c r="L787" s="49"/>
      <c r="S787" s="12" t="s">
        <v>33</v>
      </c>
      <c r="T787" s="12" t="s">
        <v>33</v>
      </c>
      <c r="U787" s="12" t="s">
        <v>33</v>
      </c>
      <c r="W787" s="21" t="str">
        <f t="shared" si="12"/>
        <v>07</v>
      </c>
      <c r="AA787" s="3" t="s">
        <v>902</v>
      </c>
    </row>
    <row r="788" spans="1:27">
      <c r="A788" s="18">
        <v>787</v>
      </c>
      <c r="B788" s="3" t="s">
        <v>904</v>
      </c>
      <c r="C788" s="23" t="s">
        <v>905</v>
      </c>
      <c r="D788" s="11" t="s">
        <v>15</v>
      </c>
      <c r="E788" s="12" t="s">
        <v>10</v>
      </c>
      <c r="F788" s="12" t="s">
        <v>46</v>
      </c>
      <c r="G788" s="14" t="s">
        <v>20</v>
      </c>
      <c r="H788" s="23" t="s">
        <v>2913</v>
      </c>
      <c r="I788" s="56">
        <v>23323</v>
      </c>
      <c r="J788" s="24"/>
      <c r="K788" s="49"/>
      <c r="L788" s="49"/>
      <c r="S788" s="12" t="s">
        <v>10</v>
      </c>
      <c r="T788" s="12" t="s">
        <v>10</v>
      </c>
      <c r="U788" s="12" t="s">
        <v>10</v>
      </c>
      <c r="W788" s="21" t="str">
        <f t="shared" si="12"/>
        <v>07</v>
      </c>
      <c r="AA788" s="3" t="s">
        <v>904</v>
      </c>
    </row>
    <row r="789" spans="1:27">
      <c r="A789" s="18">
        <v>788</v>
      </c>
      <c r="B789" s="3" t="s">
        <v>906</v>
      </c>
      <c r="C789" s="23" t="s">
        <v>907</v>
      </c>
      <c r="D789" s="11" t="s">
        <v>9</v>
      </c>
      <c r="E789" s="12" t="s">
        <v>33</v>
      </c>
      <c r="F789" s="12" t="s">
        <v>11</v>
      </c>
      <c r="G789" s="14" t="s">
        <v>16</v>
      </c>
      <c r="H789" s="23" t="s">
        <v>2808</v>
      </c>
      <c r="I789" s="56">
        <v>32486</v>
      </c>
      <c r="J789" s="24" t="s">
        <v>4823</v>
      </c>
      <c r="K789" s="49"/>
      <c r="L789" s="49"/>
      <c r="S789" s="12" t="s">
        <v>33</v>
      </c>
      <c r="T789" s="12" t="s">
        <v>33</v>
      </c>
      <c r="U789" s="12" t="s">
        <v>33</v>
      </c>
      <c r="W789" s="21" t="str">
        <f t="shared" si="12"/>
        <v>07</v>
      </c>
      <c r="AA789" s="3" t="s">
        <v>906</v>
      </c>
    </row>
    <row r="790" spans="1:27">
      <c r="A790" s="18">
        <v>789</v>
      </c>
      <c r="B790" s="3" t="s">
        <v>908</v>
      </c>
      <c r="C790" s="23" t="s">
        <v>909</v>
      </c>
      <c r="D790" s="11" t="s">
        <v>15</v>
      </c>
      <c r="E790" s="12" t="s">
        <v>33</v>
      </c>
      <c r="F790" s="12" t="s">
        <v>19</v>
      </c>
      <c r="G790" s="14" t="s">
        <v>16</v>
      </c>
      <c r="H790" s="23" t="s">
        <v>2604</v>
      </c>
      <c r="I790" s="56">
        <v>32853</v>
      </c>
      <c r="J790" s="24" t="s">
        <v>4823</v>
      </c>
      <c r="K790" s="49"/>
      <c r="L790" s="49"/>
      <c r="S790" s="12" t="s">
        <v>33</v>
      </c>
      <c r="T790" s="12" t="s">
        <v>33</v>
      </c>
      <c r="U790" s="12" t="s">
        <v>33</v>
      </c>
      <c r="W790" s="21" t="str">
        <f t="shared" si="12"/>
        <v>07</v>
      </c>
      <c r="AA790" s="3" t="s">
        <v>908</v>
      </c>
    </row>
    <row r="791" spans="1:27">
      <c r="A791" s="18">
        <v>790</v>
      </c>
      <c r="B791" s="3" t="s">
        <v>910</v>
      </c>
      <c r="C791" s="23" t="s">
        <v>911</v>
      </c>
      <c r="D791" s="11" t="s">
        <v>9</v>
      </c>
      <c r="E791" s="12" t="s">
        <v>33</v>
      </c>
      <c r="F791" s="12" t="s">
        <v>46</v>
      </c>
      <c r="G791" s="14" t="s">
        <v>16</v>
      </c>
      <c r="H791" s="23" t="s">
        <v>3647</v>
      </c>
      <c r="I791" s="56">
        <v>32541</v>
      </c>
      <c r="J791" s="24"/>
      <c r="K791" s="49"/>
      <c r="L791" s="49"/>
      <c r="S791" s="12" t="s">
        <v>33</v>
      </c>
      <c r="T791" s="12" t="s">
        <v>33</v>
      </c>
      <c r="U791" s="12" t="s">
        <v>33</v>
      </c>
      <c r="W791" s="21" t="str">
        <f t="shared" si="12"/>
        <v>07</v>
      </c>
      <c r="AA791" s="3" t="s">
        <v>910</v>
      </c>
    </row>
    <row r="792" spans="1:27">
      <c r="A792" s="18">
        <v>791</v>
      </c>
      <c r="B792" s="3" t="s">
        <v>912</v>
      </c>
      <c r="C792" s="23" t="s">
        <v>913</v>
      </c>
      <c r="D792" s="11" t="s">
        <v>9</v>
      </c>
      <c r="E792" s="12" t="s">
        <v>33</v>
      </c>
      <c r="F792" s="12" t="s">
        <v>11</v>
      </c>
      <c r="G792" s="14" t="s">
        <v>16</v>
      </c>
      <c r="H792" s="23" t="s">
        <v>2732</v>
      </c>
      <c r="I792" s="56">
        <v>32610</v>
      </c>
      <c r="J792" s="24" t="s">
        <v>4823</v>
      </c>
      <c r="K792" s="49"/>
      <c r="L792" s="49"/>
      <c r="S792" s="12" t="s">
        <v>33</v>
      </c>
      <c r="T792" s="12" t="s">
        <v>33</v>
      </c>
      <c r="U792" s="12" t="s">
        <v>33</v>
      </c>
      <c r="W792" s="21" t="str">
        <f t="shared" si="12"/>
        <v>07</v>
      </c>
      <c r="AA792" s="3" t="s">
        <v>912</v>
      </c>
    </row>
    <row r="793" spans="1:27">
      <c r="A793" s="18">
        <v>792</v>
      </c>
      <c r="B793" s="3" t="s">
        <v>914</v>
      </c>
      <c r="C793" s="23" t="s">
        <v>915</v>
      </c>
      <c r="D793" s="11" t="s">
        <v>9</v>
      </c>
      <c r="E793" s="12" t="s">
        <v>33</v>
      </c>
      <c r="F793" s="12" t="s">
        <v>11</v>
      </c>
      <c r="G793" s="14" t="s">
        <v>16</v>
      </c>
      <c r="H793" s="23" t="s">
        <v>2610</v>
      </c>
      <c r="I793" s="56">
        <v>32278</v>
      </c>
      <c r="J793" s="24" t="s">
        <v>4823</v>
      </c>
      <c r="K793" s="49"/>
      <c r="L793" s="49"/>
      <c r="S793" s="12" t="s">
        <v>33</v>
      </c>
      <c r="T793" s="12" t="s">
        <v>33</v>
      </c>
      <c r="U793" s="12" t="s">
        <v>33</v>
      </c>
      <c r="W793" s="21" t="str">
        <f t="shared" si="12"/>
        <v>07</v>
      </c>
      <c r="AA793" s="3" t="s">
        <v>914</v>
      </c>
    </row>
    <row r="794" spans="1:27">
      <c r="A794" s="18">
        <v>793</v>
      </c>
      <c r="B794" s="3" t="s">
        <v>916</v>
      </c>
      <c r="C794" s="23" t="s">
        <v>917</v>
      </c>
      <c r="D794" s="11" t="s">
        <v>9</v>
      </c>
      <c r="E794" s="12" t="s">
        <v>33</v>
      </c>
      <c r="F794" s="12" t="s">
        <v>19</v>
      </c>
      <c r="G794" s="14" t="s">
        <v>20</v>
      </c>
      <c r="H794" s="23" t="s">
        <v>2610</v>
      </c>
      <c r="I794" s="56">
        <v>32669</v>
      </c>
      <c r="J794" s="24" t="s">
        <v>4823</v>
      </c>
      <c r="K794" s="49"/>
      <c r="L794" s="49"/>
      <c r="S794" s="12" t="s">
        <v>33</v>
      </c>
      <c r="T794" s="12" t="s">
        <v>33</v>
      </c>
      <c r="U794" s="12" t="s">
        <v>33</v>
      </c>
      <c r="W794" s="21" t="str">
        <f t="shared" si="12"/>
        <v>07</v>
      </c>
      <c r="AA794" s="3" t="s">
        <v>916</v>
      </c>
    </row>
    <row r="795" spans="1:27">
      <c r="A795" s="18">
        <v>794</v>
      </c>
      <c r="B795" s="3" t="s">
        <v>918</v>
      </c>
      <c r="C795" s="23" t="s">
        <v>919</v>
      </c>
      <c r="D795" s="11" t="s">
        <v>9</v>
      </c>
      <c r="E795" s="12" t="s">
        <v>33</v>
      </c>
      <c r="F795" s="12" t="s">
        <v>19</v>
      </c>
      <c r="G795" s="14" t="s">
        <v>20</v>
      </c>
      <c r="H795" s="23" t="s">
        <v>2946</v>
      </c>
      <c r="I795" s="56">
        <v>32535</v>
      </c>
      <c r="J795" s="24" t="s">
        <v>4823</v>
      </c>
      <c r="K795" s="49"/>
      <c r="L795" s="49"/>
      <c r="S795" s="12" t="s">
        <v>33</v>
      </c>
      <c r="T795" s="12" t="s">
        <v>33</v>
      </c>
      <c r="U795" s="12" t="s">
        <v>33</v>
      </c>
      <c r="W795" s="21" t="str">
        <f t="shared" si="12"/>
        <v>07</v>
      </c>
      <c r="AA795" s="3" t="s">
        <v>918</v>
      </c>
    </row>
    <row r="796" spans="1:27">
      <c r="A796" s="18">
        <v>795</v>
      </c>
      <c r="B796" s="3" t="s">
        <v>920</v>
      </c>
      <c r="C796" s="23" t="s">
        <v>921</v>
      </c>
      <c r="D796" s="11" t="s">
        <v>9</v>
      </c>
      <c r="E796" s="12" t="s">
        <v>33</v>
      </c>
      <c r="F796" s="12" t="s">
        <v>11</v>
      </c>
      <c r="G796" s="14" t="s">
        <v>16</v>
      </c>
      <c r="H796" s="23" t="s">
        <v>2610</v>
      </c>
      <c r="I796" s="56">
        <v>32677</v>
      </c>
      <c r="J796" s="24" t="s">
        <v>4823</v>
      </c>
      <c r="K796" s="49"/>
      <c r="L796" s="49"/>
      <c r="S796" s="12" t="s">
        <v>33</v>
      </c>
      <c r="T796" s="12" t="s">
        <v>33</v>
      </c>
      <c r="U796" s="12" t="s">
        <v>33</v>
      </c>
      <c r="W796" s="21" t="str">
        <f t="shared" si="12"/>
        <v>07</v>
      </c>
      <c r="AA796" s="3" t="s">
        <v>920</v>
      </c>
    </row>
    <row r="797" spans="1:27">
      <c r="A797" s="18">
        <v>796</v>
      </c>
      <c r="B797" s="3" t="s">
        <v>922</v>
      </c>
      <c r="C797" s="23" t="s">
        <v>923</v>
      </c>
      <c r="D797" s="11" t="s">
        <v>15</v>
      </c>
      <c r="E797" s="12" t="s">
        <v>33</v>
      </c>
      <c r="F797" s="12" t="s">
        <v>11</v>
      </c>
      <c r="G797" s="14" t="s">
        <v>16</v>
      </c>
      <c r="H797" s="23" t="s">
        <v>2946</v>
      </c>
      <c r="I797" s="56">
        <v>32712</v>
      </c>
      <c r="J797" s="24" t="s">
        <v>4823</v>
      </c>
      <c r="K797" s="49"/>
      <c r="L797" s="49"/>
      <c r="S797" s="12" t="s">
        <v>33</v>
      </c>
      <c r="T797" s="12" t="s">
        <v>33</v>
      </c>
      <c r="U797" s="12" t="s">
        <v>33</v>
      </c>
      <c r="W797" s="21" t="str">
        <f t="shared" si="12"/>
        <v>07</v>
      </c>
      <c r="AA797" s="3" t="s">
        <v>922</v>
      </c>
    </row>
    <row r="798" spans="1:27">
      <c r="A798" s="18">
        <v>797</v>
      </c>
      <c r="B798" s="3" t="s">
        <v>924</v>
      </c>
      <c r="C798" s="23" t="s">
        <v>925</v>
      </c>
      <c r="D798" s="11" t="s">
        <v>15</v>
      </c>
      <c r="E798" s="12" t="s">
        <v>33</v>
      </c>
      <c r="F798" s="12" t="s">
        <v>19</v>
      </c>
      <c r="G798" s="14" t="s">
        <v>16</v>
      </c>
      <c r="H798" s="23" t="s">
        <v>2946</v>
      </c>
      <c r="I798" s="56">
        <v>32662</v>
      </c>
      <c r="J798" s="24" t="s">
        <v>4823</v>
      </c>
      <c r="K798" s="49"/>
      <c r="L798" s="49"/>
      <c r="S798" s="12" t="s">
        <v>33</v>
      </c>
      <c r="T798" s="12" t="s">
        <v>33</v>
      </c>
      <c r="U798" s="12" t="s">
        <v>33</v>
      </c>
      <c r="W798" s="21" t="str">
        <f t="shared" si="12"/>
        <v>07</v>
      </c>
      <c r="AA798" s="3" t="s">
        <v>924</v>
      </c>
    </row>
    <row r="799" spans="1:27">
      <c r="A799" s="18">
        <v>798</v>
      </c>
      <c r="B799" s="3" t="s">
        <v>926</v>
      </c>
      <c r="C799" s="23" t="s">
        <v>927</v>
      </c>
      <c r="D799" s="11" t="s">
        <v>15</v>
      </c>
      <c r="E799" s="12" t="s">
        <v>33</v>
      </c>
      <c r="F799" s="12" t="s">
        <v>11</v>
      </c>
      <c r="G799" s="14" t="s">
        <v>16</v>
      </c>
      <c r="H799" s="23" t="s">
        <v>3653</v>
      </c>
      <c r="I799" s="56">
        <v>32839</v>
      </c>
      <c r="J799" s="24" t="s">
        <v>4823</v>
      </c>
      <c r="K799" s="49"/>
      <c r="L799" s="49"/>
      <c r="S799" s="12" t="s">
        <v>33</v>
      </c>
      <c r="T799" s="12" t="s">
        <v>33</v>
      </c>
      <c r="U799" s="12" t="s">
        <v>33</v>
      </c>
      <c r="W799" s="21" t="str">
        <f t="shared" si="12"/>
        <v>07</v>
      </c>
      <c r="AA799" s="3" t="s">
        <v>926</v>
      </c>
    </row>
    <row r="800" spans="1:27">
      <c r="A800" s="18">
        <v>799</v>
      </c>
      <c r="B800" s="3" t="s">
        <v>928</v>
      </c>
      <c r="C800" s="23" t="s">
        <v>929</v>
      </c>
      <c r="D800" s="11" t="s">
        <v>15</v>
      </c>
      <c r="E800" s="12" t="s">
        <v>33</v>
      </c>
      <c r="F800" s="12" t="s">
        <v>46</v>
      </c>
      <c r="G800" s="14" t="s">
        <v>486</v>
      </c>
      <c r="H800" s="23" t="s">
        <v>2853</v>
      </c>
      <c r="I800" s="56">
        <v>31697</v>
      </c>
      <c r="J800" s="24" t="s">
        <v>4823</v>
      </c>
      <c r="K800" s="49"/>
      <c r="L800" s="49"/>
      <c r="S800" s="12" t="s">
        <v>33</v>
      </c>
      <c r="T800" s="12" t="s">
        <v>33</v>
      </c>
      <c r="U800" s="12" t="s">
        <v>33</v>
      </c>
      <c r="W800" s="21" t="str">
        <f t="shared" si="12"/>
        <v>07</v>
      </c>
      <c r="AA800" s="3" t="s">
        <v>928</v>
      </c>
    </row>
    <row r="801" spans="1:27">
      <c r="A801" s="18">
        <v>800</v>
      </c>
      <c r="B801" s="3" t="s">
        <v>930</v>
      </c>
      <c r="C801" s="23" t="s">
        <v>931</v>
      </c>
      <c r="D801" s="11" t="s">
        <v>15</v>
      </c>
      <c r="E801" s="12" t="s">
        <v>33</v>
      </c>
      <c r="F801" s="12" t="s">
        <v>46</v>
      </c>
      <c r="G801" s="14" t="s">
        <v>16</v>
      </c>
      <c r="H801" s="23" t="s">
        <v>2610</v>
      </c>
      <c r="I801" s="56">
        <v>32845</v>
      </c>
      <c r="J801" s="24"/>
      <c r="K801" s="49"/>
      <c r="L801" s="49"/>
      <c r="S801" s="12" t="s">
        <v>33</v>
      </c>
      <c r="T801" s="12" t="s">
        <v>33</v>
      </c>
      <c r="U801" s="12" t="s">
        <v>33</v>
      </c>
      <c r="W801" s="21" t="str">
        <f t="shared" si="12"/>
        <v>07</v>
      </c>
      <c r="AA801" s="3" t="s">
        <v>930</v>
      </c>
    </row>
    <row r="802" spans="1:27">
      <c r="A802" s="18">
        <v>801</v>
      </c>
      <c r="B802" s="3" t="s">
        <v>932</v>
      </c>
      <c r="C802" s="23" t="s">
        <v>933</v>
      </c>
      <c r="D802" s="11" t="s">
        <v>15</v>
      </c>
      <c r="E802" s="12" t="s">
        <v>33</v>
      </c>
      <c r="F802" s="12" t="s">
        <v>11</v>
      </c>
      <c r="G802" s="14" t="s">
        <v>20</v>
      </c>
      <c r="H802" s="23" t="s">
        <v>3010</v>
      </c>
      <c r="I802" s="56">
        <v>32641</v>
      </c>
      <c r="J802" s="24" t="s">
        <v>4823</v>
      </c>
      <c r="K802" s="49"/>
      <c r="L802" s="49"/>
      <c r="S802" s="12" t="s">
        <v>33</v>
      </c>
      <c r="T802" s="12" t="s">
        <v>33</v>
      </c>
      <c r="U802" s="12" t="s">
        <v>33</v>
      </c>
      <c r="W802" s="21" t="str">
        <f t="shared" si="12"/>
        <v>07</v>
      </c>
      <c r="AA802" s="3" t="s">
        <v>932</v>
      </c>
    </row>
    <row r="803" spans="1:27">
      <c r="A803" s="18">
        <v>802</v>
      </c>
      <c r="B803" s="3" t="s">
        <v>934</v>
      </c>
      <c r="C803" s="23" t="s">
        <v>935</v>
      </c>
      <c r="D803" s="11" t="s">
        <v>15</v>
      </c>
      <c r="E803" s="12" t="s">
        <v>33</v>
      </c>
      <c r="F803" s="12" t="s">
        <v>11</v>
      </c>
      <c r="G803" s="14" t="s">
        <v>20</v>
      </c>
      <c r="H803" s="23" t="s">
        <v>3654</v>
      </c>
      <c r="I803" s="56">
        <v>30195</v>
      </c>
      <c r="J803" s="24" t="s">
        <v>4823</v>
      </c>
      <c r="K803" s="49"/>
      <c r="L803" s="49"/>
      <c r="S803" s="12" t="s">
        <v>33</v>
      </c>
      <c r="T803" s="12" t="s">
        <v>33</v>
      </c>
      <c r="U803" s="12" t="s">
        <v>33</v>
      </c>
      <c r="W803" s="21" t="str">
        <f t="shared" si="12"/>
        <v>07</v>
      </c>
      <c r="AA803" s="3" t="s">
        <v>934</v>
      </c>
    </row>
    <row r="804" spans="1:27">
      <c r="A804" s="18">
        <v>803</v>
      </c>
      <c r="B804" s="3" t="s">
        <v>936</v>
      </c>
      <c r="C804" s="23" t="s">
        <v>937</v>
      </c>
      <c r="D804" s="11" t="s">
        <v>15</v>
      </c>
      <c r="E804" s="12" t="s">
        <v>33</v>
      </c>
      <c r="F804" s="12" t="s">
        <v>19</v>
      </c>
      <c r="G804" s="14" t="s">
        <v>16</v>
      </c>
      <c r="H804" s="23" t="s">
        <v>3655</v>
      </c>
      <c r="I804" s="56">
        <v>32092</v>
      </c>
      <c r="J804" s="24" t="s">
        <v>4823</v>
      </c>
      <c r="K804" s="49"/>
      <c r="L804" s="49"/>
      <c r="S804" s="12" t="s">
        <v>33</v>
      </c>
      <c r="T804" s="12" t="s">
        <v>33</v>
      </c>
      <c r="U804" s="12" t="s">
        <v>33</v>
      </c>
      <c r="W804" s="21" t="str">
        <f t="shared" si="12"/>
        <v>07</v>
      </c>
      <c r="AA804" s="3" t="s">
        <v>936</v>
      </c>
    </row>
    <row r="805" spans="1:27">
      <c r="A805" s="18">
        <v>804</v>
      </c>
      <c r="B805" s="3" t="s">
        <v>938</v>
      </c>
      <c r="C805" s="23" t="s">
        <v>5320</v>
      </c>
      <c r="D805" s="11" t="s">
        <v>15</v>
      </c>
      <c r="E805" s="12" t="s">
        <v>33</v>
      </c>
      <c r="F805" s="12" t="s">
        <v>11</v>
      </c>
      <c r="G805" s="14" t="s">
        <v>20</v>
      </c>
      <c r="H805" s="23" t="s">
        <v>3095</v>
      </c>
      <c r="I805" s="56">
        <v>31397</v>
      </c>
      <c r="J805" s="24" t="s">
        <v>4823</v>
      </c>
      <c r="K805" s="49"/>
      <c r="L805" s="49"/>
      <c r="S805" s="12" t="s">
        <v>33</v>
      </c>
      <c r="T805" s="12" t="s">
        <v>33</v>
      </c>
      <c r="U805" s="12" t="s">
        <v>33</v>
      </c>
      <c r="W805" s="21" t="str">
        <f t="shared" si="12"/>
        <v>07</v>
      </c>
      <c r="AA805" s="3" t="s">
        <v>938</v>
      </c>
    </row>
    <row r="806" spans="1:27">
      <c r="A806" s="18">
        <v>805</v>
      </c>
      <c r="B806" s="3" t="s">
        <v>939</v>
      </c>
      <c r="C806" s="23" t="s">
        <v>940</v>
      </c>
      <c r="D806" s="11" t="s">
        <v>9</v>
      </c>
      <c r="E806" s="12" t="s">
        <v>33</v>
      </c>
      <c r="F806" s="12" t="s">
        <v>11</v>
      </c>
      <c r="G806" s="14" t="s">
        <v>16</v>
      </c>
      <c r="H806" s="23" t="s">
        <v>3436</v>
      </c>
      <c r="I806" s="56">
        <v>32222</v>
      </c>
      <c r="J806" s="24" t="s">
        <v>4823</v>
      </c>
      <c r="K806" s="49"/>
      <c r="L806" s="49"/>
      <c r="S806" s="12" t="s">
        <v>33</v>
      </c>
      <c r="T806" s="12" t="s">
        <v>33</v>
      </c>
      <c r="U806" s="12" t="s">
        <v>33</v>
      </c>
      <c r="W806" s="21" t="str">
        <f t="shared" si="12"/>
        <v>07</v>
      </c>
      <c r="AA806" s="3" t="s">
        <v>939</v>
      </c>
    </row>
    <row r="807" spans="1:27">
      <c r="A807" s="18">
        <v>806</v>
      </c>
      <c r="B807" s="3" t="s">
        <v>941</v>
      </c>
      <c r="C807" s="23" t="s">
        <v>942</v>
      </c>
      <c r="D807" s="11" t="s">
        <v>15</v>
      </c>
      <c r="E807" s="12" t="s">
        <v>33</v>
      </c>
      <c r="F807" s="12" t="s">
        <v>11</v>
      </c>
      <c r="G807" s="14" t="s">
        <v>20</v>
      </c>
      <c r="H807" s="23" t="s">
        <v>3656</v>
      </c>
      <c r="I807" s="56">
        <v>29367</v>
      </c>
      <c r="J807" s="24" t="s">
        <v>4826</v>
      </c>
      <c r="K807" s="49"/>
      <c r="L807" s="49"/>
      <c r="S807" s="12" t="s">
        <v>33</v>
      </c>
      <c r="T807" s="12" t="s">
        <v>33</v>
      </c>
      <c r="U807" s="12" t="s">
        <v>33</v>
      </c>
      <c r="W807" s="21" t="str">
        <f t="shared" si="12"/>
        <v>07</v>
      </c>
      <c r="AA807" s="3" t="s">
        <v>941</v>
      </c>
    </row>
    <row r="808" spans="1:27">
      <c r="A808" s="18">
        <v>807</v>
      </c>
      <c r="B808" s="3" t="s">
        <v>943</v>
      </c>
      <c r="C808" s="23" t="s">
        <v>944</v>
      </c>
      <c r="D808" s="11" t="s">
        <v>15</v>
      </c>
      <c r="E808" s="12" t="s">
        <v>33</v>
      </c>
      <c r="F808" s="12" t="s">
        <v>19</v>
      </c>
      <c r="G808" s="14" t="s">
        <v>16</v>
      </c>
      <c r="H808" s="23" t="s">
        <v>3657</v>
      </c>
      <c r="I808" s="56">
        <v>32557</v>
      </c>
      <c r="J808" s="24" t="s">
        <v>4823</v>
      </c>
      <c r="K808" s="49"/>
      <c r="L808" s="49"/>
      <c r="S808" s="12" t="s">
        <v>33</v>
      </c>
      <c r="T808" s="12" t="s">
        <v>33</v>
      </c>
      <c r="U808" s="12" t="s">
        <v>33</v>
      </c>
      <c r="W808" s="21" t="str">
        <f t="shared" si="12"/>
        <v>07</v>
      </c>
      <c r="AA808" s="3" t="s">
        <v>943</v>
      </c>
    </row>
    <row r="809" spans="1:27">
      <c r="A809" s="18">
        <v>808</v>
      </c>
      <c r="B809" s="3" t="s">
        <v>945</v>
      </c>
      <c r="C809" s="23" t="s">
        <v>946</v>
      </c>
      <c r="D809" s="11" t="s">
        <v>15</v>
      </c>
      <c r="E809" s="12" t="s">
        <v>33</v>
      </c>
      <c r="F809" s="12" t="s">
        <v>11</v>
      </c>
      <c r="G809" s="14" t="s">
        <v>20</v>
      </c>
      <c r="H809" s="23" t="s">
        <v>3436</v>
      </c>
      <c r="I809" s="56">
        <v>32628</v>
      </c>
      <c r="J809" s="24" t="s">
        <v>4823</v>
      </c>
      <c r="K809" s="49"/>
      <c r="L809" s="49"/>
      <c r="S809" s="12" t="s">
        <v>33</v>
      </c>
      <c r="T809" s="12" t="s">
        <v>33</v>
      </c>
      <c r="U809" s="12" t="s">
        <v>33</v>
      </c>
      <c r="W809" s="21" t="str">
        <f t="shared" si="12"/>
        <v>07</v>
      </c>
      <c r="AA809" s="3" t="s">
        <v>945</v>
      </c>
    </row>
    <row r="810" spans="1:27">
      <c r="A810" s="18">
        <v>809</v>
      </c>
      <c r="B810" s="3" t="s">
        <v>947</v>
      </c>
      <c r="C810" s="23" t="s">
        <v>948</v>
      </c>
      <c r="D810" s="11" t="s">
        <v>15</v>
      </c>
      <c r="E810" s="12" t="s">
        <v>33</v>
      </c>
      <c r="F810" s="12" t="s">
        <v>11</v>
      </c>
      <c r="G810" s="14" t="s">
        <v>20</v>
      </c>
      <c r="H810" s="23" t="s">
        <v>6003</v>
      </c>
      <c r="I810" s="56">
        <v>32262</v>
      </c>
      <c r="J810" s="24" t="s">
        <v>4823</v>
      </c>
      <c r="K810" s="49"/>
      <c r="L810" s="49"/>
      <c r="S810" s="12" t="s">
        <v>33</v>
      </c>
      <c r="T810" s="12" t="s">
        <v>33</v>
      </c>
      <c r="U810" s="12" t="s">
        <v>33</v>
      </c>
      <c r="W810" s="21" t="str">
        <f t="shared" si="12"/>
        <v>07</v>
      </c>
      <c r="AA810" s="3" t="s">
        <v>947</v>
      </c>
    </row>
    <row r="811" spans="1:27">
      <c r="A811" s="18">
        <v>810</v>
      </c>
      <c r="B811" s="3" t="s">
        <v>949</v>
      </c>
      <c r="C811" s="23" t="s">
        <v>950</v>
      </c>
      <c r="D811" s="11" t="s">
        <v>9</v>
      </c>
      <c r="E811" s="12" t="s">
        <v>33</v>
      </c>
      <c r="F811" s="12" t="s">
        <v>19</v>
      </c>
      <c r="G811" s="14" t="s">
        <v>20</v>
      </c>
      <c r="H811" s="23" t="s">
        <v>3658</v>
      </c>
      <c r="I811" s="56">
        <v>32769</v>
      </c>
      <c r="J811" s="24" t="s">
        <v>4823</v>
      </c>
      <c r="K811" s="49"/>
      <c r="L811" s="49"/>
      <c r="S811" s="12" t="s">
        <v>33</v>
      </c>
      <c r="T811" s="12" t="s">
        <v>33</v>
      </c>
      <c r="U811" s="12" t="s">
        <v>33</v>
      </c>
      <c r="W811" s="21" t="str">
        <f t="shared" si="12"/>
        <v>07</v>
      </c>
      <c r="AA811" s="3" t="s">
        <v>949</v>
      </c>
    </row>
    <row r="812" spans="1:27">
      <c r="A812" s="18">
        <v>811</v>
      </c>
      <c r="B812" s="3" t="s">
        <v>951</v>
      </c>
      <c r="C812" s="23" t="s">
        <v>952</v>
      </c>
      <c r="D812" s="11" t="s">
        <v>15</v>
      </c>
      <c r="E812" s="12" t="s">
        <v>33</v>
      </c>
      <c r="F812" s="12" t="s">
        <v>11</v>
      </c>
      <c r="G812" s="14" t="s">
        <v>20</v>
      </c>
      <c r="H812" s="23" t="s">
        <v>2610</v>
      </c>
      <c r="I812" s="56">
        <v>32729</v>
      </c>
      <c r="J812" s="24" t="s">
        <v>4823</v>
      </c>
      <c r="K812" s="49"/>
      <c r="L812" s="49"/>
      <c r="S812" s="12" t="s">
        <v>33</v>
      </c>
      <c r="T812" s="12" t="s">
        <v>33</v>
      </c>
      <c r="U812" s="12" t="s">
        <v>33</v>
      </c>
      <c r="W812" s="21" t="str">
        <f t="shared" si="12"/>
        <v>07</v>
      </c>
      <c r="AA812" s="3" t="s">
        <v>951</v>
      </c>
    </row>
    <row r="813" spans="1:27">
      <c r="A813" s="18">
        <v>812</v>
      </c>
      <c r="B813" s="3" t="s">
        <v>953</v>
      </c>
      <c r="C813" s="23" t="s">
        <v>954</v>
      </c>
      <c r="D813" s="11" t="s">
        <v>15</v>
      </c>
      <c r="E813" s="12" t="s">
        <v>33</v>
      </c>
      <c r="F813" s="12" t="s">
        <v>19</v>
      </c>
      <c r="G813" s="14" t="s">
        <v>16</v>
      </c>
      <c r="H813" s="23" t="s">
        <v>3092</v>
      </c>
      <c r="I813" s="56">
        <v>32145</v>
      </c>
      <c r="J813" s="24" t="s">
        <v>4823</v>
      </c>
      <c r="K813" s="49"/>
      <c r="L813" s="49"/>
      <c r="S813" s="12" t="s">
        <v>33</v>
      </c>
      <c r="T813" s="12" t="s">
        <v>33</v>
      </c>
      <c r="U813" s="12" t="s">
        <v>33</v>
      </c>
      <c r="W813" s="21" t="str">
        <f t="shared" si="12"/>
        <v>07</v>
      </c>
      <c r="AA813" s="3" t="s">
        <v>953</v>
      </c>
    </row>
    <row r="814" spans="1:27">
      <c r="A814" s="18">
        <v>813</v>
      </c>
      <c r="B814" s="3" t="s">
        <v>955</v>
      </c>
      <c r="C814" s="23" t="s">
        <v>956</v>
      </c>
      <c r="D814" s="11" t="s">
        <v>9</v>
      </c>
      <c r="E814" s="12" t="s">
        <v>33</v>
      </c>
      <c r="F814" s="12" t="s">
        <v>11</v>
      </c>
      <c r="G814" s="14" t="s">
        <v>16</v>
      </c>
      <c r="H814" s="23" t="s">
        <v>2741</v>
      </c>
      <c r="I814" s="56">
        <v>32336</v>
      </c>
      <c r="J814" s="24" t="s">
        <v>4823</v>
      </c>
      <c r="K814" s="49"/>
      <c r="L814" s="49"/>
      <c r="S814" s="12" t="s">
        <v>33</v>
      </c>
      <c r="T814" s="12" t="s">
        <v>33</v>
      </c>
      <c r="U814" s="12" t="s">
        <v>33</v>
      </c>
      <c r="W814" s="21" t="str">
        <f t="shared" si="12"/>
        <v>07</v>
      </c>
      <c r="AA814" s="3" t="s">
        <v>955</v>
      </c>
    </row>
    <row r="815" spans="1:27">
      <c r="A815" s="18">
        <v>814</v>
      </c>
      <c r="B815" s="3" t="s">
        <v>957</v>
      </c>
      <c r="C815" s="23" t="s">
        <v>958</v>
      </c>
      <c r="D815" s="11" t="s">
        <v>15</v>
      </c>
      <c r="E815" s="12" t="s">
        <v>33</v>
      </c>
      <c r="F815" s="12" t="s">
        <v>19</v>
      </c>
      <c r="G815" s="14" t="s">
        <v>16</v>
      </c>
      <c r="H815" s="23" t="s">
        <v>2637</v>
      </c>
      <c r="I815" s="56">
        <v>32806</v>
      </c>
      <c r="J815" s="24" t="s">
        <v>4823</v>
      </c>
      <c r="K815" s="49"/>
      <c r="L815" s="49"/>
      <c r="S815" s="12" t="s">
        <v>33</v>
      </c>
      <c r="T815" s="12" t="s">
        <v>33</v>
      </c>
      <c r="U815" s="12" t="s">
        <v>33</v>
      </c>
      <c r="W815" s="21" t="str">
        <f t="shared" si="12"/>
        <v>07</v>
      </c>
      <c r="AA815" s="3" t="s">
        <v>957</v>
      </c>
    </row>
    <row r="816" spans="1:27">
      <c r="A816" s="18">
        <v>815</v>
      </c>
      <c r="B816" s="3" t="s">
        <v>959</v>
      </c>
      <c r="C816" s="23" t="s">
        <v>960</v>
      </c>
      <c r="D816" s="11" t="s">
        <v>9</v>
      </c>
      <c r="E816" s="12" t="s">
        <v>33</v>
      </c>
      <c r="F816" s="12" t="s">
        <v>11</v>
      </c>
      <c r="G816" s="14" t="s">
        <v>16</v>
      </c>
      <c r="H816" s="23" t="s">
        <v>3659</v>
      </c>
      <c r="I816" s="56">
        <v>32511</v>
      </c>
      <c r="J816" s="24" t="s">
        <v>4823</v>
      </c>
      <c r="K816" s="49"/>
      <c r="L816" s="49"/>
      <c r="S816" s="12" t="s">
        <v>33</v>
      </c>
      <c r="T816" s="12" t="s">
        <v>33</v>
      </c>
      <c r="U816" s="12" t="s">
        <v>33</v>
      </c>
      <c r="W816" s="21" t="str">
        <f t="shared" si="12"/>
        <v>07</v>
      </c>
      <c r="AA816" s="3" t="s">
        <v>959</v>
      </c>
    </row>
    <row r="817" spans="1:27">
      <c r="A817" s="18">
        <v>816</v>
      </c>
      <c r="B817" s="3" t="s">
        <v>961</v>
      </c>
      <c r="C817" s="23" t="s">
        <v>962</v>
      </c>
      <c r="D817" s="11" t="s">
        <v>9</v>
      </c>
      <c r="E817" s="12" t="s">
        <v>33</v>
      </c>
      <c r="F817" s="12" t="s">
        <v>11</v>
      </c>
      <c r="G817" s="14" t="s">
        <v>20</v>
      </c>
      <c r="H817" s="23" t="s">
        <v>3636</v>
      </c>
      <c r="I817" s="56">
        <v>32632</v>
      </c>
      <c r="J817" s="24" t="s">
        <v>4823</v>
      </c>
      <c r="K817" s="49"/>
      <c r="L817" s="49"/>
      <c r="S817" s="12" t="s">
        <v>33</v>
      </c>
      <c r="T817" s="12" t="s">
        <v>33</v>
      </c>
      <c r="U817" s="12" t="s">
        <v>33</v>
      </c>
      <c r="W817" s="21" t="str">
        <f t="shared" si="12"/>
        <v>07</v>
      </c>
      <c r="AA817" s="3" t="s">
        <v>961</v>
      </c>
    </row>
    <row r="818" spans="1:27">
      <c r="A818" s="18">
        <v>817</v>
      </c>
      <c r="B818" s="3" t="s">
        <v>963</v>
      </c>
      <c r="C818" s="23" t="s">
        <v>6002</v>
      </c>
      <c r="D818" s="11" t="s">
        <v>15</v>
      </c>
      <c r="E818" s="12" t="s">
        <v>33</v>
      </c>
      <c r="F818" s="12" t="s">
        <v>11</v>
      </c>
      <c r="G818" s="14" t="s">
        <v>20</v>
      </c>
      <c r="H818" s="23" t="s">
        <v>2760</v>
      </c>
      <c r="I818" s="56">
        <v>33091</v>
      </c>
      <c r="J818" s="24" t="s">
        <v>4823</v>
      </c>
      <c r="K818" s="49"/>
      <c r="L818" s="49"/>
      <c r="S818" s="12" t="s">
        <v>33</v>
      </c>
      <c r="T818" s="12" t="s">
        <v>33</v>
      </c>
      <c r="U818" s="12" t="s">
        <v>33</v>
      </c>
      <c r="W818" s="21" t="str">
        <f t="shared" si="12"/>
        <v>07</v>
      </c>
      <c r="AA818" s="3" t="s">
        <v>963</v>
      </c>
    </row>
    <row r="819" spans="1:27">
      <c r="A819" s="18">
        <v>818</v>
      </c>
      <c r="B819" s="3" t="s">
        <v>964</v>
      </c>
      <c r="C819" s="23" t="s">
        <v>965</v>
      </c>
      <c r="D819" s="11" t="s">
        <v>15</v>
      </c>
      <c r="E819" s="12" t="s">
        <v>10</v>
      </c>
      <c r="F819" s="12" t="s">
        <v>11</v>
      </c>
      <c r="G819" s="14" t="s">
        <v>16</v>
      </c>
      <c r="H819" s="23" t="s">
        <v>3652</v>
      </c>
      <c r="I819" s="56">
        <v>26553</v>
      </c>
      <c r="J819" s="24" t="s">
        <v>4823</v>
      </c>
      <c r="K819" s="49"/>
      <c r="L819" s="49"/>
      <c r="S819" s="12" t="s">
        <v>10</v>
      </c>
      <c r="T819" s="12" t="s">
        <v>10</v>
      </c>
      <c r="U819" s="12" t="s">
        <v>10</v>
      </c>
      <c r="W819" s="21" t="str">
        <f t="shared" si="12"/>
        <v>07</v>
      </c>
      <c r="AA819" s="3" t="s">
        <v>964</v>
      </c>
    </row>
    <row r="820" spans="1:27">
      <c r="A820" s="18">
        <v>819</v>
      </c>
      <c r="B820" s="3" t="s">
        <v>966</v>
      </c>
      <c r="C820" s="23" t="s">
        <v>967</v>
      </c>
      <c r="D820" s="11" t="s">
        <v>9</v>
      </c>
      <c r="E820" s="12" t="s">
        <v>307</v>
      </c>
      <c r="F820" s="12" t="s">
        <v>11</v>
      </c>
      <c r="G820" s="14" t="s">
        <v>20</v>
      </c>
      <c r="H820" s="23" t="s">
        <v>2812</v>
      </c>
      <c r="I820" s="56">
        <v>32593</v>
      </c>
      <c r="J820" s="24" t="s">
        <v>4823</v>
      </c>
      <c r="K820" s="49"/>
      <c r="L820" s="49"/>
      <c r="S820" s="12" t="s">
        <v>307</v>
      </c>
      <c r="T820" s="12" t="s">
        <v>307</v>
      </c>
      <c r="U820" s="12" t="s">
        <v>307</v>
      </c>
      <c r="W820" s="21" t="str">
        <f t="shared" si="12"/>
        <v>07</v>
      </c>
      <c r="AA820" s="3" t="s">
        <v>966</v>
      </c>
    </row>
    <row r="821" spans="1:27">
      <c r="A821" s="18">
        <v>820</v>
      </c>
      <c r="B821" s="3" t="s">
        <v>968</v>
      </c>
      <c r="C821" s="23" t="s">
        <v>969</v>
      </c>
      <c r="D821" s="11" t="s">
        <v>9</v>
      </c>
      <c r="E821" s="12" t="s">
        <v>33</v>
      </c>
      <c r="F821" s="12" t="s">
        <v>19</v>
      </c>
      <c r="G821" s="14" t="s">
        <v>20</v>
      </c>
      <c r="H821" s="23" t="s">
        <v>3295</v>
      </c>
      <c r="I821" s="56">
        <v>32254</v>
      </c>
      <c r="J821" s="24" t="s">
        <v>4823</v>
      </c>
      <c r="K821" s="49"/>
      <c r="L821" s="49"/>
      <c r="S821" s="12" t="s">
        <v>33</v>
      </c>
      <c r="T821" s="12" t="s">
        <v>33</v>
      </c>
      <c r="U821" s="12" t="s">
        <v>33</v>
      </c>
      <c r="W821" s="21" t="str">
        <f t="shared" si="12"/>
        <v>07</v>
      </c>
      <c r="AA821" s="3" t="s">
        <v>968</v>
      </c>
    </row>
    <row r="822" spans="1:27">
      <c r="A822" s="18">
        <v>821</v>
      </c>
      <c r="B822" s="3" t="s">
        <v>970</v>
      </c>
      <c r="C822" s="23" t="s">
        <v>971</v>
      </c>
      <c r="D822" s="11" t="s">
        <v>15</v>
      </c>
      <c r="E822" s="12" t="s">
        <v>33</v>
      </c>
      <c r="F822" s="12" t="s">
        <v>19</v>
      </c>
      <c r="G822" s="14" t="s">
        <v>16</v>
      </c>
      <c r="H822" s="23" t="s">
        <v>2741</v>
      </c>
      <c r="I822" s="56">
        <v>32518</v>
      </c>
      <c r="J822" s="24" t="s">
        <v>4823</v>
      </c>
      <c r="K822" s="49"/>
      <c r="L822" s="49"/>
      <c r="S822" s="12" t="s">
        <v>33</v>
      </c>
      <c r="T822" s="12" t="s">
        <v>33</v>
      </c>
      <c r="U822" s="12" t="s">
        <v>33</v>
      </c>
      <c r="W822" s="21" t="str">
        <f t="shared" si="12"/>
        <v>07</v>
      </c>
      <c r="AA822" s="3" t="s">
        <v>970</v>
      </c>
    </row>
    <row r="823" spans="1:27">
      <c r="A823" s="18">
        <v>822</v>
      </c>
      <c r="B823" s="3" t="s">
        <v>972</v>
      </c>
      <c r="C823" s="23" t="s">
        <v>973</v>
      </c>
      <c r="D823" s="11" t="s">
        <v>9</v>
      </c>
      <c r="E823" s="12" t="s">
        <v>307</v>
      </c>
      <c r="F823" s="12" t="s">
        <v>11</v>
      </c>
      <c r="G823" s="14" t="s">
        <v>20</v>
      </c>
      <c r="H823" s="23" t="s">
        <v>3450</v>
      </c>
      <c r="I823" s="56">
        <v>32734</v>
      </c>
      <c r="J823" s="24" t="s">
        <v>4823</v>
      </c>
      <c r="K823" s="49"/>
      <c r="L823" s="49"/>
      <c r="S823" s="12" t="s">
        <v>307</v>
      </c>
      <c r="T823" s="12" t="s">
        <v>307</v>
      </c>
      <c r="U823" s="12" t="s">
        <v>307</v>
      </c>
      <c r="W823" s="21" t="str">
        <f t="shared" si="12"/>
        <v>07</v>
      </c>
      <c r="AA823" s="3" t="s">
        <v>972</v>
      </c>
    </row>
    <row r="824" spans="1:27">
      <c r="A824" s="18">
        <v>823</v>
      </c>
      <c r="B824" s="3" t="s">
        <v>974</v>
      </c>
      <c r="C824" s="23" t="s">
        <v>975</v>
      </c>
      <c r="D824" s="11" t="s">
        <v>9</v>
      </c>
      <c r="E824" s="12" t="s">
        <v>33</v>
      </c>
      <c r="F824" s="12" t="s">
        <v>11</v>
      </c>
      <c r="G824" s="14" t="s">
        <v>20</v>
      </c>
      <c r="H824" s="23" t="s">
        <v>3660</v>
      </c>
      <c r="I824" s="56">
        <v>32236</v>
      </c>
      <c r="J824" s="24" t="s">
        <v>4823</v>
      </c>
      <c r="K824" s="49"/>
      <c r="L824" s="49"/>
      <c r="S824" s="12" t="s">
        <v>33</v>
      </c>
      <c r="T824" s="12" t="s">
        <v>33</v>
      </c>
      <c r="U824" s="12" t="s">
        <v>33</v>
      </c>
      <c r="W824" s="21" t="str">
        <f t="shared" si="12"/>
        <v>07</v>
      </c>
      <c r="AA824" s="3" t="s">
        <v>974</v>
      </c>
    </row>
    <row r="825" spans="1:27">
      <c r="A825" s="18">
        <v>824</v>
      </c>
      <c r="B825" s="3" t="s">
        <v>976</v>
      </c>
      <c r="C825" s="23" t="s">
        <v>977</v>
      </c>
      <c r="D825" s="11" t="s">
        <v>9</v>
      </c>
      <c r="E825" s="12" t="s">
        <v>33</v>
      </c>
      <c r="F825" s="12" t="s">
        <v>46</v>
      </c>
      <c r="G825" s="14" t="s">
        <v>286</v>
      </c>
      <c r="H825" s="23" t="s">
        <v>3660</v>
      </c>
      <c r="I825" s="56">
        <v>32519</v>
      </c>
      <c r="J825" s="24" t="s">
        <v>4823</v>
      </c>
      <c r="K825" s="49"/>
      <c r="L825" s="49"/>
      <c r="S825" s="12" t="s">
        <v>33</v>
      </c>
      <c r="T825" s="12" t="s">
        <v>33</v>
      </c>
      <c r="U825" s="12" t="s">
        <v>33</v>
      </c>
      <c r="W825" s="21" t="str">
        <f t="shared" si="12"/>
        <v>07</v>
      </c>
      <c r="AA825" s="3" t="s">
        <v>976</v>
      </c>
    </row>
    <row r="826" spans="1:27">
      <c r="A826" s="18">
        <v>825</v>
      </c>
      <c r="B826" s="3" t="s">
        <v>978</v>
      </c>
      <c r="C826" s="23" t="s">
        <v>979</v>
      </c>
      <c r="D826" s="11" t="s">
        <v>15</v>
      </c>
      <c r="E826" s="12" t="s">
        <v>33</v>
      </c>
      <c r="F826" s="12" t="s">
        <v>46</v>
      </c>
      <c r="G826" s="14" t="s">
        <v>286</v>
      </c>
      <c r="H826" s="23"/>
      <c r="I826" s="56">
        <v>32675</v>
      </c>
      <c r="J826" s="24" t="s">
        <v>4823</v>
      </c>
      <c r="K826" s="49"/>
      <c r="L826" s="49"/>
      <c r="S826" s="12" t="s">
        <v>33</v>
      </c>
      <c r="T826" s="12" t="s">
        <v>33</v>
      </c>
      <c r="U826" s="12" t="s">
        <v>33</v>
      </c>
      <c r="W826" s="21" t="str">
        <f t="shared" si="12"/>
        <v>07</v>
      </c>
      <c r="AA826" s="3" t="s">
        <v>978</v>
      </c>
    </row>
    <row r="827" spans="1:27">
      <c r="A827" s="18">
        <v>826</v>
      </c>
      <c r="B827" s="3" t="s">
        <v>980</v>
      </c>
      <c r="C827" s="23" t="s">
        <v>981</v>
      </c>
      <c r="D827" s="11" t="s">
        <v>15</v>
      </c>
      <c r="E827" s="12" t="s">
        <v>33</v>
      </c>
      <c r="F827" s="12" t="s">
        <v>11</v>
      </c>
      <c r="G827" s="14" t="s">
        <v>20</v>
      </c>
      <c r="H827" s="23" t="s">
        <v>3661</v>
      </c>
      <c r="I827" s="56">
        <v>32782</v>
      </c>
      <c r="J827" s="24" t="s">
        <v>4825</v>
      </c>
      <c r="K827" s="49"/>
      <c r="L827" s="49"/>
      <c r="S827" s="12" t="s">
        <v>33</v>
      </c>
      <c r="T827" s="12" t="s">
        <v>33</v>
      </c>
      <c r="U827" s="12" t="s">
        <v>33</v>
      </c>
      <c r="W827" s="21" t="str">
        <f t="shared" si="12"/>
        <v>07</v>
      </c>
      <c r="AA827" s="3" t="s">
        <v>980</v>
      </c>
    </row>
    <row r="828" spans="1:27">
      <c r="A828" s="18">
        <v>827</v>
      </c>
      <c r="B828" s="3" t="s">
        <v>982</v>
      </c>
      <c r="C828" s="23" t="s">
        <v>983</v>
      </c>
      <c r="D828" s="11" t="s">
        <v>15</v>
      </c>
      <c r="E828" s="12" t="s">
        <v>33</v>
      </c>
      <c r="F828" s="12" t="s">
        <v>19</v>
      </c>
      <c r="G828" s="14" t="s">
        <v>16</v>
      </c>
      <c r="H828" s="23" t="s">
        <v>3390</v>
      </c>
      <c r="I828" s="56">
        <v>32254</v>
      </c>
      <c r="J828" s="24" t="s">
        <v>4823</v>
      </c>
      <c r="K828" s="49"/>
      <c r="L828" s="49"/>
      <c r="S828" s="12" t="s">
        <v>33</v>
      </c>
      <c r="T828" s="12" t="s">
        <v>33</v>
      </c>
      <c r="U828" s="12" t="s">
        <v>33</v>
      </c>
      <c r="W828" s="21" t="str">
        <f t="shared" si="12"/>
        <v>07</v>
      </c>
      <c r="AA828" s="3" t="s">
        <v>982</v>
      </c>
    </row>
    <row r="829" spans="1:27">
      <c r="A829" s="18">
        <v>828</v>
      </c>
      <c r="B829" s="3" t="s">
        <v>984</v>
      </c>
      <c r="C829" s="23" t="s">
        <v>985</v>
      </c>
      <c r="D829" s="11" t="s">
        <v>9</v>
      </c>
      <c r="E829" s="12" t="s">
        <v>33</v>
      </c>
      <c r="F829" s="12" t="s">
        <v>11</v>
      </c>
      <c r="G829" s="14" t="s">
        <v>20</v>
      </c>
      <c r="H829" s="23" t="s">
        <v>2946</v>
      </c>
      <c r="I829" s="56">
        <v>32583</v>
      </c>
      <c r="J829" s="24" t="s">
        <v>4823</v>
      </c>
      <c r="K829" s="49"/>
      <c r="L829" s="49"/>
      <c r="S829" s="12" t="s">
        <v>33</v>
      </c>
      <c r="T829" s="12" t="s">
        <v>33</v>
      </c>
      <c r="U829" s="12" t="s">
        <v>33</v>
      </c>
      <c r="W829" s="21" t="str">
        <f t="shared" si="12"/>
        <v>07</v>
      </c>
      <c r="AA829" s="3" t="s">
        <v>984</v>
      </c>
    </row>
    <row r="830" spans="1:27">
      <c r="A830" s="18">
        <v>829</v>
      </c>
      <c r="B830" s="3" t="s">
        <v>986</v>
      </c>
      <c r="C830" s="23" t="s">
        <v>987</v>
      </c>
      <c r="D830" s="11" t="s">
        <v>9</v>
      </c>
      <c r="E830" s="12" t="s">
        <v>10</v>
      </c>
      <c r="F830" s="12" t="s">
        <v>11</v>
      </c>
      <c r="G830" s="14" t="s">
        <v>16</v>
      </c>
      <c r="H830" s="23" t="s">
        <v>2610</v>
      </c>
      <c r="I830" s="56">
        <v>28737</v>
      </c>
      <c r="J830" s="24" t="s">
        <v>4823</v>
      </c>
      <c r="K830" s="49"/>
      <c r="L830" s="49"/>
      <c r="S830" s="12" t="s">
        <v>10</v>
      </c>
      <c r="T830" s="12" t="s">
        <v>10</v>
      </c>
      <c r="U830" s="12" t="s">
        <v>10</v>
      </c>
      <c r="W830" s="21" t="str">
        <f t="shared" si="12"/>
        <v>07</v>
      </c>
      <c r="AA830" s="3" t="s">
        <v>986</v>
      </c>
    </row>
    <row r="831" spans="1:27">
      <c r="A831" s="18">
        <v>830</v>
      </c>
      <c r="B831" s="3" t="s">
        <v>988</v>
      </c>
      <c r="C831" s="23" t="s">
        <v>989</v>
      </c>
      <c r="D831" s="11" t="s">
        <v>15</v>
      </c>
      <c r="E831" s="12" t="s">
        <v>10</v>
      </c>
      <c r="F831" s="12" t="s">
        <v>19</v>
      </c>
      <c r="G831" s="14" t="s">
        <v>16</v>
      </c>
      <c r="H831" s="23" t="s">
        <v>3662</v>
      </c>
      <c r="I831" s="56">
        <v>30767</v>
      </c>
      <c r="J831" s="24" t="s">
        <v>4823</v>
      </c>
      <c r="K831" s="49"/>
      <c r="L831" s="49"/>
      <c r="S831" s="12" t="s">
        <v>10</v>
      </c>
      <c r="T831" s="12" t="s">
        <v>10</v>
      </c>
      <c r="U831" s="12" t="s">
        <v>10</v>
      </c>
      <c r="W831" s="21" t="str">
        <f t="shared" si="12"/>
        <v>07</v>
      </c>
      <c r="AA831" s="3" t="s">
        <v>988</v>
      </c>
    </row>
    <row r="832" spans="1:27">
      <c r="A832" s="18">
        <v>831</v>
      </c>
      <c r="B832" s="3" t="s">
        <v>990</v>
      </c>
      <c r="C832" s="23" t="s">
        <v>991</v>
      </c>
      <c r="D832" s="11" t="s">
        <v>9</v>
      </c>
      <c r="E832" s="12" t="s">
        <v>307</v>
      </c>
      <c r="F832" s="12" t="s">
        <v>19</v>
      </c>
      <c r="G832" s="14" t="s">
        <v>20</v>
      </c>
      <c r="H832" s="23" t="s">
        <v>2791</v>
      </c>
      <c r="I832" s="56">
        <v>32666</v>
      </c>
      <c r="J832" s="24" t="s">
        <v>4823</v>
      </c>
      <c r="K832" s="49"/>
      <c r="L832" s="49"/>
      <c r="S832" s="12" t="s">
        <v>307</v>
      </c>
      <c r="T832" s="12" t="s">
        <v>307</v>
      </c>
      <c r="U832" s="12" t="s">
        <v>307</v>
      </c>
      <c r="W832" s="21" t="str">
        <f t="shared" si="12"/>
        <v>07</v>
      </c>
      <c r="AA832" s="3" t="s">
        <v>990</v>
      </c>
    </row>
    <row r="833" spans="1:27">
      <c r="A833" s="18">
        <v>832</v>
      </c>
      <c r="B833" s="3" t="s">
        <v>992</v>
      </c>
      <c r="C833" s="23" t="s">
        <v>993</v>
      </c>
      <c r="D833" s="11" t="s">
        <v>15</v>
      </c>
      <c r="E833" s="12" t="s">
        <v>10</v>
      </c>
      <c r="F833" s="12" t="s">
        <v>19</v>
      </c>
      <c r="G833" s="14" t="s">
        <v>16</v>
      </c>
      <c r="H833" s="23" t="s">
        <v>3662</v>
      </c>
      <c r="I833" s="56">
        <v>31630</v>
      </c>
      <c r="J833" s="24" t="s">
        <v>4823</v>
      </c>
      <c r="K833" s="49"/>
      <c r="L833" s="49"/>
      <c r="S833" s="12" t="s">
        <v>10</v>
      </c>
      <c r="T833" s="12" t="s">
        <v>10</v>
      </c>
      <c r="U833" s="12" t="s">
        <v>10</v>
      </c>
      <c r="W833" s="21" t="str">
        <f t="shared" si="12"/>
        <v>07</v>
      </c>
      <c r="AA833" s="3" t="s">
        <v>992</v>
      </c>
    </row>
    <row r="834" spans="1:27">
      <c r="A834" s="18">
        <v>833</v>
      </c>
      <c r="B834" s="3" t="s">
        <v>994</v>
      </c>
      <c r="C834" s="23" t="s">
        <v>995</v>
      </c>
      <c r="D834" s="11" t="s">
        <v>15</v>
      </c>
      <c r="E834" s="12" t="s">
        <v>10</v>
      </c>
      <c r="F834" s="12" t="s">
        <v>11</v>
      </c>
      <c r="G834" s="14" t="s">
        <v>20</v>
      </c>
      <c r="H834" s="23" t="s">
        <v>3663</v>
      </c>
      <c r="I834" s="56">
        <v>28143</v>
      </c>
      <c r="J834" s="24" t="s">
        <v>4823</v>
      </c>
      <c r="K834" s="49"/>
      <c r="L834" s="49"/>
      <c r="S834" s="12" t="s">
        <v>10</v>
      </c>
      <c r="T834" s="12" t="s">
        <v>10</v>
      </c>
      <c r="U834" s="12" t="s">
        <v>10</v>
      </c>
      <c r="W834" s="21" t="str">
        <f t="shared" si="12"/>
        <v>07</v>
      </c>
      <c r="AA834" s="3" t="s">
        <v>994</v>
      </c>
    </row>
    <row r="835" spans="1:27">
      <c r="A835" s="18">
        <v>834</v>
      </c>
      <c r="B835" s="3" t="s">
        <v>996</v>
      </c>
      <c r="C835" s="23" t="s">
        <v>997</v>
      </c>
      <c r="D835" s="11" t="s">
        <v>9</v>
      </c>
      <c r="E835" s="12" t="s">
        <v>33</v>
      </c>
      <c r="F835" s="12" t="s">
        <v>11</v>
      </c>
      <c r="G835" s="14" t="s">
        <v>20</v>
      </c>
      <c r="H835" s="23" t="s">
        <v>2786</v>
      </c>
      <c r="I835" s="56">
        <v>32790</v>
      </c>
      <c r="J835" s="24" t="s">
        <v>4823</v>
      </c>
      <c r="K835" s="49"/>
      <c r="L835" s="49"/>
      <c r="S835" s="12" t="s">
        <v>33</v>
      </c>
      <c r="T835" s="12" t="s">
        <v>33</v>
      </c>
      <c r="U835" s="12" t="s">
        <v>33</v>
      </c>
      <c r="W835" s="21" t="str">
        <f t="shared" ref="W835:W898" si="13">LEFT(B835,2)</f>
        <v>07</v>
      </c>
      <c r="AA835" s="3" t="s">
        <v>996</v>
      </c>
    </row>
    <row r="836" spans="1:27">
      <c r="A836" s="18">
        <v>835</v>
      </c>
      <c r="B836" s="3" t="s">
        <v>998</v>
      </c>
      <c r="C836" s="23" t="s">
        <v>999</v>
      </c>
      <c r="D836" s="11" t="s">
        <v>15</v>
      </c>
      <c r="E836" s="12" t="s">
        <v>10</v>
      </c>
      <c r="F836" s="12" t="s">
        <v>19</v>
      </c>
      <c r="G836" s="14" t="s">
        <v>16</v>
      </c>
      <c r="H836" s="23" t="s">
        <v>3664</v>
      </c>
      <c r="I836" s="56">
        <v>27968</v>
      </c>
      <c r="J836" s="24" t="s">
        <v>4823</v>
      </c>
      <c r="K836" s="49"/>
      <c r="L836" s="49"/>
      <c r="S836" s="12" t="s">
        <v>10</v>
      </c>
      <c r="T836" s="12" t="s">
        <v>10</v>
      </c>
      <c r="U836" s="12" t="s">
        <v>10</v>
      </c>
      <c r="W836" s="21" t="str">
        <f t="shared" si="13"/>
        <v>07</v>
      </c>
      <c r="AA836" s="3" t="s">
        <v>998</v>
      </c>
    </row>
    <row r="837" spans="1:27">
      <c r="A837" s="18">
        <v>836</v>
      </c>
      <c r="B837" s="3" t="s">
        <v>1000</v>
      </c>
      <c r="C837" s="23" t="s">
        <v>1001</v>
      </c>
      <c r="D837" s="11" t="s">
        <v>15</v>
      </c>
      <c r="E837" s="12" t="s">
        <v>33</v>
      </c>
      <c r="F837" s="12" t="s">
        <v>19</v>
      </c>
      <c r="G837" s="14" t="s">
        <v>20</v>
      </c>
      <c r="H837" s="23" t="s">
        <v>2946</v>
      </c>
      <c r="I837" s="56">
        <v>32240</v>
      </c>
      <c r="J837" s="24" t="s">
        <v>4823</v>
      </c>
      <c r="K837" s="49"/>
      <c r="L837" s="49"/>
      <c r="S837" s="12" t="s">
        <v>33</v>
      </c>
      <c r="T837" s="12" t="s">
        <v>33</v>
      </c>
      <c r="U837" s="12" t="s">
        <v>33</v>
      </c>
      <c r="W837" s="21" t="str">
        <f t="shared" si="13"/>
        <v>07</v>
      </c>
      <c r="AA837" s="3" t="s">
        <v>1000</v>
      </c>
    </row>
    <row r="838" spans="1:27">
      <c r="A838" s="18">
        <v>837</v>
      </c>
      <c r="B838" s="3" t="s">
        <v>1002</v>
      </c>
      <c r="C838" s="23" t="s">
        <v>1003</v>
      </c>
      <c r="D838" s="11" t="s">
        <v>15</v>
      </c>
      <c r="E838" s="12" t="s">
        <v>33</v>
      </c>
      <c r="F838" s="12" t="s">
        <v>19</v>
      </c>
      <c r="G838" s="14" t="s">
        <v>20</v>
      </c>
      <c r="H838" s="23" t="s">
        <v>3665</v>
      </c>
      <c r="I838" s="56">
        <v>32785</v>
      </c>
      <c r="J838" s="24" t="s">
        <v>4823</v>
      </c>
      <c r="K838" s="49"/>
      <c r="L838" s="49"/>
      <c r="S838" s="12" t="s">
        <v>33</v>
      </c>
      <c r="T838" s="12" t="s">
        <v>33</v>
      </c>
      <c r="U838" s="12" t="s">
        <v>33</v>
      </c>
      <c r="W838" s="21" t="str">
        <f t="shared" si="13"/>
        <v>07</v>
      </c>
      <c r="AA838" s="3" t="s">
        <v>1002</v>
      </c>
    </row>
    <row r="839" spans="1:27">
      <c r="A839" s="18">
        <v>838</v>
      </c>
      <c r="B839" s="3" t="s">
        <v>1004</v>
      </c>
      <c r="C839" s="23" t="s">
        <v>1005</v>
      </c>
      <c r="D839" s="11" t="s">
        <v>15</v>
      </c>
      <c r="E839" s="12" t="s">
        <v>33</v>
      </c>
      <c r="F839" s="12" t="s">
        <v>19</v>
      </c>
      <c r="G839" s="14" t="s">
        <v>20</v>
      </c>
      <c r="H839" s="23" t="s">
        <v>3647</v>
      </c>
      <c r="I839" s="56">
        <v>32837</v>
      </c>
      <c r="J839" s="24" t="s">
        <v>4823</v>
      </c>
      <c r="K839" s="49"/>
      <c r="L839" s="49"/>
      <c r="S839" s="12" t="s">
        <v>33</v>
      </c>
      <c r="T839" s="12" t="s">
        <v>33</v>
      </c>
      <c r="U839" s="12" t="s">
        <v>33</v>
      </c>
      <c r="W839" s="21" t="str">
        <f t="shared" si="13"/>
        <v>07</v>
      </c>
      <c r="AA839" s="3" t="s">
        <v>1004</v>
      </c>
    </row>
    <row r="840" spans="1:27">
      <c r="A840" s="18">
        <v>839</v>
      </c>
      <c r="B840" s="3" t="s">
        <v>1006</v>
      </c>
      <c r="C840" s="23" t="s">
        <v>1007</v>
      </c>
      <c r="D840" s="11" t="s">
        <v>9</v>
      </c>
      <c r="E840" s="12" t="s">
        <v>33</v>
      </c>
      <c r="F840" s="12" t="s">
        <v>11</v>
      </c>
      <c r="G840" s="14" t="s">
        <v>20</v>
      </c>
      <c r="H840" s="23" t="s">
        <v>2946</v>
      </c>
      <c r="I840" s="56">
        <v>32930</v>
      </c>
      <c r="J840" s="24" t="s">
        <v>4823</v>
      </c>
      <c r="K840" s="49"/>
      <c r="L840" s="49"/>
      <c r="S840" s="12" t="s">
        <v>33</v>
      </c>
      <c r="T840" s="12" t="s">
        <v>33</v>
      </c>
      <c r="U840" s="12" t="s">
        <v>33</v>
      </c>
      <c r="W840" s="21" t="str">
        <f t="shared" si="13"/>
        <v>07</v>
      </c>
      <c r="AA840" s="3" t="s">
        <v>1006</v>
      </c>
    </row>
    <row r="841" spans="1:27">
      <c r="A841" s="18">
        <v>840</v>
      </c>
      <c r="B841" s="3" t="s">
        <v>1008</v>
      </c>
      <c r="C841" s="23" t="s">
        <v>1009</v>
      </c>
      <c r="D841" s="11" t="s">
        <v>9</v>
      </c>
      <c r="E841" s="12" t="s">
        <v>33</v>
      </c>
      <c r="F841" s="12" t="s">
        <v>19</v>
      </c>
      <c r="G841" s="14" t="s">
        <v>20</v>
      </c>
      <c r="H841" s="23" t="s">
        <v>2722</v>
      </c>
      <c r="I841" s="56">
        <v>32714</v>
      </c>
      <c r="J841" s="24" t="s">
        <v>4823</v>
      </c>
      <c r="K841" s="49"/>
      <c r="L841" s="49"/>
      <c r="S841" s="12" t="s">
        <v>33</v>
      </c>
      <c r="T841" s="12" t="s">
        <v>33</v>
      </c>
      <c r="U841" s="12" t="s">
        <v>33</v>
      </c>
      <c r="W841" s="21" t="str">
        <f t="shared" si="13"/>
        <v>07</v>
      </c>
      <c r="AA841" s="3" t="s">
        <v>1008</v>
      </c>
    </row>
    <row r="842" spans="1:27">
      <c r="A842" s="18">
        <v>841</v>
      </c>
      <c r="B842" s="3" t="s">
        <v>1010</v>
      </c>
      <c r="C842" s="23" t="s">
        <v>1011</v>
      </c>
      <c r="D842" s="11" t="s">
        <v>9</v>
      </c>
      <c r="E842" s="12" t="s">
        <v>33</v>
      </c>
      <c r="F842" s="12" t="s">
        <v>19</v>
      </c>
      <c r="G842" s="14" t="s">
        <v>20</v>
      </c>
      <c r="H842" s="23" t="s">
        <v>2722</v>
      </c>
      <c r="I842" s="56">
        <v>32537</v>
      </c>
      <c r="J842" s="24" t="s">
        <v>4823</v>
      </c>
      <c r="K842" s="49"/>
      <c r="L842" s="49"/>
      <c r="S842" s="12" t="s">
        <v>33</v>
      </c>
      <c r="T842" s="12" t="s">
        <v>33</v>
      </c>
      <c r="U842" s="12" t="s">
        <v>33</v>
      </c>
      <c r="W842" s="21" t="str">
        <f t="shared" si="13"/>
        <v>07</v>
      </c>
      <c r="AA842" s="3" t="s">
        <v>1010</v>
      </c>
    </row>
    <row r="843" spans="1:27">
      <c r="A843" s="18">
        <v>842</v>
      </c>
      <c r="B843" s="3" t="s">
        <v>1012</v>
      </c>
      <c r="C843" s="23" t="s">
        <v>1013</v>
      </c>
      <c r="D843" s="11" t="s">
        <v>15</v>
      </c>
      <c r="E843" s="12" t="s">
        <v>33</v>
      </c>
      <c r="F843" s="12" t="s">
        <v>11</v>
      </c>
      <c r="G843" s="14" t="s">
        <v>20</v>
      </c>
      <c r="H843" s="23" t="s">
        <v>3666</v>
      </c>
      <c r="I843" s="56">
        <v>32737</v>
      </c>
      <c r="J843" s="24" t="s">
        <v>4823</v>
      </c>
      <c r="K843" s="49"/>
      <c r="L843" s="49"/>
      <c r="S843" s="12" t="s">
        <v>33</v>
      </c>
      <c r="T843" s="12" t="s">
        <v>33</v>
      </c>
      <c r="U843" s="12" t="s">
        <v>33</v>
      </c>
      <c r="W843" s="21" t="str">
        <f t="shared" si="13"/>
        <v>07</v>
      </c>
      <c r="AA843" s="3" t="s">
        <v>1012</v>
      </c>
    </row>
    <row r="844" spans="1:27">
      <c r="A844" s="18">
        <v>843</v>
      </c>
      <c r="B844" s="3" t="s">
        <v>1014</v>
      </c>
      <c r="C844" s="23" t="s">
        <v>1015</v>
      </c>
      <c r="D844" s="11" t="s">
        <v>15</v>
      </c>
      <c r="E844" s="12" t="s">
        <v>33</v>
      </c>
      <c r="F844" s="12" t="s">
        <v>19</v>
      </c>
      <c r="G844" s="14" t="s">
        <v>20</v>
      </c>
      <c r="H844" s="23" t="s">
        <v>3095</v>
      </c>
      <c r="I844" s="56">
        <v>32442</v>
      </c>
      <c r="J844" s="24" t="s">
        <v>4823</v>
      </c>
      <c r="K844" s="49"/>
      <c r="L844" s="49"/>
      <c r="S844" s="12" t="s">
        <v>33</v>
      </c>
      <c r="T844" s="12" t="s">
        <v>33</v>
      </c>
      <c r="U844" s="12" t="s">
        <v>33</v>
      </c>
      <c r="W844" s="21" t="str">
        <f t="shared" si="13"/>
        <v>07</v>
      </c>
      <c r="AA844" s="3" t="s">
        <v>1014</v>
      </c>
    </row>
    <row r="845" spans="1:27">
      <c r="A845" s="18">
        <v>844</v>
      </c>
      <c r="B845" s="3" t="s">
        <v>1016</v>
      </c>
      <c r="C845" s="23" t="s">
        <v>1017</v>
      </c>
      <c r="D845" s="11" t="s">
        <v>15</v>
      </c>
      <c r="E845" s="12" t="s">
        <v>10</v>
      </c>
      <c r="F845" s="12" t="s">
        <v>11</v>
      </c>
      <c r="G845" s="14" t="s">
        <v>82</v>
      </c>
      <c r="H845" s="23" t="s">
        <v>3049</v>
      </c>
      <c r="I845" s="56">
        <v>26723</v>
      </c>
      <c r="J845" s="24" t="s">
        <v>4823</v>
      </c>
      <c r="K845" s="49"/>
      <c r="L845" s="49"/>
      <c r="S845" s="12" t="s">
        <v>10</v>
      </c>
      <c r="T845" s="12" t="s">
        <v>10</v>
      </c>
      <c r="U845" s="12" t="s">
        <v>10</v>
      </c>
      <c r="W845" s="21" t="str">
        <f t="shared" si="13"/>
        <v>07</v>
      </c>
      <c r="AA845" s="3" t="s">
        <v>1016</v>
      </c>
    </row>
    <row r="846" spans="1:27">
      <c r="A846" s="18">
        <v>845</v>
      </c>
      <c r="B846" s="3" t="s">
        <v>1018</v>
      </c>
      <c r="C846" s="23" t="s">
        <v>1019</v>
      </c>
      <c r="D846" s="11" t="s">
        <v>15</v>
      </c>
      <c r="E846" s="12" t="s">
        <v>33</v>
      </c>
      <c r="F846" s="12" t="s">
        <v>11</v>
      </c>
      <c r="G846" s="14" t="s">
        <v>20</v>
      </c>
      <c r="H846" s="23" t="s">
        <v>3648</v>
      </c>
      <c r="I846" s="56">
        <v>32358</v>
      </c>
      <c r="J846" s="24" t="s">
        <v>4825</v>
      </c>
      <c r="K846" s="49"/>
      <c r="L846" s="49"/>
      <c r="S846" s="12" t="s">
        <v>33</v>
      </c>
      <c r="T846" s="12" t="s">
        <v>33</v>
      </c>
      <c r="U846" s="12" t="s">
        <v>33</v>
      </c>
      <c r="W846" s="21" t="str">
        <f t="shared" si="13"/>
        <v>07</v>
      </c>
      <c r="AA846" s="3" t="s">
        <v>1018</v>
      </c>
    </row>
    <row r="847" spans="1:27">
      <c r="A847" s="18">
        <v>846</v>
      </c>
      <c r="B847" s="3" t="s">
        <v>1020</v>
      </c>
      <c r="C847" s="23" t="s">
        <v>1021</v>
      </c>
      <c r="D847" s="11" t="s">
        <v>15</v>
      </c>
      <c r="E847" s="12" t="s">
        <v>33</v>
      </c>
      <c r="F847" s="12" t="s">
        <v>11</v>
      </c>
      <c r="G847" s="14" t="s">
        <v>82</v>
      </c>
      <c r="H847" s="23" t="s">
        <v>3665</v>
      </c>
      <c r="I847" s="56">
        <v>32653</v>
      </c>
      <c r="J847" s="24" t="s">
        <v>4823</v>
      </c>
      <c r="K847" s="49"/>
      <c r="L847" s="49"/>
      <c r="S847" s="12" t="s">
        <v>33</v>
      </c>
      <c r="T847" s="12" t="s">
        <v>33</v>
      </c>
      <c r="U847" s="12" t="s">
        <v>33</v>
      </c>
      <c r="W847" s="21" t="str">
        <f t="shared" si="13"/>
        <v>07</v>
      </c>
      <c r="AA847" s="3" t="s">
        <v>1020</v>
      </c>
    </row>
    <row r="848" spans="1:27">
      <c r="A848" s="18">
        <v>847</v>
      </c>
      <c r="B848" s="3" t="s">
        <v>1022</v>
      </c>
      <c r="C848" s="23" t="s">
        <v>1023</v>
      </c>
      <c r="D848" s="11" t="s">
        <v>15</v>
      </c>
      <c r="E848" s="12" t="s">
        <v>33</v>
      </c>
      <c r="F848" s="12" t="s">
        <v>19</v>
      </c>
      <c r="G848" s="14" t="s">
        <v>20</v>
      </c>
      <c r="H848" s="23" t="s">
        <v>3433</v>
      </c>
      <c r="I848" s="56">
        <v>32549</v>
      </c>
      <c r="J848" s="24" t="s">
        <v>4823</v>
      </c>
      <c r="K848" s="49"/>
      <c r="L848" s="49"/>
      <c r="S848" s="12" t="s">
        <v>33</v>
      </c>
      <c r="T848" s="12" t="s">
        <v>33</v>
      </c>
      <c r="U848" s="12" t="s">
        <v>33</v>
      </c>
      <c r="W848" s="21" t="str">
        <f t="shared" si="13"/>
        <v>07</v>
      </c>
      <c r="AA848" s="3" t="s">
        <v>1022</v>
      </c>
    </row>
    <row r="849" spans="1:27">
      <c r="A849" s="18">
        <v>848</v>
      </c>
      <c r="B849" s="3" t="s">
        <v>1024</v>
      </c>
      <c r="C849" s="23" t="s">
        <v>1025</v>
      </c>
      <c r="D849" s="11" t="s">
        <v>15</v>
      </c>
      <c r="E849" s="12" t="s">
        <v>33</v>
      </c>
      <c r="F849" s="12" t="s">
        <v>11</v>
      </c>
      <c r="G849" s="14" t="s">
        <v>82</v>
      </c>
      <c r="H849" s="23" t="s">
        <v>3298</v>
      </c>
      <c r="I849" s="56">
        <v>31109</v>
      </c>
      <c r="J849" s="24" t="s">
        <v>4823</v>
      </c>
      <c r="K849" s="49"/>
      <c r="L849" s="49"/>
      <c r="S849" s="12" t="s">
        <v>33</v>
      </c>
      <c r="T849" s="12" t="s">
        <v>33</v>
      </c>
      <c r="U849" s="12" t="s">
        <v>33</v>
      </c>
      <c r="W849" s="21" t="str">
        <f t="shared" si="13"/>
        <v>07</v>
      </c>
      <c r="AA849" s="3" t="s">
        <v>1024</v>
      </c>
    </row>
    <row r="850" spans="1:27">
      <c r="A850" s="18">
        <v>849</v>
      </c>
      <c r="B850" s="3" t="s">
        <v>1026</v>
      </c>
      <c r="C850" s="23" t="s">
        <v>1027</v>
      </c>
      <c r="D850" s="11" t="s">
        <v>9</v>
      </c>
      <c r="E850" s="12" t="s">
        <v>307</v>
      </c>
      <c r="F850" s="12" t="s">
        <v>46</v>
      </c>
      <c r="G850" s="14" t="s">
        <v>82</v>
      </c>
      <c r="H850" s="23" t="s">
        <v>3647</v>
      </c>
      <c r="I850" s="56">
        <v>32861</v>
      </c>
      <c r="J850" s="24" t="s">
        <v>4823</v>
      </c>
      <c r="K850" s="49"/>
      <c r="L850" s="49"/>
      <c r="S850" s="12" t="s">
        <v>307</v>
      </c>
      <c r="T850" s="12" t="s">
        <v>307</v>
      </c>
      <c r="U850" s="12" t="s">
        <v>307</v>
      </c>
      <c r="W850" s="21" t="str">
        <f t="shared" si="13"/>
        <v>07</v>
      </c>
      <c r="AA850" s="3" t="s">
        <v>1026</v>
      </c>
    </row>
    <row r="851" spans="1:27">
      <c r="A851" s="18">
        <v>850</v>
      </c>
      <c r="B851" s="3" t="s">
        <v>1028</v>
      </c>
      <c r="C851" s="23" t="s">
        <v>1029</v>
      </c>
      <c r="D851" s="11" t="s">
        <v>9</v>
      </c>
      <c r="E851" s="12" t="s">
        <v>10</v>
      </c>
      <c r="F851" s="12" t="s">
        <v>19</v>
      </c>
      <c r="G851" s="14" t="s">
        <v>16</v>
      </c>
      <c r="H851" s="23" t="s">
        <v>3667</v>
      </c>
      <c r="I851" s="56">
        <v>31242</v>
      </c>
      <c r="J851" s="24" t="s">
        <v>4823</v>
      </c>
      <c r="K851" s="49"/>
      <c r="L851" s="49"/>
      <c r="S851" s="12" t="s">
        <v>10</v>
      </c>
      <c r="T851" s="12" t="s">
        <v>10</v>
      </c>
      <c r="U851" s="12" t="s">
        <v>10</v>
      </c>
      <c r="W851" s="21" t="str">
        <f t="shared" si="13"/>
        <v>07</v>
      </c>
      <c r="AA851" s="3" t="s">
        <v>1028</v>
      </c>
    </row>
    <row r="852" spans="1:27">
      <c r="A852" s="18">
        <v>851</v>
      </c>
      <c r="B852" s="3" t="s">
        <v>1030</v>
      </c>
      <c r="C852" s="23" t="s">
        <v>1031</v>
      </c>
      <c r="D852" s="11" t="s">
        <v>9</v>
      </c>
      <c r="E852" s="12" t="s">
        <v>10</v>
      </c>
      <c r="F852" s="12" t="s">
        <v>19</v>
      </c>
      <c r="G852" s="14" t="s">
        <v>16</v>
      </c>
      <c r="H852" s="23" t="s">
        <v>3668</v>
      </c>
      <c r="I852" s="56">
        <v>31226</v>
      </c>
      <c r="J852" s="24" t="s">
        <v>4823</v>
      </c>
      <c r="K852" s="49"/>
      <c r="L852" s="49"/>
      <c r="S852" s="12" t="s">
        <v>10</v>
      </c>
      <c r="T852" s="12" t="s">
        <v>10</v>
      </c>
      <c r="U852" s="12" t="s">
        <v>10</v>
      </c>
      <c r="W852" s="21" t="str">
        <f t="shared" si="13"/>
        <v>07</v>
      </c>
      <c r="AA852" s="3" t="s">
        <v>1030</v>
      </c>
    </row>
    <row r="853" spans="1:27">
      <c r="A853" s="18">
        <v>852</v>
      </c>
      <c r="B853" s="3" t="s">
        <v>1032</v>
      </c>
      <c r="C853" s="23" t="s">
        <v>1033</v>
      </c>
      <c r="D853" s="11" t="s">
        <v>9</v>
      </c>
      <c r="E853" s="12" t="s">
        <v>307</v>
      </c>
      <c r="F853" s="12" t="s">
        <v>11</v>
      </c>
      <c r="G853" s="14" t="s">
        <v>20</v>
      </c>
      <c r="H853" s="23" t="s">
        <v>3669</v>
      </c>
      <c r="I853" s="56">
        <v>32618</v>
      </c>
      <c r="J853" s="24" t="s">
        <v>4823</v>
      </c>
      <c r="K853" s="49"/>
      <c r="L853" s="49"/>
      <c r="S853" s="12" t="s">
        <v>307</v>
      </c>
      <c r="T853" s="12" t="s">
        <v>307</v>
      </c>
      <c r="U853" s="12" t="s">
        <v>307</v>
      </c>
      <c r="W853" s="21" t="str">
        <f t="shared" si="13"/>
        <v>07</v>
      </c>
      <c r="AA853" s="3" t="s">
        <v>1032</v>
      </c>
    </row>
    <row r="854" spans="1:27">
      <c r="A854" s="18">
        <v>853</v>
      </c>
      <c r="B854" s="3" t="s">
        <v>1034</v>
      </c>
      <c r="C854" s="23" t="s">
        <v>1035</v>
      </c>
      <c r="D854" s="11" t="s">
        <v>9</v>
      </c>
      <c r="E854" s="12" t="s">
        <v>33</v>
      </c>
      <c r="F854" s="12" t="s">
        <v>11</v>
      </c>
      <c r="G854" s="14" t="s">
        <v>20</v>
      </c>
      <c r="H854" s="23" t="s">
        <v>3148</v>
      </c>
      <c r="I854" s="56">
        <v>32329</v>
      </c>
      <c r="J854" s="24" t="s">
        <v>4823</v>
      </c>
      <c r="K854" s="49"/>
      <c r="L854" s="49"/>
      <c r="S854" s="12" t="s">
        <v>33</v>
      </c>
      <c r="T854" s="12" t="s">
        <v>33</v>
      </c>
      <c r="U854" s="12" t="s">
        <v>33</v>
      </c>
      <c r="W854" s="21" t="str">
        <f t="shared" si="13"/>
        <v>07</v>
      </c>
      <c r="AA854" s="3" t="s">
        <v>1034</v>
      </c>
    </row>
    <row r="855" spans="1:27">
      <c r="A855" s="18">
        <v>854</v>
      </c>
      <c r="B855" s="3" t="s">
        <v>1036</v>
      </c>
      <c r="C855" s="23" t="s">
        <v>1037</v>
      </c>
      <c r="D855" s="11" t="s">
        <v>15</v>
      </c>
      <c r="E855" s="12" t="s">
        <v>10</v>
      </c>
      <c r="F855" s="12" t="s">
        <v>19</v>
      </c>
      <c r="G855" s="14" t="s">
        <v>16</v>
      </c>
      <c r="H855" s="23" t="s">
        <v>3670</v>
      </c>
      <c r="I855" s="56">
        <v>30542</v>
      </c>
      <c r="J855" s="24" t="s">
        <v>4825</v>
      </c>
      <c r="K855" s="49"/>
      <c r="L855" s="49"/>
      <c r="S855" s="12" t="s">
        <v>10</v>
      </c>
      <c r="T855" s="12" t="s">
        <v>10</v>
      </c>
      <c r="U855" s="12" t="s">
        <v>10</v>
      </c>
      <c r="W855" s="21" t="str">
        <f t="shared" si="13"/>
        <v>07</v>
      </c>
      <c r="AA855" s="3" t="s">
        <v>1036</v>
      </c>
    </row>
    <row r="856" spans="1:27">
      <c r="A856" s="18">
        <v>855</v>
      </c>
      <c r="B856" s="3" t="s">
        <v>1038</v>
      </c>
      <c r="C856" s="23" t="s">
        <v>1039</v>
      </c>
      <c r="D856" s="11" t="s">
        <v>15</v>
      </c>
      <c r="E856" s="12" t="s">
        <v>33</v>
      </c>
      <c r="F856" s="12" t="s">
        <v>19</v>
      </c>
      <c r="G856" s="14" t="s">
        <v>20</v>
      </c>
      <c r="H856" s="23" t="s">
        <v>3148</v>
      </c>
      <c r="I856" s="56">
        <v>32595</v>
      </c>
      <c r="J856" s="24" t="s">
        <v>4823</v>
      </c>
      <c r="K856" s="49"/>
      <c r="L856" s="49"/>
      <c r="S856" s="12" t="s">
        <v>33</v>
      </c>
      <c r="T856" s="12" t="s">
        <v>33</v>
      </c>
      <c r="U856" s="12" t="s">
        <v>33</v>
      </c>
      <c r="W856" s="21" t="str">
        <f t="shared" si="13"/>
        <v>07</v>
      </c>
      <c r="AA856" s="3" t="s">
        <v>1038</v>
      </c>
    </row>
    <row r="857" spans="1:27">
      <c r="A857" s="18">
        <v>856</v>
      </c>
      <c r="B857" s="3" t="s">
        <v>1040</v>
      </c>
      <c r="C857" s="23" t="s">
        <v>1041</v>
      </c>
      <c r="D857" s="11" t="s">
        <v>9</v>
      </c>
      <c r="E857" s="12" t="s">
        <v>33</v>
      </c>
      <c r="F857" s="12" t="s">
        <v>11</v>
      </c>
      <c r="G857" s="14" t="s">
        <v>16</v>
      </c>
      <c r="H857" s="23" t="s">
        <v>3671</v>
      </c>
      <c r="I857" s="56">
        <v>32686</v>
      </c>
      <c r="J857" s="24" t="s">
        <v>4823</v>
      </c>
      <c r="K857" s="49"/>
      <c r="L857" s="49"/>
      <c r="S857" s="12" t="s">
        <v>33</v>
      </c>
      <c r="T857" s="12" t="s">
        <v>33</v>
      </c>
      <c r="U857" s="12" t="s">
        <v>33</v>
      </c>
      <c r="W857" s="21" t="str">
        <f t="shared" si="13"/>
        <v>07</v>
      </c>
      <c r="AA857" s="3" t="s">
        <v>1040</v>
      </c>
    </row>
    <row r="858" spans="1:27">
      <c r="A858" s="18">
        <v>857</v>
      </c>
      <c r="B858" s="3" t="s">
        <v>1042</v>
      </c>
      <c r="C858" s="23" t="s">
        <v>1043</v>
      </c>
      <c r="D858" s="11" t="s">
        <v>9</v>
      </c>
      <c r="E858" s="12" t="s">
        <v>33</v>
      </c>
      <c r="F858" s="12" t="s">
        <v>11</v>
      </c>
      <c r="G858" s="14" t="s">
        <v>20</v>
      </c>
      <c r="H858" s="23" t="s">
        <v>3672</v>
      </c>
      <c r="I858" s="56">
        <v>32630</v>
      </c>
      <c r="J858" s="24" t="s">
        <v>4823</v>
      </c>
      <c r="K858" s="49"/>
      <c r="L858" s="49"/>
      <c r="S858" s="12" t="s">
        <v>33</v>
      </c>
      <c r="T858" s="12" t="s">
        <v>33</v>
      </c>
      <c r="U858" s="12" t="s">
        <v>33</v>
      </c>
      <c r="W858" s="21" t="str">
        <f t="shared" si="13"/>
        <v>07</v>
      </c>
      <c r="AA858" s="3" t="s">
        <v>1042</v>
      </c>
    </row>
    <row r="859" spans="1:27">
      <c r="A859" s="18">
        <v>858</v>
      </c>
      <c r="B859" s="3" t="s">
        <v>1044</v>
      </c>
      <c r="C859" s="23" t="s">
        <v>5988</v>
      </c>
      <c r="D859" s="11" t="s">
        <v>15</v>
      </c>
      <c r="E859" s="12" t="s">
        <v>33</v>
      </c>
      <c r="F859" s="12" t="s">
        <v>19</v>
      </c>
      <c r="G859" s="14" t="s">
        <v>20</v>
      </c>
      <c r="H859" s="23" t="s">
        <v>2668</v>
      </c>
      <c r="I859" s="56">
        <v>31622</v>
      </c>
      <c r="J859" s="24" t="s">
        <v>4823</v>
      </c>
      <c r="K859" s="49"/>
      <c r="L859" s="49"/>
      <c r="S859" s="12" t="s">
        <v>33</v>
      </c>
      <c r="T859" s="12" t="s">
        <v>33</v>
      </c>
      <c r="U859" s="12" t="s">
        <v>33</v>
      </c>
      <c r="W859" s="21" t="str">
        <f t="shared" si="13"/>
        <v>07</v>
      </c>
      <c r="AA859" s="3" t="s">
        <v>1044</v>
      </c>
    </row>
    <row r="860" spans="1:27">
      <c r="A860" s="18">
        <v>859</v>
      </c>
      <c r="B860" s="3" t="s">
        <v>1045</v>
      </c>
      <c r="C860" s="23" t="s">
        <v>1046</v>
      </c>
      <c r="D860" s="11" t="s">
        <v>9</v>
      </c>
      <c r="E860" s="12" t="s">
        <v>33</v>
      </c>
      <c r="F860" s="12" t="s">
        <v>11</v>
      </c>
      <c r="G860" s="14" t="s">
        <v>20</v>
      </c>
      <c r="H860" s="23" t="s">
        <v>2610</v>
      </c>
      <c r="I860" s="56">
        <v>32750</v>
      </c>
      <c r="J860" s="24" t="s">
        <v>4823</v>
      </c>
      <c r="K860" s="49"/>
      <c r="L860" s="49"/>
      <c r="S860" s="12" t="s">
        <v>33</v>
      </c>
      <c r="T860" s="12" t="s">
        <v>33</v>
      </c>
      <c r="U860" s="12" t="s">
        <v>33</v>
      </c>
      <c r="W860" s="21" t="str">
        <f t="shared" si="13"/>
        <v>07</v>
      </c>
      <c r="AA860" s="3" t="s">
        <v>1045</v>
      </c>
    </row>
    <row r="861" spans="1:27">
      <c r="A861" s="18">
        <v>860</v>
      </c>
      <c r="B861" s="3" t="s">
        <v>1047</v>
      </c>
      <c r="C861" s="23" t="s">
        <v>1048</v>
      </c>
      <c r="D861" s="11" t="s">
        <v>15</v>
      </c>
      <c r="E861" s="12" t="s">
        <v>33</v>
      </c>
      <c r="F861" s="12" t="s">
        <v>11</v>
      </c>
      <c r="G861" s="14" t="s">
        <v>20</v>
      </c>
      <c r="H861" s="23" t="s">
        <v>3665</v>
      </c>
      <c r="I861" s="56">
        <v>32613</v>
      </c>
      <c r="J861" s="24" t="s">
        <v>4824</v>
      </c>
      <c r="K861" s="49"/>
      <c r="L861" s="49"/>
      <c r="S861" s="12" t="s">
        <v>33</v>
      </c>
      <c r="T861" s="12" t="s">
        <v>33</v>
      </c>
      <c r="U861" s="12" t="s">
        <v>33</v>
      </c>
      <c r="W861" s="21" t="str">
        <f t="shared" si="13"/>
        <v>07</v>
      </c>
      <c r="AA861" s="3" t="s">
        <v>1047</v>
      </c>
    </row>
    <row r="862" spans="1:27">
      <c r="A862" s="18">
        <v>861</v>
      </c>
      <c r="B862" s="3" t="s">
        <v>1049</v>
      </c>
      <c r="C862" s="23" t="s">
        <v>1050</v>
      </c>
      <c r="D862" s="11" t="s">
        <v>15</v>
      </c>
      <c r="E862" s="12" t="s">
        <v>858</v>
      </c>
      <c r="F862" s="12" t="s">
        <v>11</v>
      </c>
      <c r="G862" s="14" t="s">
        <v>20</v>
      </c>
      <c r="H862" s="23" t="s">
        <v>2760</v>
      </c>
      <c r="I862" s="56">
        <v>31935</v>
      </c>
      <c r="J862" s="24" t="s">
        <v>4823</v>
      </c>
      <c r="K862" s="49"/>
      <c r="L862" s="49"/>
      <c r="S862" s="12" t="s">
        <v>858</v>
      </c>
      <c r="T862" s="12" t="s">
        <v>858</v>
      </c>
      <c r="U862" s="12" t="s">
        <v>858</v>
      </c>
      <c r="W862" s="21" t="str">
        <f t="shared" si="13"/>
        <v>07</v>
      </c>
      <c r="AA862" s="3" t="s">
        <v>1049</v>
      </c>
    </row>
    <row r="863" spans="1:27">
      <c r="A863" s="18">
        <v>862</v>
      </c>
      <c r="B863" s="3" t="s">
        <v>1051</v>
      </c>
      <c r="C863" s="23" t="s">
        <v>1052</v>
      </c>
      <c r="D863" s="11" t="s">
        <v>9</v>
      </c>
      <c r="E863" s="12" t="s">
        <v>858</v>
      </c>
      <c r="F863" s="12" t="s">
        <v>11</v>
      </c>
      <c r="G863" s="14" t="s">
        <v>20</v>
      </c>
      <c r="H863" s="23" t="s">
        <v>2604</v>
      </c>
      <c r="I863" s="56">
        <v>31926</v>
      </c>
      <c r="J863" s="24" t="s">
        <v>4823</v>
      </c>
      <c r="K863" s="49"/>
      <c r="L863" s="49"/>
      <c r="S863" s="12" t="s">
        <v>858</v>
      </c>
      <c r="T863" s="12" t="s">
        <v>858</v>
      </c>
      <c r="U863" s="12" t="s">
        <v>858</v>
      </c>
      <c r="W863" s="21" t="str">
        <f t="shared" si="13"/>
        <v>07</v>
      </c>
      <c r="AA863" s="3" t="s">
        <v>1051</v>
      </c>
    </row>
    <row r="864" spans="1:27">
      <c r="A864" s="18">
        <v>863</v>
      </c>
      <c r="B864" s="3" t="s">
        <v>1053</v>
      </c>
      <c r="C864" s="23" t="s">
        <v>1054</v>
      </c>
      <c r="D864" s="11" t="s">
        <v>9</v>
      </c>
      <c r="E864" s="12" t="s">
        <v>858</v>
      </c>
      <c r="F864" s="12" t="s">
        <v>11</v>
      </c>
      <c r="G864" s="14" t="s">
        <v>16</v>
      </c>
      <c r="H864" s="23" t="s">
        <v>3674</v>
      </c>
      <c r="I864" s="56">
        <v>32521</v>
      </c>
      <c r="J864" s="24" t="s">
        <v>4823</v>
      </c>
      <c r="K864" s="49"/>
      <c r="L864" s="49"/>
      <c r="S864" s="12" t="s">
        <v>858</v>
      </c>
      <c r="T864" s="12" t="s">
        <v>858</v>
      </c>
      <c r="U864" s="12" t="s">
        <v>858</v>
      </c>
      <c r="W864" s="21" t="str">
        <f t="shared" si="13"/>
        <v>07</v>
      </c>
      <c r="AA864" s="3" t="s">
        <v>1053</v>
      </c>
    </row>
    <row r="865" spans="1:27">
      <c r="A865" s="18">
        <v>864</v>
      </c>
      <c r="B865" s="3" t="s">
        <v>1055</v>
      </c>
      <c r="C865" s="23" t="s">
        <v>1056</v>
      </c>
      <c r="D865" s="11" t="s">
        <v>9</v>
      </c>
      <c r="E865" s="12" t="s">
        <v>858</v>
      </c>
      <c r="F865" s="12" t="s">
        <v>19</v>
      </c>
      <c r="G865" s="14" t="s">
        <v>16</v>
      </c>
      <c r="H865" s="23" t="s">
        <v>3532</v>
      </c>
      <c r="I865" s="56">
        <v>32683</v>
      </c>
      <c r="J865" s="24" t="s">
        <v>4823</v>
      </c>
      <c r="K865" s="49"/>
      <c r="L865" s="49"/>
      <c r="S865" s="12" t="s">
        <v>858</v>
      </c>
      <c r="T865" s="12" t="s">
        <v>858</v>
      </c>
      <c r="U865" s="12" t="s">
        <v>858</v>
      </c>
      <c r="W865" s="21" t="str">
        <f t="shared" si="13"/>
        <v>07</v>
      </c>
      <c r="AA865" s="3" t="s">
        <v>1055</v>
      </c>
    </row>
    <row r="866" spans="1:27">
      <c r="A866" s="18">
        <v>865</v>
      </c>
      <c r="B866" s="3" t="s">
        <v>1057</v>
      </c>
      <c r="C866" s="23" t="s">
        <v>1058</v>
      </c>
      <c r="D866" s="11" t="s">
        <v>9</v>
      </c>
      <c r="E866" s="12" t="s">
        <v>858</v>
      </c>
      <c r="F866" s="12" t="s">
        <v>19</v>
      </c>
      <c r="G866" s="14" t="s">
        <v>16</v>
      </c>
      <c r="H866" s="23" t="s">
        <v>3675</v>
      </c>
      <c r="I866" s="56">
        <v>32127</v>
      </c>
      <c r="J866" s="24" t="s">
        <v>4823</v>
      </c>
      <c r="K866" s="49"/>
      <c r="L866" s="49"/>
      <c r="S866" s="12" t="s">
        <v>858</v>
      </c>
      <c r="T866" s="12" t="s">
        <v>858</v>
      </c>
      <c r="U866" s="12" t="s">
        <v>858</v>
      </c>
      <c r="W866" s="21" t="str">
        <f t="shared" si="13"/>
        <v>07</v>
      </c>
      <c r="AA866" s="3" t="s">
        <v>1057</v>
      </c>
    </row>
    <row r="867" spans="1:27">
      <c r="A867" s="18">
        <v>866</v>
      </c>
      <c r="B867" s="3" t="s">
        <v>1059</v>
      </c>
      <c r="C867" s="23" t="s">
        <v>1060</v>
      </c>
      <c r="D867" s="11" t="s">
        <v>15</v>
      </c>
      <c r="E867" s="12" t="s">
        <v>858</v>
      </c>
      <c r="F867" s="12" t="s">
        <v>19</v>
      </c>
      <c r="G867" s="14" t="s">
        <v>16</v>
      </c>
      <c r="H867" s="23" t="s">
        <v>3676</v>
      </c>
      <c r="I867" s="56">
        <v>32634</v>
      </c>
      <c r="J867" s="24" t="s">
        <v>4823</v>
      </c>
      <c r="K867" s="49"/>
      <c r="L867" s="49"/>
      <c r="S867" s="12" t="s">
        <v>858</v>
      </c>
      <c r="T867" s="12" t="s">
        <v>858</v>
      </c>
      <c r="U867" s="12" t="s">
        <v>858</v>
      </c>
      <c r="W867" s="21" t="str">
        <f t="shared" si="13"/>
        <v>07</v>
      </c>
      <c r="AA867" s="3" t="s">
        <v>1059</v>
      </c>
    </row>
    <row r="868" spans="1:27">
      <c r="A868" s="18">
        <v>867</v>
      </c>
      <c r="B868" s="3" t="s">
        <v>1061</v>
      </c>
      <c r="C868" s="23" t="s">
        <v>1062</v>
      </c>
      <c r="D868" s="11" t="s">
        <v>15</v>
      </c>
      <c r="E868" s="12" t="s">
        <v>858</v>
      </c>
      <c r="F868" s="12" t="s">
        <v>19</v>
      </c>
      <c r="G868" s="14" t="s">
        <v>16</v>
      </c>
      <c r="H868" s="23" t="s">
        <v>2998</v>
      </c>
      <c r="I868" s="56">
        <v>31524</v>
      </c>
      <c r="J868" s="24" t="s">
        <v>4823</v>
      </c>
      <c r="K868" s="49"/>
      <c r="L868" s="49"/>
      <c r="S868" s="12" t="s">
        <v>858</v>
      </c>
      <c r="T868" s="12" t="s">
        <v>858</v>
      </c>
      <c r="U868" s="12" t="s">
        <v>858</v>
      </c>
      <c r="W868" s="21" t="str">
        <f t="shared" si="13"/>
        <v>07</v>
      </c>
      <c r="AA868" s="3" t="s">
        <v>1061</v>
      </c>
    </row>
    <row r="869" spans="1:27">
      <c r="A869" s="18">
        <v>868</v>
      </c>
      <c r="B869" s="3" t="s">
        <v>1063</v>
      </c>
      <c r="C869" s="23" t="s">
        <v>1064</v>
      </c>
      <c r="D869" s="11" t="s">
        <v>9</v>
      </c>
      <c r="E869" s="12" t="s">
        <v>858</v>
      </c>
      <c r="F869" s="12" t="s">
        <v>11</v>
      </c>
      <c r="G869" s="14" t="s">
        <v>20</v>
      </c>
      <c r="H869" s="23" t="s">
        <v>3661</v>
      </c>
      <c r="I869" s="56">
        <v>31824</v>
      </c>
      <c r="J869" s="24" t="s">
        <v>4823</v>
      </c>
      <c r="K869" s="49"/>
      <c r="L869" s="49"/>
      <c r="S869" s="12" t="s">
        <v>858</v>
      </c>
      <c r="T869" s="12" t="s">
        <v>858</v>
      </c>
      <c r="U869" s="12" t="s">
        <v>858</v>
      </c>
      <c r="W869" s="21" t="str">
        <f t="shared" si="13"/>
        <v>07</v>
      </c>
      <c r="AA869" s="3" t="s">
        <v>1063</v>
      </c>
    </row>
    <row r="870" spans="1:27">
      <c r="A870" s="18">
        <v>869</v>
      </c>
      <c r="B870" s="3" t="s">
        <v>1065</v>
      </c>
      <c r="C870" s="23" t="s">
        <v>1066</v>
      </c>
      <c r="D870" s="11" t="s">
        <v>9</v>
      </c>
      <c r="E870" s="12" t="s">
        <v>858</v>
      </c>
      <c r="F870" s="12" t="s">
        <v>19</v>
      </c>
      <c r="G870" s="14" t="s">
        <v>20</v>
      </c>
      <c r="H870" s="23" t="s">
        <v>2998</v>
      </c>
      <c r="I870" s="56">
        <v>32759</v>
      </c>
      <c r="J870" s="24" t="s">
        <v>4823</v>
      </c>
      <c r="K870" s="49"/>
      <c r="L870" s="49"/>
      <c r="S870" s="12" t="s">
        <v>858</v>
      </c>
      <c r="T870" s="12" t="s">
        <v>858</v>
      </c>
      <c r="U870" s="12" t="s">
        <v>858</v>
      </c>
      <c r="W870" s="21" t="str">
        <f t="shared" si="13"/>
        <v>07</v>
      </c>
      <c r="AA870" s="3" t="s">
        <v>1065</v>
      </c>
    </row>
    <row r="871" spans="1:27">
      <c r="A871" s="18">
        <v>870</v>
      </c>
      <c r="B871" s="3" t="s">
        <v>1067</v>
      </c>
      <c r="C871" s="23" t="s">
        <v>1068</v>
      </c>
      <c r="D871" s="11" t="s">
        <v>9</v>
      </c>
      <c r="E871" s="12" t="s">
        <v>858</v>
      </c>
      <c r="F871" s="12" t="s">
        <v>19</v>
      </c>
      <c r="G871" s="14" t="s">
        <v>20</v>
      </c>
      <c r="H871" s="23" t="s">
        <v>2998</v>
      </c>
      <c r="I871" s="56">
        <v>32581</v>
      </c>
      <c r="J871" s="24" t="s">
        <v>4823</v>
      </c>
      <c r="K871" s="49"/>
      <c r="L871" s="49"/>
      <c r="S871" s="12" t="s">
        <v>858</v>
      </c>
      <c r="T871" s="12" t="s">
        <v>858</v>
      </c>
      <c r="U871" s="12" t="s">
        <v>858</v>
      </c>
      <c r="W871" s="21" t="str">
        <f t="shared" si="13"/>
        <v>07</v>
      </c>
      <c r="AA871" s="3" t="s">
        <v>1067</v>
      </c>
    </row>
    <row r="872" spans="1:27">
      <c r="A872" s="18">
        <v>871</v>
      </c>
      <c r="B872" s="3" t="s">
        <v>1069</v>
      </c>
      <c r="C872" s="23" t="s">
        <v>1070</v>
      </c>
      <c r="D872" s="11" t="s">
        <v>15</v>
      </c>
      <c r="E872" s="12" t="s">
        <v>858</v>
      </c>
      <c r="F872" s="12" t="s">
        <v>19</v>
      </c>
      <c r="G872" s="14" t="s">
        <v>16</v>
      </c>
      <c r="H872" s="23" t="s">
        <v>3450</v>
      </c>
      <c r="I872" s="56">
        <v>32641</v>
      </c>
      <c r="J872" s="24" t="s">
        <v>4823</v>
      </c>
      <c r="K872" s="49"/>
      <c r="L872" s="49"/>
      <c r="S872" s="12" t="s">
        <v>858</v>
      </c>
      <c r="T872" s="12" t="s">
        <v>858</v>
      </c>
      <c r="U872" s="12" t="s">
        <v>858</v>
      </c>
      <c r="W872" s="21" t="str">
        <f t="shared" si="13"/>
        <v>07</v>
      </c>
      <c r="AA872" s="3" t="s">
        <v>1069</v>
      </c>
    </row>
    <row r="873" spans="1:27">
      <c r="A873" s="18">
        <v>872</v>
      </c>
      <c r="B873" s="3" t="s">
        <v>1071</v>
      </c>
      <c r="C873" s="23" t="s">
        <v>1072</v>
      </c>
      <c r="D873" s="11" t="s">
        <v>15</v>
      </c>
      <c r="E873" s="12" t="s">
        <v>858</v>
      </c>
      <c r="F873" s="12" t="s">
        <v>19</v>
      </c>
      <c r="G873" s="14" t="s">
        <v>16</v>
      </c>
      <c r="H873" s="23" t="s">
        <v>2998</v>
      </c>
      <c r="I873" s="56">
        <v>32136</v>
      </c>
      <c r="J873" s="24" t="s">
        <v>4823</v>
      </c>
      <c r="K873" s="49"/>
      <c r="L873" s="49"/>
      <c r="S873" s="12" t="s">
        <v>858</v>
      </c>
      <c r="T873" s="12" t="s">
        <v>858</v>
      </c>
      <c r="U873" s="12" t="s">
        <v>858</v>
      </c>
      <c r="W873" s="21" t="str">
        <f t="shared" si="13"/>
        <v>07</v>
      </c>
      <c r="AA873" s="3" t="s">
        <v>1071</v>
      </c>
    </row>
    <row r="874" spans="1:27">
      <c r="A874" s="18">
        <v>873</v>
      </c>
      <c r="B874" s="3" t="s">
        <v>1073</v>
      </c>
      <c r="C874" s="23" t="s">
        <v>1074</v>
      </c>
      <c r="D874" s="11" t="s">
        <v>9</v>
      </c>
      <c r="E874" s="12" t="s">
        <v>858</v>
      </c>
      <c r="F874" s="12" t="s">
        <v>11</v>
      </c>
      <c r="G874" s="14" t="s">
        <v>20</v>
      </c>
      <c r="H874" s="23" t="s">
        <v>2760</v>
      </c>
      <c r="I874" s="56">
        <v>32421</v>
      </c>
      <c r="J874" s="24" t="s">
        <v>4823</v>
      </c>
      <c r="K874" s="49"/>
      <c r="L874" s="49"/>
      <c r="S874" s="12" t="s">
        <v>858</v>
      </c>
      <c r="T874" s="12" t="s">
        <v>858</v>
      </c>
      <c r="U874" s="12" t="s">
        <v>858</v>
      </c>
      <c r="W874" s="21" t="str">
        <f t="shared" si="13"/>
        <v>07</v>
      </c>
      <c r="AA874" s="3" t="s">
        <v>1073</v>
      </c>
    </row>
    <row r="875" spans="1:27">
      <c r="A875" s="18">
        <v>874</v>
      </c>
      <c r="B875" s="3" t="s">
        <v>1075</v>
      </c>
      <c r="C875" s="23" t="s">
        <v>1076</v>
      </c>
      <c r="D875" s="11" t="s">
        <v>15</v>
      </c>
      <c r="E875" s="12" t="s">
        <v>858</v>
      </c>
      <c r="F875" s="12" t="s">
        <v>11</v>
      </c>
      <c r="G875" s="14" t="s">
        <v>20</v>
      </c>
      <c r="H875" s="23" t="s">
        <v>2800</v>
      </c>
      <c r="I875" s="56">
        <v>32510</v>
      </c>
      <c r="J875" s="24" t="s">
        <v>4823</v>
      </c>
      <c r="K875" s="49"/>
      <c r="L875" s="49"/>
      <c r="S875" s="12" t="s">
        <v>858</v>
      </c>
      <c r="T875" s="12" t="s">
        <v>858</v>
      </c>
      <c r="U875" s="12" t="s">
        <v>858</v>
      </c>
      <c r="W875" s="21" t="str">
        <f t="shared" si="13"/>
        <v>07</v>
      </c>
      <c r="AA875" s="3" t="s">
        <v>1075</v>
      </c>
    </row>
    <row r="876" spans="1:27">
      <c r="A876" s="18">
        <v>875</v>
      </c>
      <c r="B876" s="3" t="s">
        <v>1077</v>
      </c>
      <c r="C876" s="23" t="s">
        <v>1078</v>
      </c>
      <c r="D876" s="11" t="s">
        <v>15</v>
      </c>
      <c r="E876" s="12" t="s">
        <v>858</v>
      </c>
      <c r="F876" s="12" t="s">
        <v>11</v>
      </c>
      <c r="G876" s="14" t="s">
        <v>20</v>
      </c>
      <c r="H876" s="23" t="s">
        <v>5303</v>
      </c>
      <c r="I876" s="56">
        <v>31110</v>
      </c>
      <c r="J876" s="24" t="s">
        <v>4823</v>
      </c>
      <c r="K876" s="49"/>
      <c r="L876" s="49"/>
      <c r="S876" s="12" t="s">
        <v>858</v>
      </c>
      <c r="T876" s="12" t="s">
        <v>858</v>
      </c>
      <c r="U876" s="12" t="s">
        <v>858</v>
      </c>
      <c r="W876" s="21" t="str">
        <f t="shared" si="13"/>
        <v>07</v>
      </c>
      <c r="AA876" s="3" t="s">
        <v>1077</v>
      </c>
    </row>
    <row r="877" spans="1:27">
      <c r="A877" s="18">
        <v>876</v>
      </c>
      <c r="B877" s="3" t="s">
        <v>1079</v>
      </c>
      <c r="C877" s="23" t="s">
        <v>1080</v>
      </c>
      <c r="D877" s="11" t="s">
        <v>9</v>
      </c>
      <c r="E877" s="12" t="s">
        <v>858</v>
      </c>
      <c r="F877" s="12" t="s">
        <v>19</v>
      </c>
      <c r="G877" s="14" t="s">
        <v>20</v>
      </c>
      <c r="H877" s="23" t="s">
        <v>2760</v>
      </c>
      <c r="I877" s="56">
        <v>32245</v>
      </c>
      <c r="J877" s="24" t="s">
        <v>4823</v>
      </c>
      <c r="K877" s="49"/>
      <c r="L877" s="49"/>
      <c r="S877" s="12" t="s">
        <v>858</v>
      </c>
      <c r="T877" s="12" t="s">
        <v>858</v>
      </c>
      <c r="U877" s="12" t="s">
        <v>858</v>
      </c>
      <c r="W877" s="21" t="str">
        <f t="shared" si="13"/>
        <v>07</v>
      </c>
      <c r="AA877" s="3" t="s">
        <v>1079</v>
      </c>
    </row>
    <row r="878" spans="1:27">
      <c r="A878" s="18">
        <v>877</v>
      </c>
      <c r="B878" s="3" t="s">
        <v>1081</v>
      </c>
      <c r="C878" s="23" t="s">
        <v>1082</v>
      </c>
      <c r="D878" s="11" t="s">
        <v>15</v>
      </c>
      <c r="E878" s="12" t="s">
        <v>858</v>
      </c>
      <c r="F878" s="12" t="s">
        <v>19</v>
      </c>
      <c r="G878" s="14" t="s">
        <v>16</v>
      </c>
      <c r="H878" s="23" t="s">
        <v>2760</v>
      </c>
      <c r="I878" s="56">
        <v>32221</v>
      </c>
      <c r="J878" s="24" t="s">
        <v>4823</v>
      </c>
      <c r="K878" s="49"/>
      <c r="L878" s="49"/>
      <c r="S878" s="12" t="s">
        <v>858</v>
      </c>
      <c r="T878" s="12" t="s">
        <v>858</v>
      </c>
      <c r="U878" s="12" t="s">
        <v>858</v>
      </c>
      <c r="W878" s="21" t="str">
        <f t="shared" si="13"/>
        <v>07</v>
      </c>
      <c r="AA878" s="3" t="s">
        <v>1081</v>
      </c>
    </row>
    <row r="879" spans="1:27">
      <c r="A879" s="18">
        <v>878</v>
      </c>
      <c r="B879" s="3" t="s">
        <v>1083</v>
      </c>
      <c r="C879" s="23" t="s">
        <v>1084</v>
      </c>
      <c r="D879" s="11" t="s">
        <v>15</v>
      </c>
      <c r="E879" s="12" t="s">
        <v>858</v>
      </c>
      <c r="F879" s="12" t="s">
        <v>19</v>
      </c>
      <c r="G879" s="14" t="s">
        <v>20</v>
      </c>
      <c r="H879" s="23" t="s">
        <v>3460</v>
      </c>
      <c r="I879" s="56">
        <v>32319</v>
      </c>
      <c r="J879" s="24" t="s">
        <v>4823</v>
      </c>
      <c r="K879" s="49"/>
      <c r="L879" s="49"/>
      <c r="S879" s="12" t="s">
        <v>858</v>
      </c>
      <c r="T879" s="12" t="s">
        <v>858</v>
      </c>
      <c r="U879" s="12" t="s">
        <v>858</v>
      </c>
      <c r="W879" s="21" t="str">
        <f t="shared" si="13"/>
        <v>07</v>
      </c>
      <c r="AA879" s="3" t="s">
        <v>1083</v>
      </c>
    </row>
    <row r="880" spans="1:27">
      <c r="A880" s="18">
        <v>879</v>
      </c>
      <c r="B880" s="3" t="s">
        <v>1085</v>
      </c>
      <c r="C880" s="23" t="s">
        <v>1086</v>
      </c>
      <c r="D880" s="11" t="s">
        <v>15</v>
      </c>
      <c r="E880" s="12" t="s">
        <v>858</v>
      </c>
      <c r="F880" s="12" t="s">
        <v>11</v>
      </c>
      <c r="G880" s="14" t="s">
        <v>20</v>
      </c>
      <c r="H880" s="23" t="s">
        <v>2760</v>
      </c>
      <c r="I880" s="56">
        <v>32579</v>
      </c>
      <c r="J880" s="24" t="s">
        <v>4823</v>
      </c>
      <c r="K880" s="49"/>
      <c r="L880" s="49"/>
      <c r="S880" s="12" t="s">
        <v>858</v>
      </c>
      <c r="T880" s="12" t="s">
        <v>858</v>
      </c>
      <c r="U880" s="12" t="s">
        <v>858</v>
      </c>
      <c r="W880" s="21" t="str">
        <f t="shared" si="13"/>
        <v>07</v>
      </c>
      <c r="AA880" s="3" t="s">
        <v>1085</v>
      </c>
    </row>
    <row r="881" spans="1:27">
      <c r="A881" s="18">
        <v>880</v>
      </c>
      <c r="B881" s="3" t="s">
        <v>1087</v>
      </c>
      <c r="C881" s="23" t="s">
        <v>1088</v>
      </c>
      <c r="D881" s="11" t="s">
        <v>15</v>
      </c>
      <c r="E881" s="12" t="s">
        <v>858</v>
      </c>
      <c r="F881" s="12" t="s">
        <v>19</v>
      </c>
      <c r="G881" s="14" t="s">
        <v>20</v>
      </c>
      <c r="H881" s="23" t="s">
        <v>3661</v>
      </c>
      <c r="I881" s="56">
        <v>32398</v>
      </c>
      <c r="J881" s="24" t="s">
        <v>4823</v>
      </c>
      <c r="K881" s="49"/>
      <c r="L881" s="49"/>
      <c r="S881" s="12" t="s">
        <v>858</v>
      </c>
      <c r="T881" s="12" t="s">
        <v>858</v>
      </c>
      <c r="U881" s="12" t="s">
        <v>858</v>
      </c>
      <c r="W881" s="21" t="str">
        <f t="shared" si="13"/>
        <v>07</v>
      </c>
      <c r="AA881" s="3" t="s">
        <v>1087</v>
      </c>
    </row>
    <row r="882" spans="1:27">
      <c r="A882" s="18">
        <v>881</v>
      </c>
      <c r="B882" s="3" t="s">
        <v>1089</v>
      </c>
      <c r="C882" s="23" t="s">
        <v>1090</v>
      </c>
      <c r="D882" s="11" t="s">
        <v>9</v>
      </c>
      <c r="E882" s="12" t="s">
        <v>858</v>
      </c>
      <c r="F882" s="12" t="s">
        <v>19</v>
      </c>
      <c r="G882" s="14" t="s">
        <v>20</v>
      </c>
      <c r="H882" s="23" t="s">
        <v>3544</v>
      </c>
      <c r="I882" s="56">
        <v>32572</v>
      </c>
      <c r="J882" s="24" t="s">
        <v>4823</v>
      </c>
      <c r="K882" s="49"/>
      <c r="L882" s="49"/>
      <c r="S882" s="12" t="s">
        <v>858</v>
      </c>
      <c r="T882" s="12" t="s">
        <v>858</v>
      </c>
      <c r="U882" s="12" t="s">
        <v>858</v>
      </c>
      <c r="W882" s="21" t="str">
        <f t="shared" si="13"/>
        <v>07</v>
      </c>
      <c r="AA882" s="3" t="s">
        <v>1089</v>
      </c>
    </row>
    <row r="883" spans="1:27">
      <c r="A883" s="18">
        <v>882</v>
      </c>
      <c r="B883" s="3" t="s">
        <v>1091</v>
      </c>
      <c r="C883" s="23" t="s">
        <v>1092</v>
      </c>
      <c r="D883" s="11" t="s">
        <v>9</v>
      </c>
      <c r="E883" s="12" t="s">
        <v>858</v>
      </c>
      <c r="F883" s="12" t="s">
        <v>11</v>
      </c>
      <c r="G883" s="14" t="s">
        <v>20</v>
      </c>
      <c r="H883" s="23" t="s">
        <v>3677</v>
      </c>
      <c r="I883" s="56">
        <v>32081</v>
      </c>
      <c r="J883" s="24" t="s">
        <v>4823</v>
      </c>
      <c r="K883" s="49"/>
      <c r="L883" s="49"/>
      <c r="S883" s="12" t="s">
        <v>858</v>
      </c>
      <c r="T883" s="12" t="s">
        <v>858</v>
      </c>
      <c r="U883" s="12" t="s">
        <v>858</v>
      </c>
      <c r="W883" s="21" t="str">
        <f t="shared" si="13"/>
        <v>07</v>
      </c>
      <c r="AA883" s="3" t="s">
        <v>1091</v>
      </c>
    </row>
    <row r="884" spans="1:27">
      <c r="A884" s="18">
        <v>883</v>
      </c>
      <c r="B884" s="3" t="s">
        <v>1093</v>
      </c>
      <c r="C884" s="23" t="s">
        <v>1094</v>
      </c>
      <c r="D884" s="11" t="s">
        <v>9</v>
      </c>
      <c r="E884" s="12" t="s">
        <v>858</v>
      </c>
      <c r="F884" s="12" t="s">
        <v>19</v>
      </c>
      <c r="G884" s="14" t="s">
        <v>20</v>
      </c>
      <c r="H884" s="23" t="s">
        <v>3469</v>
      </c>
      <c r="I884" s="56">
        <v>32112</v>
      </c>
      <c r="J884" s="24" t="s">
        <v>4823</v>
      </c>
      <c r="K884" s="49"/>
      <c r="L884" s="49"/>
      <c r="S884" s="12" t="s">
        <v>858</v>
      </c>
      <c r="T884" s="12" t="s">
        <v>858</v>
      </c>
      <c r="U884" s="12" t="s">
        <v>858</v>
      </c>
      <c r="W884" s="21" t="str">
        <f t="shared" si="13"/>
        <v>07</v>
      </c>
      <c r="AA884" s="3" t="s">
        <v>1093</v>
      </c>
    </row>
    <row r="885" spans="1:27">
      <c r="A885" s="18">
        <v>884</v>
      </c>
      <c r="B885" s="3" t="s">
        <v>1095</v>
      </c>
      <c r="C885" s="23" t="s">
        <v>1096</v>
      </c>
      <c r="D885" s="11" t="s">
        <v>15</v>
      </c>
      <c r="E885" s="12" t="s">
        <v>858</v>
      </c>
      <c r="F885" s="12" t="s">
        <v>19</v>
      </c>
      <c r="G885" s="14" t="s">
        <v>20</v>
      </c>
      <c r="H885" s="23" t="s">
        <v>3513</v>
      </c>
      <c r="I885" s="56">
        <v>31374</v>
      </c>
      <c r="J885" s="24" t="s">
        <v>4823</v>
      </c>
      <c r="K885" s="49"/>
      <c r="L885" s="49"/>
      <c r="S885" s="12" t="s">
        <v>858</v>
      </c>
      <c r="T885" s="12" t="s">
        <v>858</v>
      </c>
      <c r="U885" s="12" t="s">
        <v>858</v>
      </c>
      <c r="W885" s="21" t="str">
        <f t="shared" si="13"/>
        <v>07</v>
      </c>
      <c r="AA885" s="3" t="s">
        <v>1095</v>
      </c>
    </row>
    <row r="886" spans="1:27">
      <c r="A886" s="18">
        <v>885</v>
      </c>
      <c r="B886" s="3" t="s">
        <v>1097</v>
      </c>
      <c r="C886" s="23" t="s">
        <v>1098</v>
      </c>
      <c r="D886" s="11" t="s">
        <v>15</v>
      </c>
      <c r="E886" s="12" t="s">
        <v>858</v>
      </c>
      <c r="F886" s="12" t="s">
        <v>19</v>
      </c>
      <c r="G886" s="14" t="s">
        <v>20</v>
      </c>
      <c r="H886" s="23" t="s">
        <v>3678</v>
      </c>
      <c r="I886" s="56">
        <v>32693</v>
      </c>
      <c r="J886" s="24" t="s">
        <v>4823</v>
      </c>
      <c r="K886" s="49"/>
      <c r="L886" s="49"/>
      <c r="S886" s="12" t="s">
        <v>858</v>
      </c>
      <c r="T886" s="12" t="s">
        <v>858</v>
      </c>
      <c r="U886" s="12" t="s">
        <v>858</v>
      </c>
      <c r="W886" s="21" t="str">
        <f t="shared" si="13"/>
        <v>07</v>
      </c>
      <c r="AA886" s="3" t="s">
        <v>1097</v>
      </c>
    </row>
    <row r="887" spans="1:27">
      <c r="A887" s="18">
        <v>886</v>
      </c>
      <c r="B887" s="3" t="s">
        <v>1099</v>
      </c>
      <c r="C887" s="23" t="s">
        <v>1100</v>
      </c>
      <c r="D887" s="11" t="s">
        <v>15</v>
      </c>
      <c r="E887" s="12" t="s">
        <v>858</v>
      </c>
      <c r="F887" s="12" t="s">
        <v>19</v>
      </c>
      <c r="G887" s="14" t="s">
        <v>20</v>
      </c>
      <c r="H887" s="23" t="s">
        <v>2625</v>
      </c>
      <c r="I887" s="56">
        <v>32397</v>
      </c>
      <c r="J887" s="24" t="s">
        <v>4823</v>
      </c>
      <c r="K887" s="49"/>
      <c r="L887" s="49"/>
      <c r="S887" s="12" t="s">
        <v>858</v>
      </c>
      <c r="T887" s="12" t="s">
        <v>858</v>
      </c>
      <c r="U887" s="12" t="s">
        <v>858</v>
      </c>
      <c r="W887" s="21" t="str">
        <f t="shared" si="13"/>
        <v>07</v>
      </c>
      <c r="AA887" s="3" t="s">
        <v>1099</v>
      </c>
    </row>
    <row r="888" spans="1:27">
      <c r="A888" s="18">
        <v>887</v>
      </c>
      <c r="B888" s="3" t="s">
        <v>1101</v>
      </c>
      <c r="C888" s="23" t="s">
        <v>1102</v>
      </c>
      <c r="D888" s="11" t="s">
        <v>15</v>
      </c>
      <c r="E888" s="12" t="s">
        <v>858</v>
      </c>
      <c r="F888" s="12" t="s">
        <v>19</v>
      </c>
      <c r="G888" s="14" t="s">
        <v>20</v>
      </c>
      <c r="H888" s="23" t="s">
        <v>3678</v>
      </c>
      <c r="I888" s="56">
        <v>32245</v>
      </c>
      <c r="J888" s="24" t="s">
        <v>4823</v>
      </c>
      <c r="K888" s="49"/>
      <c r="L888" s="49"/>
      <c r="S888" s="12" t="s">
        <v>858</v>
      </c>
      <c r="T888" s="12" t="s">
        <v>858</v>
      </c>
      <c r="U888" s="12" t="s">
        <v>858</v>
      </c>
      <c r="W888" s="21" t="str">
        <f t="shared" si="13"/>
        <v>07</v>
      </c>
      <c r="AA888" s="3" t="s">
        <v>1101</v>
      </c>
    </row>
    <row r="889" spans="1:27">
      <c r="A889" s="18">
        <v>888</v>
      </c>
      <c r="B889" s="3" t="s">
        <v>1103</v>
      </c>
      <c r="C889" s="23" t="s">
        <v>1104</v>
      </c>
      <c r="D889" s="11" t="s">
        <v>15</v>
      </c>
      <c r="E889" s="12" t="s">
        <v>858</v>
      </c>
      <c r="F889" s="12" t="s">
        <v>11</v>
      </c>
      <c r="G889" s="14" t="s">
        <v>16</v>
      </c>
      <c r="H889" s="23" t="s">
        <v>3460</v>
      </c>
      <c r="I889" s="56">
        <v>32727</v>
      </c>
      <c r="J889" s="24" t="s">
        <v>4823</v>
      </c>
      <c r="K889" s="49"/>
      <c r="L889" s="49"/>
      <c r="S889" s="12" t="s">
        <v>858</v>
      </c>
      <c r="T889" s="12" t="s">
        <v>858</v>
      </c>
      <c r="U889" s="12" t="s">
        <v>858</v>
      </c>
      <c r="W889" s="21" t="str">
        <f t="shared" si="13"/>
        <v>07</v>
      </c>
      <c r="AA889" s="3" t="s">
        <v>1103</v>
      </c>
    </row>
    <row r="890" spans="1:27">
      <c r="A890" s="18">
        <v>889</v>
      </c>
      <c r="B890" s="3" t="s">
        <v>1105</v>
      </c>
      <c r="C890" s="23" t="s">
        <v>1106</v>
      </c>
      <c r="D890" s="11" t="s">
        <v>15</v>
      </c>
      <c r="E890" s="12" t="s">
        <v>858</v>
      </c>
      <c r="F890" s="12" t="s">
        <v>19</v>
      </c>
      <c r="G890" s="14" t="s">
        <v>20</v>
      </c>
      <c r="H890" s="23" t="s">
        <v>3544</v>
      </c>
      <c r="I890" s="56">
        <v>32614</v>
      </c>
      <c r="J890" s="24" t="s">
        <v>4823</v>
      </c>
      <c r="K890" s="49"/>
      <c r="L890" s="49"/>
      <c r="S890" s="12" t="s">
        <v>858</v>
      </c>
      <c r="T890" s="12" t="s">
        <v>858</v>
      </c>
      <c r="U890" s="12" t="s">
        <v>858</v>
      </c>
      <c r="W890" s="21" t="str">
        <f t="shared" si="13"/>
        <v>07</v>
      </c>
      <c r="AA890" s="3" t="s">
        <v>1105</v>
      </c>
    </row>
    <row r="891" spans="1:27">
      <c r="A891" s="18">
        <v>890</v>
      </c>
      <c r="B891" s="3" t="s">
        <v>1107</v>
      </c>
      <c r="C891" s="23" t="s">
        <v>1108</v>
      </c>
      <c r="D891" s="11" t="s">
        <v>15</v>
      </c>
      <c r="E891" s="12" t="s">
        <v>858</v>
      </c>
      <c r="F891" s="12" t="s">
        <v>19</v>
      </c>
      <c r="G891" s="14" t="s">
        <v>20</v>
      </c>
      <c r="H891" s="23" t="s">
        <v>3478</v>
      </c>
      <c r="I891" s="56">
        <v>32566</v>
      </c>
      <c r="J891" s="24" t="s">
        <v>4823</v>
      </c>
      <c r="K891" s="49"/>
      <c r="L891" s="49"/>
      <c r="S891" s="12" t="s">
        <v>858</v>
      </c>
      <c r="T891" s="12" t="s">
        <v>858</v>
      </c>
      <c r="U891" s="12" t="s">
        <v>858</v>
      </c>
      <c r="W891" s="21" t="str">
        <f t="shared" si="13"/>
        <v>07</v>
      </c>
      <c r="AA891" s="3" t="s">
        <v>1107</v>
      </c>
    </row>
    <row r="892" spans="1:27">
      <c r="A892" s="18">
        <v>891</v>
      </c>
      <c r="B892" s="3" t="s">
        <v>1109</v>
      </c>
      <c r="C892" s="23" t="s">
        <v>1110</v>
      </c>
      <c r="D892" s="11" t="s">
        <v>15</v>
      </c>
      <c r="E892" s="12" t="s">
        <v>858</v>
      </c>
      <c r="F892" s="12" t="s">
        <v>19</v>
      </c>
      <c r="G892" s="14" t="s">
        <v>20</v>
      </c>
      <c r="H892" s="23" t="s">
        <v>2760</v>
      </c>
      <c r="I892" s="56">
        <v>32354</v>
      </c>
      <c r="J892" s="24" t="s">
        <v>4823</v>
      </c>
      <c r="K892" s="49"/>
      <c r="L892" s="49"/>
      <c r="S892" s="12" t="s">
        <v>858</v>
      </c>
      <c r="T892" s="12" t="s">
        <v>858</v>
      </c>
      <c r="U892" s="12" t="s">
        <v>858</v>
      </c>
      <c r="W892" s="21" t="str">
        <f t="shared" si="13"/>
        <v>07</v>
      </c>
      <c r="AA892" s="3" t="s">
        <v>1109</v>
      </c>
    </row>
    <row r="893" spans="1:27">
      <c r="A893" s="18">
        <v>892</v>
      </c>
      <c r="B893" s="3" t="s">
        <v>1111</v>
      </c>
      <c r="C893" s="23" t="s">
        <v>1112</v>
      </c>
      <c r="D893" s="11" t="s">
        <v>15</v>
      </c>
      <c r="E893" s="12" t="s">
        <v>858</v>
      </c>
      <c r="F893" s="12" t="s">
        <v>19</v>
      </c>
      <c r="G893" s="14" t="s">
        <v>20</v>
      </c>
      <c r="H893" s="23" t="s">
        <v>3679</v>
      </c>
      <c r="I893" s="56">
        <v>32106</v>
      </c>
      <c r="J893" s="24" t="s">
        <v>4823</v>
      </c>
      <c r="K893" s="49"/>
      <c r="L893" s="49"/>
      <c r="S893" s="12" t="s">
        <v>858</v>
      </c>
      <c r="T893" s="12" t="s">
        <v>858</v>
      </c>
      <c r="U893" s="12" t="s">
        <v>858</v>
      </c>
      <c r="W893" s="21" t="str">
        <f t="shared" si="13"/>
        <v>07</v>
      </c>
      <c r="AA893" s="3" t="s">
        <v>1111</v>
      </c>
    </row>
    <row r="894" spans="1:27">
      <c r="A894" s="18">
        <v>893</v>
      </c>
      <c r="B894" s="3" t="s">
        <v>1113</v>
      </c>
      <c r="C894" s="23" t="s">
        <v>1114</v>
      </c>
      <c r="D894" s="11" t="s">
        <v>15</v>
      </c>
      <c r="E894" s="12" t="s">
        <v>858</v>
      </c>
      <c r="F894" s="12" t="s">
        <v>19</v>
      </c>
      <c r="G894" s="14" t="s">
        <v>20</v>
      </c>
      <c r="H894" s="23" t="s">
        <v>3680</v>
      </c>
      <c r="I894" s="56">
        <v>32605</v>
      </c>
      <c r="J894" s="24" t="s">
        <v>4823</v>
      </c>
      <c r="K894" s="49"/>
      <c r="L894" s="49"/>
      <c r="S894" s="12" t="s">
        <v>858</v>
      </c>
      <c r="T894" s="12" t="s">
        <v>858</v>
      </c>
      <c r="U894" s="12" t="s">
        <v>858</v>
      </c>
      <c r="W894" s="21" t="str">
        <f t="shared" si="13"/>
        <v>07</v>
      </c>
      <c r="AA894" s="3" t="s">
        <v>1113</v>
      </c>
    </row>
    <row r="895" spans="1:27">
      <c r="A895" s="18">
        <v>894</v>
      </c>
      <c r="B895" s="3" t="s">
        <v>1115</v>
      </c>
      <c r="C895" s="23" t="s">
        <v>1116</v>
      </c>
      <c r="D895" s="11" t="s">
        <v>9</v>
      </c>
      <c r="E895" s="12" t="s">
        <v>858</v>
      </c>
      <c r="F895" s="12" t="s">
        <v>19</v>
      </c>
      <c r="G895" s="14" t="s">
        <v>82</v>
      </c>
      <c r="H895" s="23" t="s">
        <v>2760</v>
      </c>
      <c r="I895" s="56">
        <v>32302</v>
      </c>
      <c r="J895" s="24" t="s">
        <v>4823</v>
      </c>
      <c r="K895" s="49"/>
      <c r="L895" s="49"/>
      <c r="S895" s="12" t="s">
        <v>858</v>
      </c>
      <c r="T895" s="12" t="s">
        <v>858</v>
      </c>
      <c r="U895" s="12" t="s">
        <v>858</v>
      </c>
      <c r="W895" s="21" t="str">
        <f t="shared" si="13"/>
        <v>07</v>
      </c>
      <c r="AA895" s="3" t="s">
        <v>1115</v>
      </c>
    </row>
    <row r="896" spans="1:27">
      <c r="A896" s="18">
        <v>895</v>
      </c>
      <c r="B896" s="3" t="s">
        <v>1117</v>
      </c>
      <c r="C896" s="23" t="s">
        <v>1118</v>
      </c>
      <c r="D896" s="11" t="s">
        <v>9</v>
      </c>
      <c r="E896" s="12" t="s">
        <v>858</v>
      </c>
      <c r="F896" s="12" t="s">
        <v>19</v>
      </c>
      <c r="G896" s="14" t="s">
        <v>82</v>
      </c>
      <c r="H896" s="23" t="s">
        <v>2760</v>
      </c>
      <c r="I896" s="56">
        <v>32442</v>
      </c>
      <c r="J896" s="24" t="s">
        <v>4823</v>
      </c>
      <c r="K896" s="49"/>
      <c r="L896" s="49"/>
      <c r="S896" s="12" t="s">
        <v>858</v>
      </c>
      <c r="T896" s="12" t="s">
        <v>858</v>
      </c>
      <c r="U896" s="12" t="s">
        <v>858</v>
      </c>
      <c r="W896" s="21" t="str">
        <f t="shared" si="13"/>
        <v>07</v>
      </c>
      <c r="AA896" s="3" t="s">
        <v>1117</v>
      </c>
    </row>
    <row r="897" spans="1:27">
      <c r="A897" s="18">
        <v>896</v>
      </c>
      <c r="B897" s="3" t="s">
        <v>1119</v>
      </c>
      <c r="C897" s="23" t="s">
        <v>1120</v>
      </c>
      <c r="D897" s="11" t="s">
        <v>15</v>
      </c>
      <c r="E897" s="12" t="s">
        <v>858</v>
      </c>
      <c r="F897" s="12" t="s">
        <v>11</v>
      </c>
      <c r="G897" s="14" t="s">
        <v>82</v>
      </c>
      <c r="H897" s="23" t="s">
        <v>3681</v>
      </c>
      <c r="I897" s="56">
        <v>32161</v>
      </c>
      <c r="J897" s="24" t="s">
        <v>4823</v>
      </c>
      <c r="K897" s="49"/>
      <c r="L897" s="49"/>
      <c r="S897" s="12" t="s">
        <v>858</v>
      </c>
      <c r="T897" s="12" t="s">
        <v>858</v>
      </c>
      <c r="U897" s="12" t="s">
        <v>858</v>
      </c>
      <c r="W897" s="21" t="str">
        <f t="shared" si="13"/>
        <v>07</v>
      </c>
      <c r="AA897" s="3" t="s">
        <v>1119</v>
      </c>
    </row>
    <row r="898" spans="1:27">
      <c r="A898" s="18">
        <v>897</v>
      </c>
      <c r="B898" s="3" t="s">
        <v>1121</v>
      </c>
      <c r="C898" s="23" t="s">
        <v>1122</v>
      </c>
      <c r="D898" s="11" t="s">
        <v>15</v>
      </c>
      <c r="E898" s="12" t="s">
        <v>858</v>
      </c>
      <c r="F898" s="12" t="s">
        <v>19</v>
      </c>
      <c r="G898" s="14" t="s">
        <v>20</v>
      </c>
      <c r="H898" s="23" t="s">
        <v>3682</v>
      </c>
      <c r="I898" s="56">
        <v>32376</v>
      </c>
      <c r="J898" s="24" t="s">
        <v>4823</v>
      </c>
      <c r="K898" s="49"/>
      <c r="L898" s="49"/>
      <c r="S898" s="12" t="s">
        <v>858</v>
      </c>
      <c r="T898" s="12" t="s">
        <v>858</v>
      </c>
      <c r="U898" s="12" t="s">
        <v>858</v>
      </c>
      <c r="W898" s="21" t="str">
        <f t="shared" si="13"/>
        <v>07</v>
      </c>
      <c r="AA898" s="3" t="s">
        <v>1121</v>
      </c>
    </row>
    <row r="899" spans="1:27">
      <c r="A899" s="18">
        <v>898</v>
      </c>
      <c r="B899" s="3" t="s">
        <v>1123</v>
      </c>
      <c r="C899" s="23" t="s">
        <v>1124</v>
      </c>
      <c r="D899" s="11" t="s">
        <v>9</v>
      </c>
      <c r="E899" s="12" t="s">
        <v>858</v>
      </c>
      <c r="F899" s="12" t="s">
        <v>19</v>
      </c>
      <c r="G899" s="14" t="s">
        <v>82</v>
      </c>
      <c r="H899" s="23" t="s">
        <v>3683</v>
      </c>
      <c r="I899" s="56">
        <v>32524</v>
      </c>
      <c r="J899" s="24" t="s">
        <v>4823</v>
      </c>
      <c r="K899" s="49"/>
      <c r="L899" s="49"/>
      <c r="S899" s="12" t="s">
        <v>858</v>
      </c>
      <c r="T899" s="12" t="s">
        <v>858</v>
      </c>
      <c r="U899" s="12" t="s">
        <v>858</v>
      </c>
      <c r="W899" s="21" t="str">
        <f t="shared" ref="W899:W962" si="14">LEFT(B899,2)</f>
        <v>07</v>
      </c>
      <c r="AA899" s="3" t="s">
        <v>1123</v>
      </c>
    </row>
    <row r="900" spans="1:27">
      <c r="A900" s="18">
        <v>899</v>
      </c>
      <c r="B900" s="3" t="s">
        <v>1125</v>
      </c>
      <c r="C900" s="23" t="s">
        <v>1126</v>
      </c>
      <c r="D900" s="11" t="s">
        <v>15</v>
      </c>
      <c r="E900" s="12" t="s">
        <v>858</v>
      </c>
      <c r="F900" s="12" t="s">
        <v>19</v>
      </c>
      <c r="G900" s="14" t="s">
        <v>20</v>
      </c>
      <c r="H900" s="23" t="s">
        <v>3510</v>
      </c>
      <c r="I900" s="56">
        <v>32591</v>
      </c>
      <c r="J900" s="24" t="s">
        <v>4823</v>
      </c>
      <c r="K900" s="49"/>
      <c r="L900" s="49"/>
      <c r="S900" s="12" t="s">
        <v>858</v>
      </c>
      <c r="T900" s="12" t="s">
        <v>858</v>
      </c>
      <c r="U900" s="12" t="s">
        <v>858</v>
      </c>
      <c r="W900" s="21" t="str">
        <f t="shared" si="14"/>
        <v>07</v>
      </c>
      <c r="AA900" s="3" t="s">
        <v>1125</v>
      </c>
    </row>
    <row r="901" spans="1:27">
      <c r="A901" s="18">
        <v>900</v>
      </c>
      <c r="B901" s="3" t="s">
        <v>1127</v>
      </c>
      <c r="C901" s="23" t="s">
        <v>1128</v>
      </c>
      <c r="D901" s="11" t="s">
        <v>15</v>
      </c>
      <c r="E901" s="12" t="s">
        <v>858</v>
      </c>
      <c r="F901" s="12" t="s">
        <v>19</v>
      </c>
      <c r="G901" s="14" t="s">
        <v>20</v>
      </c>
      <c r="H901" s="23" t="s">
        <v>2998</v>
      </c>
      <c r="I901" s="56">
        <v>32524</v>
      </c>
      <c r="J901" s="24" t="s">
        <v>4823</v>
      </c>
      <c r="K901" s="49"/>
      <c r="L901" s="49"/>
      <c r="S901" s="12" t="s">
        <v>858</v>
      </c>
      <c r="T901" s="12" t="s">
        <v>858</v>
      </c>
      <c r="U901" s="12" t="s">
        <v>858</v>
      </c>
      <c r="W901" s="21" t="str">
        <f t="shared" si="14"/>
        <v>07</v>
      </c>
      <c r="AA901" s="3" t="s">
        <v>1127</v>
      </c>
    </row>
    <row r="902" spans="1:27">
      <c r="A902" s="18">
        <v>901</v>
      </c>
      <c r="B902" s="3" t="s">
        <v>1129</v>
      </c>
      <c r="C902" s="23" t="s">
        <v>1130</v>
      </c>
      <c r="D902" s="11" t="s">
        <v>15</v>
      </c>
      <c r="E902" s="12" t="s">
        <v>858</v>
      </c>
      <c r="F902" s="12" t="s">
        <v>19</v>
      </c>
      <c r="G902" s="14" t="s">
        <v>20</v>
      </c>
      <c r="H902" s="23" t="s">
        <v>3516</v>
      </c>
      <c r="I902" s="56">
        <v>31914</v>
      </c>
      <c r="J902" s="24" t="s">
        <v>4823</v>
      </c>
      <c r="K902" s="49"/>
      <c r="L902" s="49"/>
      <c r="S902" s="12" t="s">
        <v>858</v>
      </c>
      <c r="T902" s="12" t="s">
        <v>858</v>
      </c>
      <c r="U902" s="12" t="s">
        <v>858</v>
      </c>
      <c r="W902" s="21" t="str">
        <f t="shared" si="14"/>
        <v>07</v>
      </c>
      <c r="AA902" s="3" t="s">
        <v>1129</v>
      </c>
    </row>
    <row r="903" spans="1:27">
      <c r="A903" s="18">
        <v>902</v>
      </c>
      <c r="B903" s="3" t="s">
        <v>1131</v>
      </c>
      <c r="C903" s="23" t="s">
        <v>1132</v>
      </c>
      <c r="D903" s="11" t="s">
        <v>15</v>
      </c>
      <c r="E903" s="12" t="s">
        <v>858</v>
      </c>
      <c r="F903" s="12" t="s">
        <v>19</v>
      </c>
      <c r="G903" s="14" t="s">
        <v>20</v>
      </c>
      <c r="H903" s="23" t="s">
        <v>3460</v>
      </c>
      <c r="I903" s="56">
        <v>32336</v>
      </c>
      <c r="J903" s="24" t="s">
        <v>4823</v>
      </c>
      <c r="K903" s="49"/>
      <c r="L903" s="49"/>
      <c r="S903" s="12" t="s">
        <v>858</v>
      </c>
      <c r="T903" s="12" t="s">
        <v>858</v>
      </c>
      <c r="U903" s="12" t="s">
        <v>858</v>
      </c>
      <c r="W903" s="21" t="str">
        <f t="shared" si="14"/>
        <v>07</v>
      </c>
      <c r="AA903" s="3" t="s">
        <v>1131</v>
      </c>
    </row>
    <row r="904" spans="1:27">
      <c r="A904" s="18">
        <v>903</v>
      </c>
      <c r="B904" s="3" t="s">
        <v>1133</v>
      </c>
      <c r="C904" s="23" t="s">
        <v>1134</v>
      </c>
      <c r="D904" s="11" t="s">
        <v>9</v>
      </c>
      <c r="E904" s="12" t="s">
        <v>858</v>
      </c>
      <c r="F904" s="12" t="s">
        <v>46</v>
      </c>
      <c r="G904" s="14" t="s">
        <v>20</v>
      </c>
      <c r="H904" s="23" t="s">
        <v>3648</v>
      </c>
      <c r="I904" s="56">
        <v>32219</v>
      </c>
      <c r="J904" s="24" t="s">
        <v>4823</v>
      </c>
      <c r="K904" s="49"/>
      <c r="L904" s="49"/>
      <c r="S904" s="12" t="s">
        <v>858</v>
      </c>
      <c r="T904" s="12" t="s">
        <v>858</v>
      </c>
      <c r="U904" s="12" t="s">
        <v>858</v>
      </c>
      <c r="W904" s="21" t="str">
        <f t="shared" si="14"/>
        <v>07</v>
      </c>
      <c r="AA904" s="3" t="s">
        <v>1133</v>
      </c>
    </row>
    <row r="905" spans="1:27">
      <c r="A905" s="18">
        <v>904</v>
      </c>
      <c r="B905" s="3" t="s">
        <v>1135</v>
      </c>
      <c r="C905" s="23" t="s">
        <v>1136</v>
      </c>
      <c r="D905" s="11" t="s">
        <v>15</v>
      </c>
      <c r="E905" s="12" t="s">
        <v>33</v>
      </c>
      <c r="F905" s="12" t="s">
        <v>19</v>
      </c>
      <c r="G905" s="14" t="s">
        <v>20</v>
      </c>
      <c r="H905" s="23" t="s">
        <v>3684</v>
      </c>
      <c r="I905" s="56">
        <v>32589</v>
      </c>
      <c r="J905" s="24" t="s">
        <v>4823</v>
      </c>
      <c r="K905" s="49"/>
      <c r="L905" s="49"/>
      <c r="S905" s="12" t="s">
        <v>33</v>
      </c>
      <c r="T905" s="12" t="s">
        <v>33</v>
      </c>
      <c r="U905" s="12" t="s">
        <v>33</v>
      </c>
      <c r="W905" s="21" t="str">
        <f t="shared" si="14"/>
        <v>07</v>
      </c>
      <c r="AA905" s="3" t="s">
        <v>1135</v>
      </c>
    </row>
    <row r="906" spans="1:27">
      <c r="A906" s="18">
        <v>905</v>
      </c>
      <c r="B906" s="3" t="s">
        <v>1137</v>
      </c>
      <c r="C906" s="23" t="s">
        <v>1138</v>
      </c>
      <c r="D906" s="11" t="s">
        <v>15</v>
      </c>
      <c r="E906" s="12" t="s">
        <v>33</v>
      </c>
      <c r="F906" s="12" t="s">
        <v>19</v>
      </c>
      <c r="G906" s="14" t="s">
        <v>20</v>
      </c>
      <c r="H906" s="23" t="s">
        <v>2741</v>
      </c>
      <c r="I906" s="56">
        <v>31002</v>
      </c>
      <c r="J906" s="24" t="s">
        <v>4823</v>
      </c>
      <c r="K906" s="49"/>
      <c r="L906" s="49"/>
      <c r="S906" s="12" t="s">
        <v>33</v>
      </c>
      <c r="T906" s="12" t="s">
        <v>33</v>
      </c>
      <c r="U906" s="12" t="s">
        <v>33</v>
      </c>
      <c r="W906" s="21" t="str">
        <f t="shared" si="14"/>
        <v>07</v>
      </c>
      <c r="AA906" s="3" t="s">
        <v>1137</v>
      </c>
    </row>
    <row r="907" spans="1:27">
      <c r="A907" s="18">
        <v>906</v>
      </c>
      <c r="B907" s="3" t="s">
        <v>1139</v>
      </c>
      <c r="C907" s="23" t="s">
        <v>1140</v>
      </c>
      <c r="D907" s="11" t="s">
        <v>9</v>
      </c>
      <c r="E907" s="12" t="s">
        <v>33</v>
      </c>
      <c r="F907" s="12" t="s">
        <v>19</v>
      </c>
      <c r="G907" s="14" t="s">
        <v>20</v>
      </c>
      <c r="H907" s="23" t="s">
        <v>3685</v>
      </c>
      <c r="I907" s="56">
        <v>32416</v>
      </c>
      <c r="J907" s="24" t="s">
        <v>4823</v>
      </c>
      <c r="K907" s="49"/>
      <c r="L907" s="49"/>
      <c r="S907" s="12" t="s">
        <v>33</v>
      </c>
      <c r="T907" s="12" t="s">
        <v>33</v>
      </c>
      <c r="U907" s="12" t="s">
        <v>33</v>
      </c>
      <c r="W907" s="21" t="str">
        <f t="shared" si="14"/>
        <v>07</v>
      </c>
      <c r="AA907" s="3" t="s">
        <v>1139</v>
      </c>
    </row>
    <row r="908" spans="1:27">
      <c r="A908" s="18">
        <v>907</v>
      </c>
      <c r="B908" s="3" t="s">
        <v>1141</v>
      </c>
      <c r="C908" s="23" t="s">
        <v>1142</v>
      </c>
      <c r="D908" s="11" t="s">
        <v>15</v>
      </c>
      <c r="E908" s="12" t="s">
        <v>10</v>
      </c>
      <c r="F908" s="12" t="s">
        <v>19</v>
      </c>
      <c r="G908" s="14" t="s">
        <v>82</v>
      </c>
      <c r="H908" s="23" t="s">
        <v>3686</v>
      </c>
      <c r="I908" s="56">
        <v>29339</v>
      </c>
      <c r="J908" s="24" t="s">
        <v>4823</v>
      </c>
      <c r="K908" s="49"/>
      <c r="L908" s="49"/>
      <c r="S908" s="12" t="s">
        <v>10</v>
      </c>
      <c r="T908" s="12" t="s">
        <v>10</v>
      </c>
      <c r="U908" s="12" t="s">
        <v>10</v>
      </c>
      <c r="W908" s="21" t="str">
        <f t="shared" si="14"/>
        <v>07</v>
      </c>
      <c r="AA908" s="3" t="s">
        <v>1141</v>
      </c>
    </row>
    <row r="909" spans="1:27">
      <c r="A909" s="18">
        <v>908</v>
      </c>
      <c r="B909" s="3" t="s">
        <v>1143</v>
      </c>
      <c r="C909" s="23" t="s">
        <v>5306</v>
      </c>
      <c r="D909" s="11" t="s">
        <v>15</v>
      </c>
      <c r="E909" s="12" t="s">
        <v>10</v>
      </c>
      <c r="F909" s="12" t="s">
        <v>19</v>
      </c>
      <c r="G909" s="14" t="s">
        <v>82</v>
      </c>
      <c r="H909" s="23" t="s">
        <v>4794</v>
      </c>
      <c r="I909" s="56">
        <v>26831</v>
      </c>
      <c r="J909" s="24" t="s">
        <v>4825</v>
      </c>
      <c r="K909" s="49"/>
      <c r="L909" s="49"/>
      <c r="S909" s="12" t="s">
        <v>10</v>
      </c>
      <c r="T909" s="12" t="s">
        <v>10</v>
      </c>
      <c r="U909" s="12" t="s">
        <v>10</v>
      </c>
      <c r="W909" s="21" t="str">
        <f t="shared" si="14"/>
        <v>07</v>
      </c>
      <c r="AA909" s="3" t="s">
        <v>1143</v>
      </c>
    </row>
    <row r="910" spans="1:27">
      <c r="A910" s="18">
        <v>909</v>
      </c>
      <c r="B910" s="3" t="s">
        <v>1144</v>
      </c>
      <c r="C910" s="23" t="s">
        <v>1145</v>
      </c>
      <c r="D910" s="11" t="s">
        <v>9</v>
      </c>
      <c r="E910" s="12" t="s">
        <v>33</v>
      </c>
      <c r="F910" s="12" t="s">
        <v>19</v>
      </c>
      <c r="G910" s="14" t="s">
        <v>82</v>
      </c>
      <c r="H910" s="23" t="s">
        <v>2610</v>
      </c>
      <c r="I910" s="56">
        <v>32706</v>
      </c>
      <c r="J910" s="24" t="s">
        <v>4823</v>
      </c>
      <c r="K910" s="49"/>
      <c r="L910" s="49"/>
      <c r="S910" s="12" t="s">
        <v>33</v>
      </c>
      <c r="T910" s="12" t="s">
        <v>33</v>
      </c>
      <c r="U910" s="12" t="s">
        <v>33</v>
      </c>
      <c r="W910" s="21" t="str">
        <f t="shared" si="14"/>
        <v>07</v>
      </c>
      <c r="AA910" s="3" t="s">
        <v>1144</v>
      </c>
    </row>
    <row r="911" spans="1:27">
      <c r="A911" s="18">
        <v>910</v>
      </c>
      <c r="B911" s="3" t="s">
        <v>1146</v>
      </c>
      <c r="C911" s="23" t="s">
        <v>1147</v>
      </c>
      <c r="D911" s="11" t="s">
        <v>15</v>
      </c>
      <c r="E911" s="12" t="s">
        <v>33</v>
      </c>
      <c r="F911" s="12" t="s">
        <v>11</v>
      </c>
      <c r="G911" s="14" t="s">
        <v>82</v>
      </c>
      <c r="H911" s="23" t="s">
        <v>2610</v>
      </c>
      <c r="I911" s="56">
        <v>32697</v>
      </c>
      <c r="J911" s="24" t="s">
        <v>4823</v>
      </c>
      <c r="K911" s="49"/>
      <c r="L911" s="49"/>
      <c r="S911" s="12" t="s">
        <v>33</v>
      </c>
      <c r="T911" s="12" t="s">
        <v>33</v>
      </c>
      <c r="U911" s="12" t="s">
        <v>33</v>
      </c>
      <c r="W911" s="21" t="str">
        <f t="shared" si="14"/>
        <v>07</v>
      </c>
      <c r="AA911" s="3" t="s">
        <v>1146</v>
      </c>
    </row>
    <row r="912" spans="1:27">
      <c r="A912" s="18">
        <v>911</v>
      </c>
      <c r="B912" s="3" t="s">
        <v>1148</v>
      </c>
      <c r="C912" s="23" t="s">
        <v>1149</v>
      </c>
      <c r="D912" s="11" t="s">
        <v>9</v>
      </c>
      <c r="E912" s="12" t="s">
        <v>33</v>
      </c>
      <c r="F912" s="12" t="s">
        <v>11</v>
      </c>
      <c r="G912" s="14" t="s">
        <v>20</v>
      </c>
      <c r="H912" s="23" t="s">
        <v>2775</v>
      </c>
      <c r="I912" s="56">
        <v>32437</v>
      </c>
      <c r="J912" s="24" t="s">
        <v>4823</v>
      </c>
      <c r="K912" s="49"/>
      <c r="L912" s="49"/>
      <c r="S912" s="12" t="s">
        <v>33</v>
      </c>
      <c r="T912" s="12" t="s">
        <v>33</v>
      </c>
      <c r="U912" s="12" t="s">
        <v>33</v>
      </c>
      <c r="W912" s="21" t="str">
        <f t="shared" si="14"/>
        <v>07</v>
      </c>
      <c r="AA912" s="3" t="s">
        <v>1148</v>
      </c>
    </row>
    <row r="913" spans="1:27">
      <c r="A913" s="18">
        <v>912</v>
      </c>
      <c r="B913" s="3" t="s">
        <v>1150</v>
      </c>
      <c r="C913" s="23" t="s">
        <v>1151</v>
      </c>
      <c r="D913" s="11" t="s">
        <v>9</v>
      </c>
      <c r="E913" s="12" t="s">
        <v>307</v>
      </c>
      <c r="F913" s="12" t="s">
        <v>11</v>
      </c>
      <c r="G913" s="14" t="s">
        <v>82</v>
      </c>
      <c r="H913" s="23" t="s">
        <v>3010</v>
      </c>
      <c r="I913" s="56">
        <v>32674</v>
      </c>
      <c r="J913" s="24" t="s">
        <v>4823</v>
      </c>
      <c r="K913" s="49"/>
      <c r="L913" s="49"/>
      <c r="S913" s="12" t="s">
        <v>307</v>
      </c>
      <c r="T913" s="12" t="s">
        <v>307</v>
      </c>
      <c r="U913" s="12" t="s">
        <v>307</v>
      </c>
      <c r="W913" s="21" t="str">
        <f t="shared" si="14"/>
        <v>07</v>
      </c>
      <c r="AA913" s="3" t="s">
        <v>1150</v>
      </c>
    </row>
    <row r="914" spans="1:27">
      <c r="A914" s="18">
        <v>913</v>
      </c>
      <c r="B914" s="3" t="s">
        <v>1152</v>
      </c>
      <c r="C914" s="23" t="s">
        <v>1153</v>
      </c>
      <c r="D914" s="11" t="s">
        <v>9</v>
      </c>
      <c r="E914" s="12" t="s">
        <v>33</v>
      </c>
      <c r="F914" s="12" t="s">
        <v>11</v>
      </c>
      <c r="G914" s="14" t="s">
        <v>20</v>
      </c>
      <c r="H914" s="23" t="s">
        <v>3687</v>
      </c>
      <c r="I914" s="56">
        <v>32721</v>
      </c>
      <c r="J914" s="24" t="s">
        <v>4823</v>
      </c>
      <c r="K914" s="49"/>
      <c r="L914" s="49"/>
      <c r="S914" s="12" t="s">
        <v>33</v>
      </c>
      <c r="T914" s="12" t="s">
        <v>33</v>
      </c>
      <c r="U914" s="12" t="s">
        <v>33</v>
      </c>
      <c r="W914" s="21" t="str">
        <f t="shared" si="14"/>
        <v>07</v>
      </c>
      <c r="AA914" s="3" t="s">
        <v>1152</v>
      </c>
    </row>
    <row r="915" spans="1:27">
      <c r="A915" s="18">
        <v>914</v>
      </c>
      <c r="B915" s="3" t="s">
        <v>1154</v>
      </c>
      <c r="C915" s="23" t="s">
        <v>5302</v>
      </c>
      <c r="D915" s="11" t="s">
        <v>15</v>
      </c>
      <c r="E915" s="12" t="s">
        <v>33</v>
      </c>
      <c r="F915" s="12" t="s">
        <v>11</v>
      </c>
      <c r="G915" s="14" t="s">
        <v>82</v>
      </c>
      <c r="H915" s="23" t="s">
        <v>3010</v>
      </c>
      <c r="I915" s="56">
        <v>32533</v>
      </c>
      <c r="J915" s="24" t="s">
        <v>4823</v>
      </c>
      <c r="K915" s="49"/>
      <c r="L915" s="49"/>
      <c r="S915" s="12" t="s">
        <v>33</v>
      </c>
      <c r="T915" s="12" t="s">
        <v>33</v>
      </c>
      <c r="U915" s="12" t="s">
        <v>33</v>
      </c>
      <c r="W915" s="21" t="str">
        <f t="shared" si="14"/>
        <v>07</v>
      </c>
      <c r="AA915" s="3" t="s">
        <v>1154</v>
      </c>
    </row>
    <row r="916" spans="1:27">
      <c r="A916" s="18">
        <v>915</v>
      </c>
      <c r="B916" s="3" t="s">
        <v>1155</v>
      </c>
      <c r="C916" s="23" t="s">
        <v>1156</v>
      </c>
      <c r="D916" s="11" t="s">
        <v>9</v>
      </c>
      <c r="E916" s="12" t="s">
        <v>33</v>
      </c>
      <c r="F916" s="12" t="s">
        <v>11</v>
      </c>
      <c r="G916" s="14" t="s">
        <v>82</v>
      </c>
      <c r="H916" s="23" t="s">
        <v>3370</v>
      </c>
      <c r="I916" s="56">
        <v>32850</v>
      </c>
      <c r="J916" s="24" t="s">
        <v>4823</v>
      </c>
      <c r="K916" s="49"/>
      <c r="L916" s="49"/>
      <c r="S916" s="12" t="s">
        <v>33</v>
      </c>
      <c r="T916" s="12" t="s">
        <v>33</v>
      </c>
      <c r="U916" s="12" t="s">
        <v>33</v>
      </c>
      <c r="W916" s="21" t="str">
        <f t="shared" si="14"/>
        <v>07</v>
      </c>
      <c r="AA916" s="3" t="s">
        <v>1155</v>
      </c>
    </row>
    <row r="917" spans="1:27">
      <c r="A917" s="18">
        <v>916</v>
      </c>
      <c r="B917" s="3" t="s">
        <v>1157</v>
      </c>
      <c r="C917" s="23" t="s">
        <v>1158</v>
      </c>
      <c r="D917" s="11" t="s">
        <v>9</v>
      </c>
      <c r="E917" s="12" t="s">
        <v>33</v>
      </c>
      <c r="F917" s="12" t="s">
        <v>11</v>
      </c>
      <c r="G917" s="14" t="s">
        <v>82</v>
      </c>
      <c r="H917" s="23" t="s">
        <v>2610</v>
      </c>
      <c r="I917" s="56">
        <v>32768</v>
      </c>
      <c r="J917" s="24" t="s">
        <v>4823</v>
      </c>
      <c r="K917" s="49"/>
      <c r="L917" s="49"/>
      <c r="S917" s="12" t="s">
        <v>33</v>
      </c>
      <c r="T917" s="12" t="s">
        <v>33</v>
      </c>
      <c r="U917" s="12" t="s">
        <v>33</v>
      </c>
      <c r="W917" s="21" t="str">
        <f t="shared" si="14"/>
        <v>07</v>
      </c>
      <c r="AA917" s="3" t="s">
        <v>1157</v>
      </c>
    </row>
    <row r="918" spans="1:27">
      <c r="A918" s="18">
        <v>917</v>
      </c>
      <c r="B918" s="3" t="s">
        <v>1159</v>
      </c>
      <c r="C918" s="23" t="s">
        <v>1160</v>
      </c>
      <c r="D918" s="11" t="s">
        <v>9</v>
      </c>
      <c r="E918" s="12" t="s">
        <v>33</v>
      </c>
      <c r="F918" s="12" t="s">
        <v>11</v>
      </c>
      <c r="G918" s="14" t="s">
        <v>82</v>
      </c>
      <c r="H918" s="23" t="s">
        <v>3688</v>
      </c>
      <c r="I918" s="56">
        <v>31702</v>
      </c>
      <c r="J918" s="24" t="s">
        <v>4823</v>
      </c>
      <c r="K918" s="49"/>
      <c r="L918" s="49"/>
      <c r="S918" s="12" t="s">
        <v>33</v>
      </c>
      <c r="T918" s="12" t="s">
        <v>33</v>
      </c>
      <c r="U918" s="12" t="s">
        <v>33</v>
      </c>
      <c r="W918" s="21" t="str">
        <f t="shared" si="14"/>
        <v>07</v>
      </c>
      <c r="AA918" s="3" t="s">
        <v>1159</v>
      </c>
    </row>
    <row r="919" spans="1:27">
      <c r="A919" s="18">
        <v>918</v>
      </c>
      <c r="B919" s="3" t="s">
        <v>1161</v>
      </c>
      <c r="C919" s="23" t="s">
        <v>5307</v>
      </c>
      <c r="D919" s="11" t="s">
        <v>15</v>
      </c>
      <c r="E919" s="12" t="s">
        <v>33</v>
      </c>
      <c r="F919" s="12" t="s">
        <v>19</v>
      </c>
      <c r="G919" s="14" t="s">
        <v>20</v>
      </c>
      <c r="H919" s="23" t="s">
        <v>3636</v>
      </c>
      <c r="I919" s="56">
        <v>32841</v>
      </c>
      <c r="J919" s="24" t="s">
        <v>4823</v>
      </c>
      <c r="K919" s="49"/>
      <c r="L919" s="49"/>
      <c r="S919" s="12" t="s">
        <v>33</v>
      </c>
      <c r="T919" s="12" t="s">
        <v>33</v>
      </c>
      <c r="U919" s="12" t="s">
        <v>33</v>
      </c>
      <c r="W919" s="21" t="str">
        <f t="shared" si="14"/>
        <v>07</v>
      </c>
      <c r="AA919" s="3" t="s">
        <v>1161</v>
      </c>
    </row>
    <row r="920" spans="1:27">
      <c r="A920" s="18">
        <v>919</v>
      </c>
      <c r="B920" s="3" t="s">
        <v>1162</v>
      </c>
      <c r="C920" s="23" t="s">
        <v>1163</v>
      </c>
      <c r="D920" s="11" t="s">
        <v>15</v>
      </c>
      <c r="E920" s="12" t="s">
        <v>33</v>
      </c>
      <c r="F920" s="12" t="s">
        <v>19</v>
      </c>
      <c r="G920" s="14" t="s">
        <v>82</v>
      </c>
      <c r="H920" s="23" t="s">
        <v>2668</v>
      </c>
      <c r="I920" s="56">
        <v>32516</v>
      </c>
      <c r="J920" s="24" t="s">
        <v>4823</v>
      </c>
      <c r="K920" s="49"/>
      <c r="L920" s="49"/>
      <c r="S920" s="12" t="s">
        <v>33</v>
      </c>
      <c r="T920" s="12" t="s">
        <v>33</v>
      </c>
      <c r="U920" s="12" t="s">
        <v>33</v>
      </c>
      <c r="W920" s="21" t="str">
        <f t="shared" si="14"/>
        <v>07</v>
      </c>
      <c r="AA920" s="3" t="s">
        <v>1162</v>
      </c>
    </row>
    <row r="921" spans="1:27">
      <c r="A921" s="18">
        <v>920</v>
      </c>
      <c r="B921" s="3" t="s">
        <v>1164</v>
      </c>
      <c r="C921" s="23" t="s">
        <v>1165</v>
      </c>
      <c r="D921" s="11" t="s">
        <v>9</v>
      </c>
      <c r="E921" s="12" t="s">
        <v>33</v>
      </c>
      <c r="F921" s="12" t="s">
        <v>11</v>
      </c>
      <c r="G921" s="14" t="s">
        <v>82</v>
      </c>
      <c r="H921" s="23" t="s">
        <v>2610</v>
      </c>
      <c r="I921" s="56">
        <v>32631</v>
      </c>
      <c r="J921" s="24" t="s">
        <v>4823</v>
      </c>
      <c r="K921" s="49"/>
      <c r="L921" s="49"/>
      <c r="S921" s="12" t="s">
        <v>33</v>
      </c>
      <c r="T921" s="12" t="s">
        <v>33</v>
      </c>
      <c r="U921" s="12" t="s">
        <v>33</v>
      </c>
      <c r="W921" s="21" t="str">
        <f t="shared" si="14"/>
        <v>07</v>
      </c>
      <c r="AA921" s="3" t="s">
        <v>1164</v>
      </c>
    </row>
    <row r="922" spans="1:27">
      <c r="A922" s="18">
        <v>921</v>
      </c>
      <c r="B922" s="3" t="s">
        <v>1166</v>
      </c>
      <c r="C922" s="23" t="s">
        <v>1167</v>
      </c>
      <c r="D922" s="11" t="s">
        <v>15</v>
      </c>
      <c r="E922" s="12" t="s">
        <v>10</v>
      </c>
      <c r="F922" s="12" t="s">
        <v>11</v>
      </c>
      <c r="G922" s="14" t="s">
        <v>82</v>
      </c>
      <c r="H922" s="23" t="s">
        <v>3236</v>
      </c>
      <c r="I922" s="56">
        <v>29114</v>
      </c>
      <c r="J922" s="24" t="s">
        <v>4823</v>
      </c>
      <c r="K922" s="49"/>
      <c r="L922" s="49"/>
      <c r="S922" s="12" t="s">
        <v>10</v>
      </c>
      <c r="T922" s="12" t="s">
        <v>10</v>
      </c>
      <c r="U922" s="12" t="s">
        <v>10</v>
      </c>
      <c r="W922" s="21" t="str">
        <f t="shared" si="14"/>
        <v>07</v>
      </c>
      <c r="AA922" s="3" t="s">
        <v>1166</v>
      </c>
    </row>
    <row r="923" spans="1:27">
      <c r="A923" s="18">
        <v>922</v>
      </c>
      <c r="B923" s="3" t="s">
        <v>1168</v>
      </c>
      <c r="C923" s="23" t="s">
        <v>1169</v>
      </c>
      <c r="D923" s="11" t="s">
        <v>15</v>
      </c>
      <c r="E923" s="12" t="s">
        <v>33</v>
      </c>
      <c r="F923" s="12" t="s">
        <v>11</v>
      </c>
      <c r="G923" s="14" t="s">
        <v>82</v>
      </c>
      <c r="H923" s="23" t="s">
        <v>3689</v>
      </c>
      <c r="I923" s="56">
        <v>32527</v>
      </c>
      <c r="J923" s="24" t="s">
        <v>4823</v>
      </c>
      <c r="K923" s="49"/>
      <c r="L923" s="49"/>
      <c r="S923" s="12" t="s">
        <v>33</v>
      </c>
      <c r="T923" s="12" t="s">
        <v>33</v>
      </c>
      <c r="U923" s="12" t="s">
        <v>33</v>
      </c>
      <c r="W923" s="21" t="str">
        <f t="shared" si="14"/>
        <v>07</v>
      </c>
      <c r="AA923" s="3" t="s">
        <v>1168</v>
      </c>
    </row>
    <row r="924" spans="1:27">
      <c r="A924" s="18">
        <v>923</v>
      </c>
      <c r="B924" s="3" t="s">
        <v>1170</v>
      </c>
      <c r="C924" s="23" t="s">
        <v>1171</v>
      </c>
      <c r="D924" s="11" t="s">
        <v>9</v>
      </c>
      <c r="E924" s="12" t="s">
        <v>10</v>
      </c>
      <c r="F924" s="12" t="s">
        <v>19</v>
      </c>
      <c r="G924" s="14" t="s">
        <v>82</v>
      </c>
      <c r="H924" s="23" t="s">
        <v>4802</v>
      </c>
      <c r="I924" s="56">
        <v>29151</v>
      </c>
      <c r="J924" s="24" t="s">
        <v>4823</v>
      </c>
      <c r="K924" s="49"/>
      <c r="L924" s="49"/>
      <c r="S924" s="12" t="s">
        <v>10</v>
      </c>
      <c r="T924" s="12" t="s">
        <v>10</v>
      </c>
      <c r="U924" s="12" t="s">
        <v>10</v>
      </c>
      <c r="W924" s="21" t="str">
        <f t="shared" si="14"/>
        <v>07</v>
      </c>
      <c r="AA924" s="3" t="s">
        <v>1170</v>
      </c>
    </row>
    <row r="925" spans="1:27">
      <c r="A925" s="18">
        <v>924</v>
      </c>
      <c r="B925" s="3" t="s">
        <v>1172</v>
      </c>
      <c r="C925" s="23" t="s">
        <v>1173</v>
      </c>
      <c r="D925" s="11" t="s">
        <v>9</v>
      </c>
      <c r="E925" s="12" t="s">
        <v>10</v>
      </c>
      <c r="F925" s="12" t="s">
        <v>11</v>
      </c>
      <c r="G925" s="14" t="s">
        <v>20</v>
      </c>
      <c r="H925" s="23" t="s">
        <v>3690</v>
      </c>
      <c r="I925" s="56">
        <v>31150</v>
      </c>
      <c r="J925" s="24" t="s">
        <v>4823</v>
      </c>
      <c r="K925" s="49"/>
      <c r="L925" s="49"/>
      <c r="S925" s="12" t="s">
        <v>10</v>
      </c>
      <c r="T925" s="12" t="s">
        <v>10</v>
      </c>
      <c r="U925" s="12" t="s">
        <v>10</v>
      </c>
      <c r="W925" s="21" t="str">
        <f t="shared" si="14"/>
        <v>07</v>
      </c>
      <c r="AA925" s="3" t="s">
        <v>1172</v>
      </c>
    </row>
    <row r="926" spans="1:27">
      <c r="A926" s="18">
        <v>925</v>
      </c>
      <c r="B926" s="3" t="s">
        <v>1174</v>
      </c>
      <c r="C926" s="23" t="s">
        <v>1175</v>
      </c>
      <c r="D926" s="11" t="s">
        <v>15</v>
      </c>
      <c r="E926" s="12" t="s">
        <v>33</v>
      </c>
      <c r="F926" s="12" t="s">
        <v>46</v>
      </c>
      <c r="G926" s="14" t="s">
        <v>286</v>
      </c>
      <c r="H926" s="23" t="s">
        <v>2610</v>
      </c>
      <c r="I926" s="56">
        <v>32207</v>
      </c>
      <c r="J926" s="24" t="s">
        <v>4823</v>
      </c>
      <c r="K926" s="49"/>
      <c r="L926" s="49"/>
      <c r="S926" s="12" t="s">
        <v>33</v>
      </c>
      <c r="T926" s="12" t="s">
        <v>33</v>
      </c>
      <c r="U926" s="12" t="s">
        <v>33</v>
      </c>
      <c r="W926" s="21" t="str">
        <f t="shared" si="14"/>
        <v>07</v>
      </c>
      <c r="AA926" s="3" t="s">
        <v>1174</v>
      </c>
    </row>
    <row r="927" spans="1:27">
      <c r="A927" s="18">
        <v>926</v>
      </c>
      <c r="B927" s="3" t="s">
        <v>1176</v>
      </c>
      <c r="C927" s="23" t="s">
        <v>1177</v>
      </c>
      <c r="D927" s="11" t="s">
        <v>9</v>
      </c>
      <c r="E927" s="12" t="s">
        <v>10</v>
      </c>
      <c r="F927" s="12" t="s">
        <v>19</v>
      </c>
      <c r="G927" s="14" t="s">
        <v>82</v>
      </c>
      <c r="H927" s="23" t="s">
        <v>3691</v>
      </c>
      <c r="I927" s="56">
        <v>31132</v>
      </c>
      <c r="J927" s="24" t="s">
        <v>4823</v>
      </c>
      <c r="K927" s="49"/>
      <c r="L927" s="49"/>
      <c r="S927" s="12" t="s">
        <v>10</v>
      </c>
      <c r="T927" s="12" t="s">
        <v>10</v>
      </c>
      <c r="U927" s="12" t="s">
        <v>10</v>
      </c>
      <c r="W927" s="21" t="str">
        <f t="shared" si="14"/>
        <v>07</v>
      </c>
      <c r="AA927" s="3" t="s">
        <v>1176</v>
      </c>
    </row>
    <row r="928" spans="1:27">
      <c r="A928" s="18">
        <v>927</v>
      </c>
      <c r="B928" s="3" t="s">
        <v>1178</v>
      </c>
      <c r="C928" s="23" t="s">
        <v>1179</v>
      </c>
      <c r="D928" s="11" t="s">
        <v>9</v>
      </c>
      <c r="E928" s="12" t="s">
        <v>33</v>
      </c>
      <c r="F928" s="12" t="s">
        <v>11</v>
      </c>
      <c r="G928" s="14" t="s">
        <v>82</v>
      </c>
      <c r="H928" s="23" t="s">
        <v>3665</v>
      </c>
      <c r="I928" s="56">
        <v>32441</v>
      </c>
      <c r="J928" s="24" t="s">
        <v>4823</v>
      </c>
      <c r="K928" s="49"/>
      <c r="L928" s="49"/>
      <c r="S928" s="12" t="s">
        <v>33</v>
      </c>
      <c r="T928" s="12" t="s">
        <v>33</v>
      </c>
      <c r="U928" s="12" t="s">
        <v>33</v>
      </c>
      <c r="W928" s="21" t="str">
        <f t="shared" si="14"/>
        <v>07</v>
      </c>
      <c r="AA928" s="3" t="s">
        <v>1178</v>
      </c>
    </row>
    <row r="929" spans="1:27">
      <c r="A929" s="18">
        <v>928</v>
      </c>
      <c r="B929" s="3" t="s">
        <v>1180</v>
      </c>
      <c r="C929" s="23" t="s">
        <v>1181</v>
      </c>
      <c r="D929" s="11" t="s">
        <v>9</v>
      </c>
      <c r="E929" s="12" t="s">
        <v>33</v>
      </c>
      <c r="F929" s="12" t="s">
        <v>11</v>
      </c>
      <c r="G929" s="14" t="s">
        <v>82</v>
      </c>
      <c r="H929" s="23" t="s">
        <v>3665</v>
      </c>
      <c r="I929" s="56">
        <v>32741</v>
      </c>
      <c r="J929" s="24" t="s">
        <v>4823</v>
      </c>
      <c r="K929" s="49"/>
      <c r="L929" s="49"/>
      <c r="S929" s="12" t="s">
        <v>33</v>
      </c>
      <c r="T929" s="12" t="s">
        <v>33</v>
      </c>
      <c r="U929" s="12" t="s">
        <v>33</v>
      </c>
      <c r="W929" s="21" t="str">
        <f t="shared" si="14"/>
        <v>07</v>
      </c>
      <c r="AA929" s="3" t="s">
        <v>1180</v>
      </c>
    </row>
    <row r="930" spans="1:27">
      <c r="A930" s="18">
        <v>929</v>
      </c>
      <c r="B930" s="3" t="s">
        <v>1182</v>
      </c>
      <c r="C930" s="23" t="s">
        <v>1183</v>
      </c>
      <c r="D930" s="11" t="s">
        <v>9</v>
      </c>
      <c r="E930" s="12" t="s">
        <v>10</v>
      </c>
      <c r="F930" s="12" t="s">
        <v>46</v>
      </c>
      <c r="G930" s="14" t="s">
        <v>20</v>
      </c>
      <c r="H930" s="23" t="s">
        <v>3690</v>
      </c>
      <c r="I930" s="56">
        <v>30662</v>
      </c>
      <c r="J930" s="24" t="s">
        <v>4823</v>
      </c>
      <c r="K930" s="49"/>
      <c r="L930" s="49"/>
      <c r="S930" s="12" t="s">
        <v>10</v>
      </c>
      <c r="T930" s="12" t="s">
        <v>10</v>
      </c>
      <c r="U930" s="12" t="s">
        <v>10</v>
      </c>
      <c r="W930" s="21" t="str">
        <f t="shared" si="14"/>
        <v>07</v>
      </c>
      <c r="AA930" s="3" t="s">
        <v>1182</v>
      </c>
    </row>
    <row r="931" spans="1:27">
      <c r="A931" s="18">
        <v>930</v>
      </c>
      <c r="B931" s="3" t="s">
        <v>1184</v>
      </c>
      <c r="C931" s="23" t="s">
        <v>5987</v>
      </c>
      <c r="D931" s="11" t="s">
        <v>9</v>
      </c>
      <c r="E931" s="12" t="s">
        <v>10</v>
      </c>
      <c r="F931" s="12" t="s">
        <v>11</v>
      </c>
      <c r="G931" s="14" t="s">
        <v>82</v>
      </c>
      <c r="H931" s="23" t="s">
        <v>3690</v>
      </c>
      <c r="I931" s="56">
        <v>29958</v>
      </c>
      <c r="J931" s="24" t="s">
        <v>4823</v>
      </c>
      <c r="K931" s="49"/>
      <c r="L931" s="49"/>
      <c r="S931" s="12" t="s">
        <v>10</v>
      </c>
      <c r="T931" s="12" t="s">
        <v>10</v>
      </c>
      <c r="U931" s="12" t="s">
        <v>10</v>
      </c>
      <c r="W931" s="21" t="str">
        <f t="shared" si="14"/>
        <v>07</v>
      </c>
      <c r="AA931" s="3" t="s">
        <v>1184</v>
      </c>
    </row>
    <row r="932" spans="1:27">
      <c r="A932" s="18">
        <v>931</v>
      </c>
      <c r="B932" s="3" t="s">
        <v>1185</v>
      </c>
      <c r="C932" s="23" t="s">
        <v>1186</v>
      </c>
      <c r="D932" s="11" t="s">
        <v>9</v>
      </c>
      <c r="E932" s="12" t="s">
        <v>33</v>
      </c>
      <c r="F932" s="12" t="s">
        <v>19</v>
      </c>
      <c r="G932" s="14" t="s">
        <v>82</v>
      </c>
      <c r="H932" s="23" t="s">
        <v>3673</v>
      </c>
      <c r="I932" s="56">
        <v>32637</v>
      </c>
      <c r="J932" s="24" t="s">
        <v>4823</v>
      </c>
      <c r="K932" s="49"/>
      <c r="L932" s="49"/>
      <c r="S932" s="12" t="s">
        <v>33</v>
      </c>
      <c r="T932" s="12" t="s">
        <v>33</v>
      </c>
      <c r="U932" s="12" t="s">
        <v>33</v>
      </c>
      <c r="W932" s="21" t="str">
        <f t="shared" si="14"/>
        <v>07</v>
      </c>
      <c r="AA932" s="3" t="s">
        <v>1185</v>
      </c>
    </row>
    <row r="933" spans="1:27">
      <c r="A933" s="18">
        <v>932</v>
      </c>
      <c r="B933" s="3" t="s">
        <v>1187</v>
      </c>
      <c r="C933" s="23" t="s">
        <v>1188</v>
      </c>
      <c r="D933" s="11" t="s">
        <v>15</v>
      </c>
      <c r="E933" s="12" t="s">
        <v>10</v>
      </c>
      <c r="F933" s="12" t="s">
        <v>11</v>
      </c>
      <c r="G933" s="14" t="s">
        <v>82</v>
      </c>
      <c r="H933" s="23" t="s">
        <v>3692</v>
      </c>
      <c r="I933" s="56">
        <v>30256</v>
      </c>
      <c r="J933" s="24" t="s">
        <v>4823</v>
      </c>
      <c r="K933" s="49"/>
      <c r="L933" s="49"/>
      <c r="S933" s="12" t="s">
        <v>10</v>
      </c>
      <c r="T933" s="12" t="s">
        <v>10</v>
      </c>
      <c r="U933" s="12" t="s">
        <v>10</v>
      </c>
      <c r="W933" s="21" t="str">
        <f t="shared" si="14"/>
        <v>07</v>
      </c>
      <c r="AA933" s="3" t="s">
        <v>1187</v>
      </c>
    </row>
    <row r="934" spans="1:27">
      <c r="A934" s="18">
        <v>933</v>
      </c>
      <c r="B934" s="3" t="s">
        <v>1189</v>
      </c>
      <c r="C934" s="23" t="s">
        <v>1190</v>
      </c>
      <c r="D934" s="11" t="s">
        <v>9</v>
      </c>
      <c r="E934" s="12" t="s">
        <v>33</v>
      </c>
      <c r="F934" s="12" t="s">
        <v>11</v>
      </c>
      <c r="G934" s="14" t="s">
        <v>82</v>
      </c>
      <c r="H934" s="23" t="s">
        <v>2610</v>
      </c>
      <c r="I934" s="56">
        <v>32541</v>
      </c>
      <c r="J934" s="24" t="s">
        <v>4823</v>
      </c>
      <c r="K934" s="49"/>
      <c r="L934" s="49"/>
      <c r="S934" s="12" t="s">
        <v>33</v>
      </c>
      <c r="T934" s="12" t="s">
        <v>33</v>
      </c>
      <c r="U934" s="12" t="s">
        <v>33</v>
      </c>
      <c r="W934" s="21" t="str">
        <f t="shared" si="14"/>
        <v>07</v>
      </c>
      <c r="AA934" s="3" t="s">
        <v>1189</v>
      </c>
    </row>
    <row r="935" spans="1:27">
      <c r="A935" s="18">
        <v>934</v>
      </c>
      <c r="B935" s="3" t="s">
        <v>1191</v>
      </c>
      <c r="C935" s="23" t="s">
        <v>1192</v>
      </c>
      <c r="D935" s="11" t="s">
        <v>15</v>
      </c>
      <c r="E935" s="12" t="s">
        <v>10</v>
      </c>
      <c r="F935" s="12" t="s">
        <v>19</v>
      </c>
      <c r="G935" s="14" t="s">
        <v>82</v>
      </c>
      <c r="H935" s="23" t="s">
        <v>3693</v>
      </c>
      <c r="I935" s="56">
        <v>29281</v>
      </c>
      <c r="J935" s="24" t="s">
        <v>4823</v>
      </c>
      <c r="K935" s="49"/>
      <c r="L935" s="49"/>
      <c r="S935" s="12" t="s">
        <v>10</v>
      </c>
      <c r="T935" s="12" t="s">
        <v>10</v>
      </c>
      <c r="U935" s="12" t="s">
        <v>10</v>
      </c>
      <c r="W935" s="21" t="str">
        <f t="shared" si="14"/>
        <v>07</v>
      </c>
      <c r="AA935" s="3" t="s">
        <v>1191</v>
      </c>
    </row>
    <row r="936" spans="1:27">
      <c r="A936" s="18">
        <v>935</v>
      </c>
      <c r="B936" s="3" t="s">
        <v>1193</v>
      </c>
      <c r="C936" s="23" t="s">
        <v>1194</v>
      </c>
      <c r="D936" s="11" t="s">
        <v>15</v>
      </c>
      <c r="E936" s="12" t="s">
        <v>33</v>
      </c>
      <c r="F936" s="12" t="s">
        <v>11</v>
      </c>
      <c r="G936" s="14" t="s">
        <v>82</v>
      </c>
      <c r="H936" s="23" t="s">
        <v>3673</v>
      </c>
      <c r="I936" s="56">
        <v>30973</v>
      </c>
      <c r="J936" s="24" t="s">
        <v>4823</v>
      </c>
      <c r="K936" s="49"/>
      <c r="L936" s="49"/>
      <c r="S936" s="12" t="s">
        <v>33</v>
      </c>
      <c r="T936" s="12" t="s">
        <v>33</v>
      </c>
      <c r="U936" s="12" t="s">
        <v>33</v>
      </c>
      <c r="W936" s="21" t="str">
        <f t="shared" si="14"/>
        <v>07</v>
      </c>
      <c r="AA936" s="3" t="s">
        <v>1193</v>
      </c>
    </row>
    <row r="937" spans="1:27">
      <c r="A937" s="18">
        <v>936</v>
      </c>
      <c r="B937" s="3" t="s">
        <v>1195</v>
      </c>
      <c r="C937" s="23" t="s">
        <v>1196</v>
      </c>
      <c r="D937" s="11" t="s">
        <v>15</v>
      </c>
      <c r="E937" s="12" t="s">
        <v>10</v>
      </c>
      <c r="F937" s="12" t="s">
        <v>19</v>
      </c>
      <c r="G937" s="14" t="s">
        <v>82</v>
      </c>
      <c r="H937" s="23" t="s">
        <v>2812</v>
      </c>
      <c r="I937" s="56">
        <v>29279</v>
      </c>
      <c r="J937" s="24" t="s">
        <v>4823</v>
      </c>
      <c r="K937" s="49"/>
      <c r="L937" s="49"/>
      <c r="S937" s="12" t="s">
        <v>10</v>
      </c>
      <c r="T937" s="12" t="s">
        <v>10</v>
      </c>
      <c r="U937" s="12" t="s">
        <v>10</v>
      </c>
      <c r="W937" s="21" t="str">
        <f t="shared" si="14"/>
        <v>07</v>
      </c>
      <c r="AA937" s="3" t="s">
        <v>1195</v>
      </c>
    </row>
    <row r="938" spans="1:27">
      <c r="A938" s="18">
        <v>937</v>
      </c>
      <c r="B938" s="3" t="s">
        <v>1197</v>
      </c>
      <c r="C938" s="23" t="s">
        <v>1198</v>
      </c>
      <c r="D938" s="11" t="s">
        <v>15</v>
      </c>
      <c r="E938" s="12" t="s">
        <v>10</v>
      </c>
      <c r="F938" s="12" t="s">
        <v>19</v>
      </c>
      <c r="G938" s="14" t="s">
        <v>82</v>
      </c>
      <c r="H938" s="23" t="s">
        <v>3690</v>
      </c>
      <c r="I938" s="56">
        <v>30542</v>
      </c>
      <c r="J938" s="24" t="s">
        <v>4823</v>
      </c>
      <c r="K938" s="49"/>
      <c r="L938" s="49"/>
      <c r="S938" s="12" t="s">
        <v>10</v>
      </c>
      <c r="T938" s="12" t="s">
        <v>10</v>
      </c>
      <c r="U938" s="12" t="s">
        <v>10</v>
      </c>
      <c r="W938" s="21" t="str">
        <f t="shared" si="14"/>
        <v>07</v>
      </c>
      <c r="AA938" s="3" t="s">
        <v>1197</v>
      </c>
    </row>
    <row r="939" spans="1:27">
      <c r="A939" s="18">
        <v>938</v>
      </c>
      <c r="B939" s="3" t="s">
        <v>1199</v>
      </c>
      <c r="C939" s="23" t="s">
        <v>4254</v>
      </c>
      <c r="D939" s="11" t="s">
        <v>15</v>
      </c>
      <c r="E939" s="12" t="s">
        <v>10</v>
      </c>
      <c r="F939" s="12" t="s">
        <v>19</v>
      </c>
      <c r="G939" s="14" t="s">
        <v>82</v>
      </c>
      <c r="H939" s="23" t="s">
        <v>3690</v>
      </c>
      <c r="I939" s="56">
        <v>29175</v>
      </c>
      <c r="J939" s="24" t="s">
        <v>4823</v>
      </c>
      <c r="K939" s="49"/>
      <c r="L939" s="49"/>
      <c r="S939" s="12" t="s">
        <v>10</v>
      </c>
      <c r="T939" s="12" t="s">
        <v>10</v>
      </c>
      <c r="U939" s="12" t="s">
        <v>10</v>
      </c>
      <c r="W939" s="21" t="str">
        <f t="shared" si="14"/>
        <v>07</v>
      </c>
      <c r="AA939" s="3" t="s">
        <v>1199</v>
      </c>
    </row>
    <row r="940" spans="1:27">
      <c r="A940" s="18">
        <v>939</v>
      </c>
      <c r="B940" s="3" t="s">
        <v>1200</v>
      </c>
      <c r="C940" s="23" t="s">
        <v>1201</v>
      </c>
      <c r="D940" s="11" t="s">
        <v>15</v>
      </c>
      <c r="E940" s="12" t="s">
        <v>858</v>
      </c>
      <c r="F940" s="12" t="s">
        <v>11</v>
      </c>
      <c r="G940" s="14" t="s">
        <v>82</v>
      </c>
      <c r="H940" s="23" t="s">
        <v>2637</v>
      </c>
      <c r="I940" s="56">
        <v>32655</v>
      </c>
      <c r="J940" s="24" t="s">
        <v>4823</v>
      </c>
      <c r="K940" s="49"/>
      <c r="L940" s="49"/>
      <c r="S940" s="12" t="s">
        <v>858</v>
      </c>
      <c r="T940" s="12" t="s">
        <v>858</v>
      </c>
      <c r="U940" s="12" t="s">
        <v>858</v>
      </c>
      <c r="W940" s="21" t="str">
        <f t="shared" si="14"/>
        <v>07</v>
      </c>
      <c r="AA940" s="3" t="s">
        <v>1200</v>
      </c>
    </row>
    <row r="941" spans="1:27">
      <c r="A941" s="18">
        <v>940</v>
      </c>
      <c r="B941" s="3" t="s">
        <v>1202</v>
      </c>
      <c r="C941" s="23" t="s">
        <v>1203</v>
      </c>
      <c r="D941" s="11" t="s">
        <v>9</v>
      </c>
      <c r="E941" s="12" t="s">
        <v>307</v>
      </c>
      <c r="F941" s="12" t="s">
        <v>11</v>
      </c>
      <c r="G941" s="14" t="s">
        <v>82</v>
      </c>
      <c r="H941" s="23" t="s">
        <v>2610</v>
      </c>
      <c r="I941" s="56">
        <v>32624</v>
      </c>
      <c r="J941" s="24" t="s">
        <v>4823</v>
      </c>
      <c r="K941" s="49"/>
      <c r="L941" s="49"/>
      <c r="S941" s="12" t="s">
        <v>307</v>
      </c>
      <c r="T941" s="12" t="s">
        <v>307</v>
      </c>
      <c r="U941" s="12" t="s">
        <v>307</v>
      </c>
      <c r="W941" s="21" t="str">
        <f t="shared" si="14"/>
        <v>07</v>
      </c>
      <c r="AA941" s="3" t="s">
        <v>1202</v>
      </c>
    </row>
    <row r="942" spans="1:27">
      <c r="A942" s="18">
        <v>941</v>
      </c>
      <c r="B942" s="3" t="s">
        <v>1204</v>
      </c>
      <c r="C942" s="23" t="s">
        <v>1205</v>
      </c>
      <c r="D942" s="11" t="s">
        <v>15</v>
      </c>
      <c r="E942" s="12" t="s">
        <v>33</v>
      </c>
      <c r="F942" s="12" t="s">
        <v>11</v>
      </c>
      <c r="G942" s="14" t="s">
        <v>20</v>
      </c>
      <c r="H942" s="23" t="s">
        <v>2859</v>
      </c>
      <c r="I942" s="56">
        <v>32485</v>
      </c>
      <c r="J942" s="24" t="s">
        <v>4823</v>
      </c>
      <c r="K942" s="49"/>
      <c r="L942" s="49"/>
      <c r="S942" s="12" t="s">
        <v>33</v>
      </c>
      <c r="T942" s="12" t="s">
        <v>33</v>
      </c>
      <c r="U942" s="12" t="s">
        <v>33</v>
      </c>
      <c r="W942" s="21" t="str">
        <f t="shared" si="14"/>
        <v>07</v>
      </c>
      <c r="AA942" s="3" t="s">
        <v>1204</v>
      </c>
    </row>
    <row r="943" spans="1:27">
      <c r="A943" s="18">
        <v>942</v>
      </c>
      <c r="B943" s="3" t="s">
        <v>1206</v>
      </c>
      <c r="C943" s="23" t="s">
        <v>1207</v>
      </c>
      <c r="D943" s="11" t="s">
        <v>9</v>
      </c>
      <c r="E943" s="12" t="s">
        <v>33</v>
      </c>
      <c r="F943" s="12" t="s">
        <v>11</v>
      </c>
      <c r="G943" s="14" t="s">
        <v>82</v>
      </c>
      <c r="H943" s="23" t="s">
        <v>3694</v>
      </c>
      <c r="I943" s="56">
        <v>32625</v>
      </c>
      <c r="J943" s="24" t="s">
        <v>4823</v>
      </c>
      <c r="K943" s="49"/>
      <c r="L943" s="49"/>
      <c r="S943" s="12" t="s">
        <v>33</v>
      </c>
      <c r="T943" s="12" t="s">
        <v>33</v>
      </c>
      <c r="U943" s="12" t="s">
        <v>33</v>
      </c>
      <c r="W943" s="21" t="str">
        <f t="shared" si="14"/>
        <v>07</v>
      </c>
      <c r="AA943" s="3" t="s">
        <v>1206</v>
      </c>
    </row>
    <row r="944" spans="1:27">
      <c r="A944" s="18">
        <v>943</v>
      </c>
      <c r="B944" s="28" t="s">
        <v>1208</v>
      </c>
      <c r="C944" s="23" t="s">
        <v>1209</v>
      </c>
      <c r="D944" s="11" t="s">
        <v>15</v>
      </c>
      <c r="E944" s="12" t="s">
        <v>10</v>
      </c>
      <c r="F944" s="12" t="s">
        <v>19</v>
      </c>
      <c r="G944" s="14" t="s">
        <v>82</v>
      </c>
      <c r="H944" s="23" t="s">
        <v>3657</v>
      </c>
      <c r="I944" s="56">
        <v>27612</v>
      </c>
      <c r="J944" s="24" t="s">
        <v>4823</v>
      </c>
      <c r="K944" s="49"/>
      <c r="L944" s="49"/>
      <c r="S944" s="12" t="s">
        <v>10</v>
      </c>
      <c r="T944" s="12" t="s">
        <v>10</v>
      </c>
      <c r="U944" s="12" t="s">
        <v>10</v>
      </c>
      <c r="W944" s="21" t="str">
        <f t="shared" si="14"/>
        <v>07</v>
      </c>
      <c r="AA944" s="28" t="s">
        <v>1208</v>
      </c>
    </row>
    <row r="945" spans="1:27">
      <c r="A945" s="18">
        <v>944</v>
      </c>
      <c r="B945" s="3" t="s">
        <v>1210</v>
      </c>
      <c r="C945" s="23" t="s">
        <v>1211</v>
      </c>
      <c r="D945" s="11" t="s">
        <v>9</v>
      </c>
      <c r="E945" s="12" t="s">
        <v>33</v>
      </c>
      <c r="F945" s="12" t="s">
        <v>19</v>
      </c>
      <c r="G945" s="14" t="s">
        <v>82</v>
      </c>
      <c r="H945" s="23" t="s">
        <v>2610</v>
      </c>
      <c r="I945" s="56">
        <v>32334</v>
      </c>
      <c r="J945" s="24" t="s">
        <v>4823</v>
      </c>
      <c r="K945" s="49"/>
      <c r="L945" s="49"/>
      <c r="S945" s="12" t="s">
        <v>33</v>
      </c>
      <c r="T945" s="12" t="s">
        <v>33</v>
      </c>
      <c r="U945" s="12" t="s">
        <v>33</v>
      </c>
      <c r="W945" s="21" t="str">
        <f t="shared" si="14"/>
        <v>07</v>
      </c>
      <c r="AA945" s="3" t="s">
        <v>1210</v>
      </c>
    </row>
    <row r="946" spans="1:27">
      <c r="A946" s="18">
        <v>945</v>
      </c>
      <c r="B946" s="3" t="s">
        <v>1212</v>
      </c>
      <c r="C946" s="23" t="s">
        <v>1213</v>
      </c>
      <c r="D946" s="11" t="s">
        <v>9</v>
      </c>
      <c r="E946" s="12" t="s">
        <v>33</v>
      </c>
      <c r="F946" s="12" t="s">
        <v>11</v>
      </c>
      <c r="G946" s="14" t="s">
        <v>82</v>
      </c>
      <c r="H946" s="23" t="s">
        <v>3049</v>
      </c>
      <c r="I946" s="56">
        <v>32783</v>
      </c>
      <c r="J946" s="24" t="s">
        <v>4823</v>
      </c>
      <c r="K946" s="49"/>
      <c r="L946" s="49"/>
      <c r="S946" s="12" t="s">
        <v>33</v>
      </c>
      <c r="T946" s="12" t="s">
        <v>33</v>
      </c>
      <c r="U946" s="12" t="s">
        <v>33</v>
      </c>
      <c r="W946" s="21" t="str">
        <f t="shared" si="14"/>
        <v>07</v>
      </c>
      <c r="AA946" s="3" t="s">
        <v>1212</v>
      </c>
    </row>
    <row r="947" spans="1:27">
      <c r="A947" s="18">
        <v>946</v>
      </c>
      <c r="B947" s="3" t="s">
        <v>1214</v>
      </c>
      <c r="C947" s="23" t="s">
        <v>1215</v>
      </c>
      <c r="D947" s="11" t="s">
        <v>15</v>
      </c>
      <c r="E947" s="12" t="s">
        <v>33</v>
      </c>
      <c r="F947" s="12" t="s">
        <v>11</v>
      </c>
      <c r="G947" s="14" t="s">
        <v>82</v>
      </c>
      <c r="H947" s="23" t="s">
        <v>3148</v>
      </c>
      <c r="I947" s="56">
        <v>32644</v>
      </c>
      <c r="J947" s="24" t="s">
        <v>4823</v>
      </c>
      <c r="K947" s="49"/>
      <c r="L947" s="49"/>
      <c r="S947" s="12" t="s">
        <v>33</v>
      </c>
      <c r="T947" s="12" t="s">
        <v>33</v>
      </c>
      <c r="U947" s="12" t="s">
        <v>33</v>
      </c>
      <c r="W947" s="21" t="str">
        <f t="shared" si="14"/>
        <v>07</v>
      </c>
      <c r="AA947" s="3" t="s">
        <v>1214</v>
      </c>
    </row>
    <row r="948" spans="1:27">
      <c r="A948" s="18">
        <v>947</v>
      </c>
      <c r="B948" s="28" t="s">
        <v>1216</v>
      </c>
      <c r="C948" s="23" t="s">
        <v>1217</v>
      </c>
      <c r="D948" s="11" t="s">
        <v>15</v>
      </c>
      <c r="E948" s="12" t="s">
        <v>33</v>
      </c>
      <c r="F948" s="12" t="s">
        <v>19</v>
      </c>
      <c r="G948" s="14" t="s">
        <v>82</v>
      </c>
      <c r="H948" s="23" t="s">
        <v>2610</v>
      </c>
      <c r="I948" s="56">
        <v>32148</v>
      </c>
      <c r="J948" s="24" t="s">
        <v>4823</v>
      </c>
      <c r="K948" s="49"/>
      <c r="L948" s="49"/>
      <c r="S948" s="12" t="s">
        <v>33</v>
      </c>
      <c r="T948" s="12" t="s">
        <v>33</v>
      </c>
      <c r="U948" s="12" t="s">
        <v>33</v>
      </c>
      <c r="W948" s="21" t="str">
        <f t="shared" si="14"/>
        <v>07</v>
      </c>
      <c r="AA948" s="28" t="s">
        <v>1216</v>
      </c>
    </row>
    <row r="949" spans="1:27">
      <c r="A949" s="18">
        <v>948</v>
      </c>
      <c r="B949" s="3" t="s">
        <v>1218</v>
      </c>
      <c r="C949" s="23" t="s">
        <v>1219</v>
      </c>
      <c r="D949" s="11" t="s">
        <v>15</v>
      </c>
      <c r="E949" s="12" t="s">
        <v>33</v>
      </c>
      <c r="F949" s="12" t="s">
        <v>19</v>
      </c>
      <c r="G949" s="14" t="s">
        <v>82</v>
      </c>
      <c r="H949" s="23" t="s">
        <v>2610</v>
      </c>
      <c r="I949" s="56">
        <v>32741</v>
      </c>
      <c r="J949" s="24" t="s">
        <v>4823</v>
      </c>
      <c r="K949" s="49"/>
      <c r="L949" s="49"/>
      <c r="S949" s="12" t="s">
        <v>33</v>
      </c>
      <c r="T949" s="12" t="s">
        <v>33</v>
      </c>
      <c r="U949" s="12" t="s">
        <v>33</v>
      </c>
      <c r="W949" s="21" t="str">
        <f t="shared" si="14"/>
        <v>07</v>
      </c>
      <c r="AA949" s="3" t="s">
        <v>1218</v>
      </c>
    </row>
    <row r="950" spans="1:27">
      <c r="A950" s="18">
        <v>949</v>
      </c>
      <c r="B950" s="3" t="s">
        <v>1220</v>
      </c>
      <c r="C950" s="23" t="s">
        <v>1221</v>
      </c>
      <c r="D950" s="11" t="s">
        <v>9</v>
      </c>
      <c r="E950" s="12" t="s">
        <v>33</v>
      </c>
      <c r="F950" s="12" t="s">
        <v>19</v>
      </c>
      <c r="G950" s="14" t="s">
        <v>82</v>
      </c>
      <c r="H950" s="23" t="s">
        <v>2610</v>
      </c>
      <c r="I950" s="56">
        <v>32291</v>
      </c>
      <c r="J950" s="24" t="s">
        <v>4823</v>
      </c>
      <c r="K950" s="49"/>
      <c r="L950" s="49"/>
      <c r="S950" s="12" t="s">
        <v>33</v>
      </c>
      <c r="T950" s="12" t="s">
        <v>33</v>
      </c>
      <c r="U950" s="12" t="s">
        <v>33</v>
      </c>
      <c r="W950" s="21" t="str">
        <f t="shared" si="14"/>
        <v>07</v>
      </c>
      <c r="AA950" s="3" t="s">
        <v>1220</v>
      </c>
    </row>
    <row r="951" spans="1:27">
      <c r="A951" s="18">
        <v>950</v>
      </c>
      <c r="B951" s="28" t="s">
        <v>1222</v>
      </c>
      <c r="C951" s="23" t="s">
        <v>1223</v>
      </c>
      <c r="D951" s="11" t="s">
        <v>15</v>
      </c>
      <c r="E951" s="12" t="s">
        <v>33</v>
      </c>
      <c r="F951" s="12" t="s">
        <v>19</v>
      </c>
      <c r="G951" s="14" t="s">
        <v>82</v>
      </c>
      <c r="H951" s="23" t="s">
        <v>2604</v>
      </c>
      <c r="I951" s="56">
        <v>32607</v>
      </c>
      <c r="J951" s="24" t="s">
        <v>4823</v>
      </c>
      <c r="K951" s="49"/>
      <c r="L951" s="49"/>
      <c r="S951" s="12" t="s">
        <v>33</v>
      </c>
      <c r="T951" s="12" t="s">
        <v>33</v>
      </c>
      <c r="U951" s="12" t="s">
        <v>33</v>
      </c>
      <c r="W951" s="21" t="str">
        <f t="shared" si="14"/>
        <v>07</v>
      </c>
      <c r="AA951" s="28" t="s">
        <v>1222</v>
      </c>
    </row>
    <row r="952" spans="1:27">
      <c r="A952" s="18">
        <v>951</v>
      </c>
      <c r="B952" s="3" t="s">
        <v>1224</v>
      </c>
      <c r="C952" s="23" t="s">
        <v>1225</v>
      </c>
      <c r="D952" s="11" t="s">
        <v>15</v>
      </c>
      <c r="E952" s="12" t="s">
        <v>33</v>
      </c>
      <c r="F952" s="12" t="s">
        <v>19</v>
      </c>
      <c r="G952" s="14" t="s">
        <v>82</v>
      </c>
      <c r="H952" s="23" t="s">
        <v>2604</v>
      </c>
      <c r="I952" s="56">
        <v>32494</v>
      </c>
      <c r="J952" s="24" t="s">
        <v>4823</v>
      </c>
      <c r="K952" s="49"/>
      <c r="L952" s="49"/>
      <c r="S952" s="12" t="s">
        <v>33</v>
      </c>
      <c r="T952" s="12" t="s">
        <v>33</v>
      </c>
      <c r="U952" s="12" t="s">
        <v>33</v>
      </c>
      <c r="W952" s="21" t="str">
        <f t="shared" si="14"/>
        <v>07</v>
      </c>
      <c r="AA952" s="3" t="s">
        <v>1224</v>
      </c>
    </row>
    <row r="953" spans="1:27">
      <c r="A953" s="18">
        <v>952</v>
      </c>
      <c r="B953" s="3" t="s">
        <v>1226</v>
      </c>
      <c r="C953" s="23" t="s">
        <v>1227</v>
      </c>
      <c r="D953" s="11" t="s">
        <v>9</v>
      </c>
      <c r="E953" s="12" t="s">
        <v>33</v>
      </c>
      <c r="F953" s="12" t="s">
        <v>11</v>
      </c>
      <c r="G953" s="14" t="s">
        <v>82</v>
      </c>
      <c r="H953" s="23" t="s">
        <v>2610</v>
      </c>
      <c r="I953" s="56">
        <v>32611</v>
      </c>
      <c r="J953" s="24" t="s">
        <v>4823</v>
      </c>
      <c r="K953" s="49"/>
      <c r="L953" s="49"/>
      <c r="S953" s="12" t="s">
        <v>33</v>
      </c>
      <c r="T953" s="12" t="s">
        <v>33</v>
      </c>
      <c r="U953" s="12" t="s">
        <v>33</v>
      </c>
      <c r="W953" s="21" t="str">
        <f t="shared" si="14"/>
        <v>07</v>
      </c>
      <c r="AA953" s="3" t="s">
        <v>1226</v>
      </c>
    </row>
    <row r="954" spans="1:27">
      <c r="A954" s="18">
        <v>953</v>
      </c>
      <c r="B954" s="3" t="s">
        <v>1228</v>
      </c>
      <c r="C954" s="23" t="s">
        <v>1229</v>
      </c>
      <c r="D954" s="11" t="s">
        <v>9</v>
      </c>
      <c r="E954" s="12" t="s">
        <v>33</v>
      </c>
      <c r="F954" s="12" t="s">
        <v>19</v>
      </c>
      <c r="G954" s="14" t="s">
        <v>82</v>
      </c>
      <c r="H954" s="23" t="s">
        <v>2610</v>
      </c>
      <c r="I954" s="56">
        <v>32531</v>
      </c>
      <c r="J954" s="24" t="s">
        <v>4823</v>
      </c>
      <c r="K954" s="49"/>
      <c r="L954" s="49"/>
      <c r="S954" s="12" t="s">
        <v>33</v>
      </c>
      <c r="T954" s="12" t="s">
        <v>33</v>
      </c>
      <c r="U954" s="12" t="s">
        <v>33</v>
      </c>
      <c r="W954" s="21" t="str">
        <f t="shared" si="14"/>
        <v>07</v>
      </c>
      <c r="AA954" s="3" t="s">
        <v>1228</v>
      </c>
    </row>
    <row r="955" spans="1:27">
      <c r="A955" s="18">
        <v>954</v>
      </c>
      <c r="B955" s="3" t="s">
        <v>1230</v>
      </c>
      <c r="C955" s="23" t="s">
        <v>1231</v>
      </c>
      <c r="D955" s="11" t="s">
        <v>9</v>
      </c>
      <c r="E955" s="12" t="s">
        <v>33</v>
      </c>
      <c r="F955" s="12" t="s">
        <v>46</v>
      </c>
      <c r="G955" s="14" t="s">
        <v>20</v>
      </c>
      <c r="H955" s="23" t="s">
        <v>3695</v>
      </c>
      <c r="I955" s="56">
        <v>30158</v>
      </c>
      <c r="J955" s="24" t="s">
        <v>4824</v>
      </c>
      <c r="K955" s="49"/>
      <c r="L955" s="49"/>
      <c r="S955" s="12" t="s">
        <v>33</v>
      </c>
      <c r="T955" s="12" t="s">
        <v>33</v>
      </c>
      <c r="U955" s="12" t="s">
        <v>33</v>
      </c>
      <c r="W955" s="21" t="str">
        <f t="shared" si="14"/>
        <v>07</v>
      </c>
      <c r="AA955" s="3" t="s">
        <v>1230</v>
      </c>
    </row>
    <row r="956" spans="1:27">
      <c r="A956" s="18">
        <v>955</v>
      </c>
      <c r="B956" s="3" t="s">
        <v>1232</v>
      </c>
      <c r="C956" s="23" t="s">
        <v>1233</v>
      </c>
      <c r="D956" s="11" t="s">
        <v>9</v>
      </c>
      <c r="E956" s="12" t="s">
        <v>33</v>
      </c>
      <c r="F956" s="12" t="s">
        <v>19</v>
      </c>
      <c r="G956" s="14" t="s">
        <v>82</v>
      </c>
      <c r="H956" s="23" t="s">
        <v>3696</v>
      </c>
      <c r="I956" s="56">
        <v>32372</v>
      </c>
      <c r="J956" s="24" t="s">
        <v>4823</v>
      </c>
      <c r="K956" s="49"/>
      <c r="L956" s="49"/>
      <c r="S956" s="12" t="s">
        <v>33</v>
      </c>
      <c r="T956" s="12" t="s">
        <v>33</v>
      </c>
      <c r="U956" s="12" t="s">
        <v>33</v>
      </c>
      <c r="W956" s="21" t="str">
        <f t="shared" si="14"/>
        <v>07</v>
      </c>
      <c r="AA956" s="3" t="s">
        <v>1232</v>
      </c>
    </row>
    <row r="957" spans="1:27">
      <c r="A957" s="18">
        <v>956</v>
      </c>
      <c r="B957" s="3" t="s">
        <v>1234</v>
      </c>
      <c r="C957" s="23" t="s">
        <v>1235</v>
      </c>
      <c r="D957" s="11" t="s">
        <v>15</v>
      </c>
      <c r="E957" s="12" t="s">
        <v>33</v>
      </c>
      <c r="F957" s="12" t="s">
        <v>11</v>
      </c>
      <c r="G957" s="14" t="s">
        <v>82</v>
      </c>
      <c r="H957" s="23" t="s">
        <v>2604</v>
      </c>
      <c r="I957" s="56">
        <v>32648</v>
      </c>
      <c r="J957" s="24" t="s">
        <v>4823</v>
      </c>
      <c r="K957" s="49"/>
      <c r="L957" s="49"/>
      <c r="S957" s="12" t="s">
        <v>33</v>
      </c>
      <c r="T957" s="12" t="s">
        <v>33</v>
      </c>
      <c r="U957" s="12" t="s">
        <v>33</v>
      </c>
      <c r="W957" s="21" t="str">
        <f t="shared" si="14"/>
        <v>07</v>
      </c>
      <c r="AA957" s="3" t="s">
        <v>1234</v>
      </c>
    </row>
    <row r="958" spans="1:27">
      <c r="A958" s="18">
        <v>957</v>
      </c>
      <c r="B958" s="3" t="s">
        <v>1236</v>
      </c>
      <c r="C958" s="23" t="s">
        <v>1237</v>
      </c>
      <c r="D958" s="11" t="s">
        <v>15</v>
      </c>
      <c r="E958" s="12" t="s">
        <v>33</v>
      </c>
      <c r="F958" s="12" t="s">
        <v>19</v>
      </c>
      <c r="G958" s="14" t="s">
        <v>82</v>
      </c>
      <c r="H958" s="23" t="s">
        <v>2610</v>
      </c>
      <c r="I958" s="56">
        <v>32771</v>
      </c>
      <c r="J958" s="24" t="s">
        <v>4825</v>
      </c>
      <c r="K958" s="49"/>
      <c r="L958" s="49"/>
      <c r="S958" s="12" t="s">
        <v>33</v>
      </c>
      <c r="T958" s="12" t="s">
        <v>33</v>
      </c>
      <c r="U958" s="12" t="s">
        <v>33</v>
      </c>
      <c r="W958" s="21" t="str">
        <f t="shared" si="14"/>
        <v>07</v>
      </c>
      <c r="AA958" s="3" t="s">
        <v>1236</v>
      </c>
    </row>
    <row r="959" spans="1:27">
      <c r="A959" s="18">
        <v>958</v>
      </c>
      <c r="B959" s="3" t="s">
        <v>1238</v>
      </c>
      <c r="C959" s="23" t="s">
        <v>1239</v>
      </c>
      <c r="D959" s="11" t="s">
        <v>15</v>
      </c>
      <c r="E959" s="12" t="s">
        <v>10</v>
      </c>
      <c r="F959" s="12" t="s">
        <v>19</v>
      </c>
      <c r="G959" s="14" t="s">
        <v>82</v>
      </c>
      <c r="H959" s="23" t="s">
        <v>3646</v>
      </c>
      <c r="I959" s="56">
        <v>29629</v>
      </c>
      <c r="J959" s="24" t="s">
        <v>4823</v>
      </c>
      <c r="K959" s="49"/>
      <c r="L959" s="49"/>
      <c r="S959" s="12" t="s">
        <v>10</v>
      </c>
      <c r="T959" s="12" t="s">
        <v>10</v>
      </c>
      <c r="U959" s="12" t="s">
        <v>10</v>
      </c>
      <c r="W959" s="21" t="str">
        <f t="shared" si="14"/>
        <v>07</v>
      </c>
      <c r="AA959" s="3" t="s">
        <v>1238</v>
      </c>
    </row>
    <row r="960" spans="1:27">
      <c r="A960" s="18">
        <v>959</v>
      </c>
      <c r="B960" s="3" t="s">
        <v>1240</v>
      </c>
      <c r="C960" s="23" t="s">
        <v>1241</v>
      </c>
      <c r="D960" s="11" t="s">
        <v>9</v>
      </c>
      <c r="E960" s="12" t="s">
        <v>33</v>
      </c>
      <c r="F960" s="12" t="s">
        <v>19</v>
      </c>
      <c r="G960" s="14" t="s">
        <v>82</v>
      </c>
      <c r="H960" s="23" t="s">
        <v>2610</v>
      </c>
      <c r="I960" s="56">
        <v>33079</v>
      </c>
      <c r="J960" s="24" t="s">
        <v>4823</v>
      </c>
      <c r="K960" s="49"/>
      <c r="L960" s="49"/>
      <c r="S960" s="12" t="s">
        <v>33</v>
      </c>
      <c r="T960" s="12" t="s">
        <v>33</v>
      </c>
      <c r="U960" s="12" t="s">
        <v>33</v>
      </c>
      <c r="W960" s="21" t="str">
        <f t="shared" si="14"/>
        <v>07</v>
      </c>
      <c r="AA960" s="3" t="s">
        <v>1240</v>
      </c>
    </row>
    <row r="961" spans="1:27">
      <c r="A961" s="18">
        <v>960</v>
      </c>
      <c r="B961" s="3" t="s">
        <v>1242</v>
      </c>
      <c r="C961" s="23" t="s">
        <v>1243</v>
      </c>
      <c r="D961" s="11" t="s">
        <v>15</v>
      </c>
      <c r="E961" s="12" t="s">
        <v>10</v>
      </c>
      <c r="F961" s="12" t="s">
        <v>19</v>
      </c>
      <c r="G961" s="14" t="s">
        <v>82</v>
      </c>
      <c r="H961" s="23" t="s">
        <v>3697</v>
      </c>
      <c r="I961" s="56">
        <v>30653</v>
      </c>
      <c r="J961" s="24" t="s">
        <v>4823</v>
      </c>
      <c r="K961" s="49"/>
      <c r="L961" s="49"/>
      <c r="S961" s="12" t="s">
        <v>10</v>
      </c>
      <c r="T961" s="12" t="s">
        <v>10</v>
      </c>
      <c r="U961" s="12" t="s">
        <v>10</v>
      </c>
      <c r="W961" s="21" t="str">
        <f t="shared" si="14"/>
        <v>07</v>
      </c>
      <c r="AA961" s="3" t="s">
        <v>1242</v>
      </c>
    </row>
    <row r="962" spans="1:27">
      <c r="A962" s="18">
        <v>961</v>
      </c>
      <c r="B962" s="3" t="s">
        <v>1244</v>
      </c>
      <c r="C962" s="23" t="s">
        <v>1245</v>
      </c>
      <c r="D962" s="11" t="s">
        <v>15</v>
      </c>
      <c r="E962" s="12" t="s">
        <v>33</v>
      </c>
      <c r="F962" s="12" t="s">
        <v>11</v>
      </c>
      <c r="G962" s="14" t="s">
        <v>82</v>
      </c>
      <c r="H962" s="23" t="s">
        <v>2604</v>
      </c>
      <c r="I962" s="56">
        <v>32407</v>
      </c>
      <c r="J962" s="24" t="s">
        <v>4823</v>
      </c>
      <c r="K962" s="49"/>
      <c r="L962" s="49"/>
      <c r="S962" s="12" t="s">
        <v>33</v>
      </c>
      <c r="T962" s="12" t="s">
        <v>33</v>
      </c>
      <c r="U962" s="12" t="s">
        <v>33</v>
      </c>
      <c r="W962" s="21" t="str">
        <f t="shared" si="14"/>
        <v>07</v>
      </c>
      <c r="AA962" s="3" t="s">
        <v>1244</v>
      </c>
    </row>
    <row r="963" spans="1:27">
      <c r="A963" s="18">
        <v>962</v>
      </c>
      <c r="B963" s="3" t="s">
        <v>1246</v>
      </c>
      <c r="C963" s="23" t="s">
        <v>1247</v>
      </c>
      <c r="D963" s="11" t="s">
        <v>15</v>
      </c>
      <c r="E963" s="12" t="s">
        <v>858</v>
      </c>
      <c r="F963" s="12" t="s">
        <v>19</v>
      </c>
      <c r="G963" s="14" t="s">
        <v>82</v>
      </c>
      <c r="H963" s="23" t="s">
        <v>2604</v>
      </c>
      <c r="I963" s="56">
        <v>32663</v>
      </c>
      <c r="J963" s="24" t="s">
        <v>4823</v>
      </c>
      <c r="K963" s="49"/>
      <c r="L963" s="49"/>
      <c r="S963" s="12" t="s">
        <v>858</v>
      </c>
      <c r="T963" s="12" t="s">
        <v>858</v>
      </c>
      <c r="U963" s="12" t="s">
        <v>858</v>
      </c>
      <c r="W963" s="21" t="str">
        <f t="shared" ref="W963:W1026" si="15">LEFT(B963,2)</f>
        <v>07</v>
      </c>
      <c r="AA963" s="3" t="s">
        <v>1246</v>
      </c>
    </row>
    <row r="964" spans="1:27">
      <c r="A964" s="18">
        <v>963</v>
      </c>
      <c r="B964" s="3" t="s">
        <v>1248</v>
      </c>
      <c r="C964" s="23" t="s">
        <v>1249</v>
      </c>
      <c r="D964" s="11" t="s">
        <v>9</v>
      </c>
      <c r="E964" s="12" t="s">
        <v>33</v>
      </c>
      <c r="F964" s="12" t="s">
        <v>11</v>
      </c>
      <c r="G964" s="14" t="s">
        <v>82</v>
      </c>
      <c r="H964" s="23" t="s">
        <v>2610</v>
      </c>
      <c r="I964" s="56">
        <v>33118</v>
      </c>
      <c r="J964" s="24" t="s">
        <v>4823</v>
      </c>
      <c r="K964" s="49"/>
      <c r="L964" s="49"/>
      <c r="S964" s="12" t="s">
        <v>33</v>
      </c>
      <c r="T964" s="12" t="s">
        <v>33</v>
      </c>
      <c r="U964" s="12" t="s">
        <v>33</v>
      </c>
      <c r="W964" s="21" t="str">
        <f t="shared" si="15"/>
        <v>07</v>
      </c>
      <c r="AA964" s="3" t="s">
        <v>1248</v>
      </c>
    </row>
    <row r="965" spans="1:27">
      <c r="A965" s="18">
        <v>964</v>
      </c>
      <c r="B965" s="3" t="s">
        <v>1250</v>
      </c>
      <c r="C965" s="23" t="s">
        <v>1251</v>
      </c>
      <c r="D965" s="11" t="s">
        <v>9</v>
      </c>
      <c r="E965" s="12" t="s">
        <v>33</v>
      </c>
      <c r="F965" s="12" t="s">
        <v>11</v>
      </c>
      <c r="G965" s="14" t="s">
        <v>82</v>
      </c>
      <c r="H965" s="23" t="s">
        <v>3698</v>
      </c>
      <c r="I965" s="56">
        <v>32610</v>
      </c>
      <c r="J965" s="24" t="s">
        <v>4823</v>
      </c>
      <c r="K965" s="49"/>
      <c r="L965" s="49"/>
      <c r="S965" s="12" t="s">
        <v>33</v>
      </c>
      <c r="T965" s="12" t="s">
        <v>33</v>
      </c>
      <c r="U965" s="12" t="s">
        <v>33</v>
      </c>
      <c r="W965" s="21" t="str">
        <f t="shared" si="15"/>
        <v>07</v>
      </c>
      <c r="AA965" s="3" t="s">
        <v>1250</v>
      </c>
    </row>
    <row r="966" spans="1:27">
      <c r="A966" s="18">
        <v>965</v>
      </c>
      <c r="B966" s="3" t="s">
        <v>1252</v>
      </c>
      <c r="C966" s="23" t="s">
        <v>1253</v>
      </c>
      <c r="D966" s="11" t="s">
        <v>15</v>
      </c>
      <c r="E966" s="12" t="s">
        <v>33</v>
      </c>
      <c r="F966" s="12" t="s">
        <v>19</v>
      </c>
      <c r="G966" s="14" t="s">
        <v>82</v>
      </c>
      <c r="H966" s="23" t="s">
        <v>3655</v>
      </c>
      <c r="I966" s="56">
        <v>32236</v>
      </c>
      <c r="J966" s="24" t="s">
        <v>4823</v>
      </c>
      <c r="K966" s="49"/>
      <c r="L966" s="49"/>
      <c r="S966" s="12" t="s">
        <v>33</v>
      </c>
      <c r="T966" s="12" t="s">
        <v>33</v>
      </c>
      <c r="U966" s="12" t="s">
        <v>33</v>
      </c>
      <c r="W966" s="21" t="str">
        <f t="shared" si="15"/>
        <v>07</v>
      </c>
      <c r="AA966" s="3" t="s">
        <v>1252</v>
      </c>
    </row>
    <row r="967" spans="1:27">
      <c r="A967" s="18">
        <v>966</v>
      </c>
      <c r="B967" s="3" t="s">
        <v>1254</v>
      </c>
      <c r="C967" s="23" t="s">
        <v>1255</v>
      </c>
      <c r="D967" s="11" t="s">
        <v>9</v>
      </c>
      <c r="E967" s="12" t="s">
        <v>33</v>
      </c>
      <c r="F967" s="12" t="s">
        <v>19</v>
      </c>
      <c r="G967" s="14" t="s">
        <v>82</v>
      </c>
      <c r="H967" s="23" t="s">
        <v>3699</v>
      </c>
      <c r="I967" s="56">
        <v>32805</v>
      </c>
      <c r="J967" s="24" t="s">
        <v>4823</v>
      </c>
      <c r="K967" s="49"/>
      <c r="L967" s="49"/>
      <c r="S967" s="12" t="s">
        <v>33</v>
      </c>
      <c r="T967" s="12" t="s">
        <v>33</v>
      </c>
      <c r="U967" s="12" t="s">
        <v>33</v>
      </c>
      <c r="W967" s="21" t="str">
        <f t="shared" si="15"/>
        <v>07</v>
      </c>
      <c r="AA967" s="3" t="s">
        <v>1254</v>
      </c>
    </row>
    <row r="968" spans="1:27">
      <c r="A968" s="18">
        <v>967</v>
      </c>
      <c r="B968" s="3" t="s">
        <v>1256</v>
      </c>
      <c r="C968" s="23" t="s">
        <v>1257</v>
      </c>
      <c r="D968" s="11" t="s">
        <v>9</v>
      </c>
      <c r="E968" s="12" t="s">
        <v>33</v>
      </c>
      <c r="F968" s="12" t="s">
        <v>11</v>
      </c>
      <c r="G968" s="14" t="s">
        <v>82</v>
      </c>
      <c r="H968" s="23" t="s">
        <v>2668</v>
      </c>
      <c r="I968" s="56">
        <v>32741</v>
      </c>
      <c r="J968" s="24" t="s">
        <v>4823</v>
      </c>
      <c r="K968" s="49"/>
      <c r="L968" s="49"/>
      <c r="S968" s="12" t="s">
        <v>33</v>
      </c>
      <c r="T968" s="12" t="s">
        <v>33</v>
      </c>
      <c r="U968" s="12" t="s">
        <v>33</v>
      </c>
      <c r="W968" s="21" t="str">
        <f t="shared" si="15"/>
        <v>07</v>
      </c>
      <c r="AA968" s="3" t="s">
        <v>1256</v>
      </c>
    </row>
    <row r="969" spans="1:27">
      <c r="A969" s="18">
        <v>968</v>
      </c>
      <c r="B969" s="3" t="s">
        <v>1258</v>
      </c>
      <c r="C969" s="23" t="s">
        <v>1259</v>
      </c>
      <c r="D969" s="11" t="s">
        <v>9</v>
      </c>
      <c r="E969" s="12" t="s">
        <v>10</v>
      </c>
      <c r="F969" s="12" t="s">
        <v>19</v>
      </c>
      <c r="G969" s="14" t="s">
        <v>82</v>
      </c>
      <c r="H969" s="23" t="s">
        <v>3700</v>
      </c>
      <c r="I969" s="56">
        <v>29495</v>
      </c>
      <c r="J969" s="24" t="s">
        <v>4823</v>
      </c>
      <c r="K969" s="49"/>
      <c r="L969" s="49"/>
      <c r="S969" s="12" t="s">
        <v>10</v>
      </c>
      <c r="T969" s="12" t="s">
        <v>10</v>
      </c>
      <c r="U969" s="12" t="s">
        <v>10</v>
      </c>
      <c r="W969" s="21" t="str">
        <f t="shared" si="15"/>
        <v>07</v>
      </c>
      <c r="AA969" s="3" t="s">
        <v>1258</v>
      </c>
    </row>
    <row r="970" spans="1:27">
      <c r="A970" s="18">
        <v>969</v>
      </c>
      <c r="B970" s="3" t="s">
        <v>1260</v>
      </c>
      <c r="C970" s="23" t="s">
        <v>1261</v>
      </c>
      <c r="D970" s="11" t="s">
        <v>9</v>
      </c>
      <c r="E970" s="12" t="s">
        <v>33</v>
      </c>
      <c r="F970" s="12" t="s">
        <v>19</v>
      </c>
      <c r="G970" s="14" t="s">
        <v>82</v>
      </c>
      <c r="H970" s="23" t="s">
        <v>3348</v>
      </c>
      <c r="I970" s="56">
        <v>32229</v>
      </c>
      <c r="J970" s="24" t="s">
        <v>4823</v>
      </c>
      <c r="K970" s="49"/>
      <c r="L970" s="49"/>
      <c r="S970" s="12" t="s">
        <v>33</v>
      </c>
      <c r="T970" s="12" t="s">
        <v>33</v>
      </c>
      <c r="U970" s="12" t="s">
        <v>33</v>
      </c>
      <c r="W970" s="21" t="str">
        <f t="shared" si="15"/>
        <v>07</v>
      </c>
      <c r="AA970" s="3" t="s">
        <v>1260</v>
      </c>
    </row>
    <row r="971" spans="1:27">
      <c r="A971" s="18">
        <v>970</v>
      </c>
      <c r="B971" s="3" t="s">
        <v>1262</v>
      </c>
      <c r="C971" s="23" t="s">
        <v>1263</v>
      </c>
      <c r="D971" s="11" t="s">
        <v>15</v>
      </c>
      <c r="E971" s="12" t="s">
        <v>858</v>
      </c>
      <c r="F971" s="12" t="s">
        <v>19</v>
      </c>
      <c r="G971" s="14" t="s">
        <v>82</v>
      </c>
      <c r="H971" s="23" t="s">
        <v>2760</v>
      </c>
      <c r="I971" s="56">
        <v>32352</v>
      </c>
      <c r="J971" s="24" t="s">
        <v>4823</v>
      </c>
      <c r="K971" s="49"/>
      <c r="L971" s="49"/>
      <c r="S971" s="12" t="s">
        <v>858</v>
      </c>
      <c r="T971" s="12" t="s">
        <v>858</v>
      </c>
      <c r="U971" s="12" t="s">
        <v>858</v>
      </c>
      <c r="W971" s="21" t="str">
        <f t="shared" si="15"/>
        <v>07</v>
      </c>
      <c r="AA971" s="3" t="s">
        <v>1262</v>
      </c>
    </row>
    <row r="972" spans="1:27">
      <c r="A972" s="18">
        <v>971</v>
      </c>
      <c r="B972" s="3" t="s">
        <v>1264</v>
      </c>
      <c r="C972" s="23" t="s">
        <v>1265</v>
      </c>
      <c r="D972" s="11" t="s">
        <v>9</v>
      </c>
      <c r="E972" s="12" t="s">
        <v>10</v>
      </c>
      <c r="F972" s="12" t="s">
        <v>46</v>
      </c>
      <c r="G972" s="14" t="s">
        <v>82</v>
      </c>
      <c r="H972" s="23" t="s">
        <v>3701</v>
      </c>
      <c r="I972" s="56">
        <v>29009</v>
      </c>
      <c r="J972" s="24" t="s">
        <v>4823</v>
      </c>
      <c r="K972" s="49"/>
      <c r="L972" s="49"/>
      <c r="S972" s="12" t="s">
        <v>10</v>
      </c>
      <c r="T972" s="12" t="s">
        <v>10</v>
      </c>
      <c r="U972" s="12" t="s">
        <v>10</v>
      </c>
      <c r="W972" s="21" t="str">
        <f t="shared" si="15"/>
        <v>07</v>
      </c>
      <c r="AA972" s="3" t="s">
        <v>1264</v>
      </c>
    </row>
    <row r="973" spans="1:27">
      <c r="A973" s="18">
        <v>972</v>
      </c>
      <c r="B973" s="3" t="s">
        <v>1266</v>
      </c>
      <c r="C973" s="23" t="s">
        <v>1267</v>
      </c>
      <c r="D973" s="11" t="s">
        <v>9</v>
      </c>
      <c r="E973" s="12" t="s">
        <v>33</v>
      </c>
      <c r="F973" s="12" t="s">
        <v>11</v>
      </c>
      <c r="G973" s="14" t="s">
        <v>82</v>
      </c>
      <c r="H973" s="23" t="s">
        <v>2610</v>
      </c>
      <c r="I973" s="56">
        <v>32442</v>
      </c>
      <c r="J973" s="24" t="s">
        <v>4823</v>
      </c>
      <c r="K973" s="49"/>
      <c r="L973" s="49"/>
      <c r="S973" s="12" t="s">
        <v>33</v>
      </c>
      <c r="T973" s="12" t="s">
        <v>33</v>
      </c>
      <c r="U973" s="12" t="s">
        <v>33</v>
      </c>
      <c r="W973" s="21" t="str">
        <f t="shared" si="15"/>
        <v>07</v>
      </c>
      <c r="AA973" s="3" t="s">
        <v>1266</v>
      </c>
    </row>
    <row r="974" spans="1:27">
      <c r="A974" s="18">
        <v>973</v>
      </c>
      <c r="B974" s="28" t="s">
        <v>1268</v>
      </c>
      <c r="C974" s="23" t="s">
        <v>1269</v>
      </c>
      <c r="D974" s="11" t="s">
        <v>15</v>
      </c>
      <c r="E974" s="12" t="s">
        <v>33</v>
      </c>
      <c r="F974" s="12" t="s">
        <v>19</v>
      </c>
      <c r="G974" s="14" t="s">
        <v>82</v>
      </c>
      <c r="H974" s="23" t="s">
        <v>3702</v>
      </c>
      <c r="I974" s="56">
        <v>32382</v>
      </c>
      <c r="J974" s="24" t="s">
        <v>4823</v>
      </c>
      <c r="K974" s="49"/>
      <c r="L974" s="49"/>
      <c r="S974" s="12" t="s">
        <v>33</v>
      </c>
      <c r="T974" s="12" t="s">
        <v>33</v>
      </c>
      <c r="U974" s="12" t="s">
        <v>33</v>
      </c>
      <c r="W974" s="21" t="str">
        <f t="shared" si="15"/>
        <v>07</v>
      </c>
      <c r="AA974" s="28" t="s">
        <v>1268</v>
      </c>
    </row>
    <row r="975" spans="1:27">
      <c r="A975" s="18">
        <v>974</v>
      </c>
      <c r="B975" s="3" t="s">
        <v>1270</v>
      </c>
      <c r="C975" s="23" t="s">
        <v>1271</v>
      </c>
      <c r="D975" s="11" t="s">
        <v>15</v>
      </c>
      <c r="E975" s="12" t="s">
        <v>858</v>
      </c>
      <c r="F975" s="12" t="s">
        <v>19</v>
      </c>
      <c r="G975" s="14" t="s">
        <v>82</v>
      </c>
      <c r="H975" s="23" t="s">
        <v>3703</v>
      </c>
      <c r="I975" s="56">
        <v>32747</v>
      </c>
      <c r="J975" s="24" t="s">
        <v>4823</v>
      </c>
      <c r="K975" s="49"/>
      <c r="L975" s="49"/>
      <c r="S975" s="12" t="s">
        <v>858</v>
      </c>
      <c r="T975" s="12" t="s">
        <v>858</v>
      </c>
      <c r="U975" s="12" t="s">
        <v>858</v>
      </c>
      <c r="W975" s="21" t="str">
        <f t="shared" si="15"/>
        <v>07</v>
      </c>
      <c r="AA975" s="3" t="s">
        <v>1270</v>
      </c>
    </row>
    <row r="976" spans="1:27">
      <c r="A976" s="18">
        <v>975</v>
      </c>
      <c r="B976" s="3" t="s">
        <v>1272</v>
      </c>
      <c r="C976" s="23" t="s">
        <v>1273</v>
      </c>
      <c r="D976" s="11" t="s">
        <v>15</v>
      </c>
      <c r="E976" s="12" t="s">
        <v>858</v>
      </c>
      <c r="F976" s="12" t="s">
        <v>19</v>
      </c>
      <c r="G976" s="14" t="s">
        <v>82</v>
      </c>
      <c r="H976" s="23" t="s">
        <v>2735</v>
      </c>
      <c r="I976" s="56">
        <v>32046</v>
      </c>
      <c r="J976" s="24" t="s">
        <v>4823</v>
      </c>
      <c r="K976" s="49"/>
      <c r="L976" s="49"/>
      <c r="S976" s="12" t="s">
        <v>858</v>
      </c>
      <c r="T976" s="12" t="s">
        <v>858</v>
      </c>
      <c r="U976" s="12" t="s">
        <v>858</v>
      </c>
      <c r="W976" s="21" t="str">
        <f t="shared" si="15"/>
        <v>07</v>
      </c>
      <c r="AA976" s="3" t="s">
        <v>1272</v>
      </c>
    </row>
    <row r="977" spans="1:27">
      <c r="A977" s="18">
        <v>976</v>
      </c>
      <c r="B977" s="3" t="s">
        <v>1274</v>
      </c>
      <c r="C977" s="23" t="s">
        <v>1275</v>
      </c>
      <c r="D977" s="11" t="s">
        <v>15</v>
      </c>
      <c r="E977" s="12" t="s">
        <v>858</v>
      </c>
      <c r="F977" s="12" t="s">
        <v>19</v>
      </c>
      <c r="G977" s="14" t="s">
        <v>82</v>
      </c>
      <c r="H977" s="23" t="s">
        <v>3523</v>
      </c>
      <c r="I977" s="56">
        <v>32181</v>
      </c>
      <c r="J977" s="24" t="s">
        <v>4823</v>
      </c>
      <c r="K977" s="49"/>
      <c r="L977" s="49"/>
      <c r="S977" s="12" t="s">
        <v>858</v>
      </c>
      <c r="T977" s="12" t="s">
        <v>858</v>
      </c>
      <c r="U977" s="12" t="s">
        <v>858</v>
      </c>
      <c r="W977" s="21" t="str">
        <f t="shared" si="15"/>
        <v>07</v>
      </c>
      <c r="AA977" s="3" t="s">
        <v>1274</v>
      </c>
    </row>
    <row r="978" spans="1:27">
      <c r="A978" s="18">
        <v>977</v>
      </c>
      <c r="B978" s="3" t="s">
        <v>1276</v>
      </c>
      <c r="C978" s="23" t="s">
        <v>1277</v>
      </c>
      <c r="D978" s="11" t="s">
        <v>15</v>
      </c>
      <c r="E978" s="12" t="s">
        <v>858</v>
      </c>
      <c r="F978" s="12" t="s">
        <v>19</v>
      </c>
      <c r="G978" s="14" t="s">
        <v>82</v>
      </c>
      <c r="H978" s="23" t="s">
        <v>2760</v>
      </c>
      <c r="I978" s="56">
        <v>32179</v>
      </c>
      <c r="J978" s="24" t="s">
        <v>4823</v>
      </c>
      <c r="K978" s="49"/>
      <c r="L978" s="49"/>
      <c r="S978" s="12" t="s">
        <v>858</v>
      </c>
      <c r="T978" s="12" t="s">
        <v>858</v>
      </c>
      <c r="U978" s="12" t="s">
        <v>858</v>
      </c>
      <c r="W978" s="21" t="str">
        <f t="shared" si="15"/>
        <v>07</v>
      </c>
      <c r="AA978" s="3" t="s">
        <v>1276</v>
      </c>
    </row>
    <row r="979" spans="1:27">
      <c r="A979" s="18">
        <v>978</v>
      </c>
      <c r="B979" s="3" t="s">
        <v>1278</v>
      </c>
      <c r="C979" s="23" t="s">
        <v>1279</v>
      </c>
      <c r="D979" s="11" t="s">
        <v>15</v>
      </c>
      <c r="E979" s="12" t="s">
        <v>858</v>
      </c>
      <c r="F979" s="12" t="s">
        <v>19</v>
      </c>
      <c r="G979" s="14" t="s">
        <v>82</v>
      </c>
      <c r="H979" s="23" t="s">
        <v>2760</v>
      </c>
      <c r="I979" s="56">
        <v>32137</v>
      </c>
      <c r="J979" s="24" t="s">
        <v>4823</v>
      </c>
      <c r="K979" s="49"/>
      <c r="L979" s="49"/>
      <c r="S979" s="12" t="s">
        <v>858</v>
      </c>
      <c r="T979" s="12" t="s">
        <v>858</v>
      </c>
      <c r="U979" s="12" t="s">
        <v>858</v>
      </c>
      <c r="W979" s="21" t="str">
        <f t="shared" si="15"/>
        <v>07</v>
      </c>
      <c r="AA979" s="3" t="s">
        <v>1278</v>
      </c>
    </row>
    <row r="980" spans="1:27">
      <c r="A980" s="18">
        <v>979</v>
      </c>
      <c r="B980" s="3" t="s">
        <v>1280</v>
      </c>
      <c r="C980" s="23" t="s">
        <v>1281</v>
      </c>
      <c r="D980" s="11" t="s">
        <v>15</v>
      </c>
      <c r="E980" s="12" t="s">
        <v>10</v>
      </c>
      <c r="F980" s="12" t="s">
        <v>11</v>
      </c>
      <c r="G980" s="14" t="s">
        <v>16</v>
      </c>
      <c r="H980" s="23" t="s">
        <v>2637</v>
      </c>
      <c r="I980" s="56">
        <v>23359</v>
      </c>
      <c r="J980" s="24" t="s">
        <v>4823</v>
      </c>
      <c r="K980" s="49"/>
      <c r="L980" s="49"/>
      <c r="S980" s="12" t="s">
        <v>10</v>
      </c>
      <c r="T980" s="12" t="s">
        <v>10</v>
      </c>
      <c r="U980" s="12" t="s">
        <v>10</v>
      </c>
      <c r="W980" s="21" t="str">
        <f t="shared" si="15"/>
        <v>07</v>
      </c>
      <c r="AA980" s="3" t="s">
        <v>1280</v>
      </c>
    </row>
    <row r="981" spans="1:27">
      <c r="A981" s="18">
        <v>980</v>
      </c>
      <c r="B981" s="11" t="s">
        <v>1282</v>
      </c>
      <c r="C981" s="23" t="s">
        <v>4255</v>
      </c>
      <c r="D981" s="12" t="s">
        <v>15</v>
      </c>
      <c r="E981" s="12" t="s">
        <v>33</v>
      </c>
      <c r="F981" s="15" t="s">
        <v>19</v>
      </c>
      <c r="G981" s="3" t="s">
        <v>16</v>
      </c>
      <c r="H981" s="23" t="s">
        <v>3717</v>
      </c>
      <c r="I981" s="56">
        <v>33083</v>
      </c>
      <c r="J981" s="24" t="s">
        <v>4823</v>
      </c>
      <c r="K981" s="49"/>
      <c r="L981" s="49"/>
      <c r="S981" s="12" t="s">
        <v>33</v>
      </c>
      <c r="T981" s="12" t="s">
        <v>33</v>
      </c>
      <c r="U981" s="12" t="s">
        <v>33</v>
      </c>
      <c r="W981" s="21" t="str">
        <f t="shared" si="15"/>
        <v>08</v>
      </c>
      <c r="AA981" s="11" t="s">
        <v>1282</v>
      </c>
    </row>
    <row r="982" spans="1:27">
      <c r="A982" s="18">
        <v>981</v>
      </c>
      <c r="B982" s="11" t="s">
        <v>1283</v>
      </c>
      <c r="C982" s="23" t="s">
        <v>4256</v>
      </c>
      <c r="D982" s="12" t="s">
        <v>15</v>
      </c>
      <c r="E982" s="12" t="s">
        <v>33</v>
      </c>
      <c r="F982" s="15" t="s">
        <v>11</v>
      </c>
      <c r="G982" s="3" t="s">
        <v>16</v>
      </c>
      <c r="H982" s="23" t="s">
        <v>3655</v>
      </c>
      <c r="I982" s="56">
        <v>32740</v>
      </c>
      <c r="J982" s="24" t="s">
        <v>4823</v>
      </c>
      <c r="K982" s="49"/>
      <c r="L982" s="49"/>
      <c r="S982" s="12" t="s">
        <v>33</v>
      </c>
      <c r="T982" s="12" t="s">
        <v>33</v>
      </c>
      <c r="U982" s="12" t="s">
        <v>33</v>
      </c>
      <c r="W982" s="21" t="str">
        <f t="shared" si="15"/>
        <v>08</v>
      </c>
      <c r="AA982" s="11" t="s">
        <v>1283</v>
      </c>
    </row>
    <row r="983" spans="1:27">
      <c r="A983" s="18">
        <v>982</v>
      </c>
      <c r="B983" s="11" t="s">
        <v>1284</v>
      </c>
      <c r="C983" s="23" t="s">
        <v>4257</v>
      </c>
      <c r="D983" s="12" t="s">
        <v>9</v>
      </c>
      <c r="E983" s="12" t="s">
        <v>33</v>
      </c>
      <c r="F983" s="15" t="s">
        <v>46</v>
      </c>
      <c r="G983" s="3" t="s">
        <v>82</v>
      </c>
      <c r="H983" s="23" t="s">
        <v>3757</v>
      </c>
      <c r="I983" s="56">
        <v>31366</v>
      </c>
      <c r="J983" s="24" t="s">
        <v>4823</v>
      </c>
      <c r="K983" s="49"/>
      <c r="L983" s="49"/>
      <c r="S983" s="12" t="s">
        <v>33</v>
      </c>
      <c r="T983" s="12" t="s">
        <v>33</v>
      </c>
      <c r="U983" s="12" t="s">
        <v>33</v>
      </c>
      <c r="W983" s="21" t="str">
        <f t="shared" si="15"/>
        <v>08</v>
      </c>
      <c r="AA983" s="11" t="s">
        <v>1284</v>
      </c>
    </row>
    <row r="984" spans="1:27">
      <c r="A984" s="18">
        <v>983</v>
      </c>
      <c r="B984" s="11" t="s">
        <v>1285</v>
      </c>
      <c r="C984" s="23" t="s">
        <v>4258</v>
      </c>
      <c r="D984" s="12" t="s">
        <v>15</v>
      </c>
      <c r="E984" s="12" t="s">
        <v>10</v>
      </c>
      <c r="F984" s="15" t="s">
        <v>19</v>
      </c>
      <c r="G984" s="3" t="s">
        <v>16</v>
      </c>
      <c r="H984" s="23" t="s">
        <v>4795</v>
      </c>
      <c r="I984" s="56">
        <v>25060</v>
      </c>
      <c r="J984" s="24" t="s">
        <v>4823</v>
      </c>
      <c r="K984" s="49"/>
      <c r="L984" s="49"/>
      <c r="S984" s="12" t="s">
        <v>10</v>
      </c>
      <c r="T984" s="12" t="s">
        <v>10</v>
      </c>
      <c r="U984" s="12" t="s">
        <v>10</v>
      </c>
      <c r="W984" s="21" t="str">
        <f t="shared" si="15"/>
        <v>08</v>
      </c>
      <c r="AA984" s="11" t="s">
        <v>1285</v>
      </c>
    </row>
    <row r="985" spans="1:27">
      <c r="A985" s="18">
        <v>984</v>
      </c>
      <c r="B985" s="11" t="s">
        <v>1286</v>
      </c>
      <c r="C985" s="23" t="s">
        <v>5994</v>
      </c>
      <c r="D985" s="12" t="s">
        <v>9</v>
      </c>
      <c r="E985" s="12" t="s">
        <v>33</v>
      </c>
      <c r="F985" s="15" t="s">
        <v>19</v>
      </c>
      <c r="G985" s="3" t="s">
        <v>20</v>
      </c>
      <c r="H985" s="23" t="s">
        <v>4796</v>
      </c>
      <c r="I985" s="56">
        <v>32792</v>
      </c>
      <c r="J985" s="24" t="s">
        <v>4823</v>
      </c>
      <c r="K985" s="49"/>
      <c r="L985" s="49"/>
      <c r="S985" s="12" t="s">
        <v>33</v>
      </c>
      <c r="T985" s="12" t="s">
        <v>33</v>
      </c>
      <c r="U985" s="12" t="s">
        <v>33</v>
      </c>
      <c r="W985" s="21" t="str">
        <f t="shared" si="15"/>
        <v>08</v>
      </c>
      <c r="AA985" s="11" t="s">
        <v>1286</v>
      </c>
    </row>
    <row r="986" spans="1:27">
      <c r="A986" s="18">
        <v>985</v>
      </c>
      <c r="B986" s="11" t="s">
        <v>1287</v>
      </c>
      <c r="C986" s="23" t="s">
        <v>4259</v>
      </c>
      <c r="D986" s="12" t="s">
        <v>9</v>
      </c>
      <c r="E986" s="12" t="s">
        <v>33</v>
      </c>
      <c r="F986" s="15" t="s">
        <v>19</v>
      </c>
      <c r="G986" s="3" t="s">
        <v>20</v>
      </c>
      <c r="H986" s="23" t="s">
        <v>3719</v>
      </c>
      <c r="I986" s="56">
        <v>32921</v>
      </c>
      <c r="J986" s="24" t="s">
        <v>4823</v>
      </c>
      <c r="K986" s="49"/>
      <c r="L986" s="49"/>
      <c r="S986" s="12" t="s">
        <v>33</v>
      </c>
      <c r="T986" s="12" t="s">
        <v>33</v>
      </c>
      <c r="U986" s="12" t="s">
        <v>33</v>
      </c>
      <c r="W986" s="21" t="str">
        <f t="shared" si="15"/>
        <v>08</v>
      </c>
      <c r="AA986" s="11" t="s">
        <v>1287</v>
      </c>
    </row>
    <row r="987" spans="1:27">
      <c r="A987" s="18">
        <v>986</v>
      </c>
      <c r="B987" s="11" t="s">
        <v>1288</v>
      </c>
      <c r="C987" s="23" t="s">
        <v>4260</v>
      </c>
      <c r="D987" s="12" t="s">
        <v>9</v>
      </c>
      <c r="E987" s="12" t="s">
        <v>33</v>
      </c>
      <c r="F987" s="15" t="s">
        <v>46</v>
      </c>
      <c r="G987" s="3" t="s">
        <v>59</v>
      </c>
      <c r="H987" s="23" t="s">
        <v>3704</v>
      </c>
      <c r="I987" s="56">
        <v>33219</v>
      </c>
      <c r="J987" s="24"/>
      <c r="K987" s="49"/>
      <c r="L987" s="49"/>
      <c r="S987" s="12" t="s">
        <v>33</v>
      </c>
      <c r="T987" s="12" t="s">
        <v>33</v>
      </c>
      <c r="U987" s="12" t="s">
        <v>33</v>
      </c>
      <c r="W987" s="21" t="str">
        <f t="shared" si="15"/>
        <v>08</v>
      </c>
      <c r="AA987" s="11" t="s">
        <v>1288</v>
      </c>
    </row>
    <row r="988" spans="1:27">
      <c r="A988" s="18">
        <v>987</v>
      </c>
      <c r="B988" s="11" t="s">
        <v>1289</v>
      </c>
      <c r="C988" s="23" t="s">
        <v>4261</v>
      </c>
      <c r="D988" s="12" t="s">
        <v>9</v>
      </c>
      <c r="E988" s="12" t="s">
        <v>307</v>
      </c>
      <c r="F988" s="15" t="s">
        <v>19</v>
      </c>
      <c r="G988" s="3" t="s">
        <v>16</v>
      </c>
      <c r="H988" s="23" t="s">
        <v>4797</v>
      </c>
      <c r="I988" s="56">
        <v>33228</v>
      </c>
      <c r="J988" s="24" t="s">
        <v>4823</v>
      </c>
      <c r="K988" s="49"/>
      <c r="L988" s="49"/>
      <c r="S988" s="12" t="s">
        <v>307</v>
      </c>
      <c r="T988" s="12" t="s">
        <v>307</v>
      </c>
      <c r="U988" s="12" t="s">
        <v>307</v>
      </c>
      <c r="W988" s="21" t="str">
        <f t="shared" si="15"/>
        <v>08</v>
      </c>
      <c r="AA988" s="11" t="s">
        <v>1289</v>
      </c>
    </row>
    <row r="989" spans="1:27">
      <c r="A989" s="18">
        <v>988</v>
      </c>
      <c r="B989" s="11" t="s">
        <v>1290</v>
      </c>
      <c r="C989" s="23" t="s">
        <v>4262</v>
      </c>
      <c r="D989" s="12" t="s">
        <v>15</v>
      </c>
      <c r="E989" s="12" t="s">
        <v>10</v>
      </c>
      <c r="F989" s="15" t="s">
        <v>19</v>
      </c>
      <c r="G989" s="3" t="s">
        <v>16</v>
      </c>
      <c r="H989" s="23" t="s">
        <v>3705</v>
      </c>
      <c r="I989" s="56">
        <v>24024</v>
      </c>
      <c r="J989" s="24" t="s">
        <v>4823</v>
      </c>
      <c r="K989" s="49"/>
      <c r="L989" s="49"/>
      <c r="S989" s="12" t="s">
        <v>10</v>
      </c>
      <c r="T989" s="12" t="s">
        <v>10</v>
      </c>
      <c r="U989" s="12" t="s">
        <v>10</v>
      </c>
      <c r="W989" s="21" t="str">
        <f t="shared" si="15"/>
        <v>08</v>
      </c>
      <c r="AA989" s="11" t="s">
        <v>1290</v>
      </c>
    </row>
    <row r="990" spans="1:27">
      <c r="A990" s="18">
        <v>989</v>
      </c>
      <c r="B990" s="11" t="s">
        <v>1291</v>
      </c>
      <c r="C990" s="23" t="s">
        <v>4263</v>
      </c>
      <c r="D990" s="12" t="s">
        <v>15</v>
      </c>
      <c r="E990" s="12" t="s">
        <v>33</v>
      </c>
      <c r="F990" s="15" t="s">
        <v>19</v>
      </c>
      <c r="G990" s="3" t="s">
        <v>20</v>
      </c>
      <c r="H990" s="23" t="s">
        <v>3655</v>
      </c>
      <c r="I990" s="56">
        <v>33313</v>
      </c>
      <c r="J990" s="24" t="s">
        <v>4823</v>
      </c>
      <c r="K990" s="49"/>
      <c r="L990" s="49"/>
      <c r="S990" s="12" t="s">
        <v>33</v>
      </c>
      <c r="T990" s="12" t="s">
        <v>33</v>
      </c>
      <c r="U990" s="12" t="s">
        <v>33</v>
      </c>
      <c r="W990" s="21" t="str">
        <f t="shared" si="15"/>
        <v>08</v>
      </c>
      <c r="AA990" s="11" t="s">
        <v>1291</v>
      </c>
    </row>
    <row r="991" spans="1:27">
      <c r="A991" s="18">
        <v>990</v>
      </c>
      <c r="B991" s="11" t="s">
        <v>1292</v>
      </c>
      <c r="C991" s="23" t="s">
        <v>4264</v>
      </c>
      <c r="D991" s="12" t="s">
        <v>9</v>
      </c>
      <c r="E991" s="12" t="s">
        <v>10</v>
      </c>
      <c r="F991" s="15" t="s">
        <v>11</v>
      </c>
      <c r="G991" s="3" t="s">
        <v>82</v>
      </c>
      <c r="H991" s="23" t="s">
        <v>3706</v>
      </c>
      <c r="I991" s="56">
        <v>27189</v>
      </c>
      <c r="J991" s="24" t="s">
        <v>4823</v>
      </c>
      <c r="K991" s="49"/>
      <c r="L991" s="49"/>
      <c r="S991" s="12" t="s">
        <v>10</v>
      </c>
      <c r="T991" s="12" t="s">
        <v>10</v>
      </c>
      <c r="U991" s="12" t="s">
        <v>10</v>
      </c>
      <c r="W991" s="21" t="str">
        <f t="shared" si="15"/>
        <v>08</v>
      </c>
      <c r="AA991" s="11" t="s">
        <v>1292</v>
      </c>
    </row>
    <row r="992" spans="1:27">
      <c r="A992" s="18">
        <v>991</v>
      </c>
      <c r="B992" s="11" t="s">
        <v>1293</v>
      </c>
      <c r="C992" s="23" t="s">
        <v>4265</v>
      </c>
      <c r="D992" s="12" t="s">
        <v>15</v>
      </c>
      <c r="E992" s="12" t="s">
        <v>33</v>
      </c>
      <c r="F992" s="15" t="s">
        <v>19</v>
      </c>
      <c r="G992" s="3" t="s">
        <v>16</v>
      </c>
      <c r="H992" s="23" t="s">
        <v>3707</v>
      </c>
      <c r="I992" s="56">
        <v>33367</v>
      </c>
      <c r="J992" s="24" t="s">
        <v>4823</v>
      </c>
      <c r="K992" s="49"/>
      <c r="L992" s="49"/>
      <c r="S992" s="12" t="s">
        <v>33</v>
      </c>
      <c r="T992" s="12" t="s">
        <v>33</v>
      </c>
      <c r="U992" s="12" t="s">
        <v>33</v>
      </c>
      <c r="W992" s="21" t="str">
        <f t="shared" si="15"/>
        <v>08</v>
      </c>
      <c r="AA992" s="11" t="s">
        <v>1293</v>
      </c>
    </row>
    <row r="993" spans="1:27">
      <c r="A993" s="18">
        <v>992</v>
      </c>
      <c r="B993" s="11" t="s">
        <v>1294</v>
      </c>
      <c r="C993" s="23" t="s">
        <v>4266</v>
      </c>
      <c r="D993" s="12" t="s">
        <v>15</v>
      </c>
      <c r="E993" s="12" t="s">
        <v>307</v>
      </c>
      <c r="F993" s="15" t="s">
        <v>11</v>
      </c>
      <c r="G993" s="3" t="s">
        <v>20</v>
      </c>
      <c r="H993" s="23" t="s">
        <v>3655</v>
      </c>
      <c r="I993" s="56">
        <v>33279</v>
      </c>
      <c r="J993" s="24" t="s">
        <v>4823</v>
      </c>
      <c r="K993" s="49"/>
      <c r="L993" s="49"/>
      <c r="S993" s="12" t="s">
        <v>307</v>
      </c>
      <c r="T993" s="12" t="s">
        <v>307</v>
      </c>
      <c r="U993" s="12" t="s">
        <v>307</v>
      </c>
      <c r="W993" s="21" t="str">
        <f t="shared" si="15"/>
        <v>08</v>
      </c>
      <c r="AA993" s="11" t="s">
        <v>1294</v>
      </c>
    </row>
    <row r="994" spans="1:27">
      <c r="A994" s="18">
        <v>993</v>
      </c>
      <c r="B994" s="11" t="s">
        <v>1295</v>
      </c>
      <c r="C994" s="23" t="s">
        <v>4267</v>
      </c>
      <c r="D994" s="12" t="s">
        <v>15</v>
      </c>
      <c r="E994" s="12" t="s">
        <v>10</v>
      </c>
      <c r="F994" s="15" t="s">
        <v>11</v>
      </c>
      <c r="G994" s="3" t="s">
        <v>20</v>
      </c>
      <c r="H994" s="23" t="s">
        <v>3708</v>
      </c>
      <c r="I994" s="56">
        <v>27170</v>
      </c>
      <c r="J994" s="24" t="s">
        <v>4823</v>
      </c>
      <c r="K994" s="49"/>
      <c r="L994" s="49"/>
      <c r="S994" s="12" t="s">
        <v>10</v>
      </c>
      <c r="T994" s="12" t="s">
        <v>10</v>
      </c>
      <c r="U994" s="12" t="s">
        <v>10</v>
      </c>
      <c r="W994" s="21" t="str">
        <f t="shared" si="15"/>
        <v>08</v>
      </c>
      <c r="AA994" s="11" t="s">
        <v>1295</v>
      </c>
    </row>
    <row r="995" spans="1:27">
      <c r="A995" s="18">
        <v>994</v>
      </c>
      <c r="B995" s="11" t="s">
        <v>1296</v>
      </c>
      <c r="C995" s="23" t="s">
        <v>4268</v>
      </c>
      <c r="D995" s="12" t="s">
        <v>9</v>
      </c>
      <c r="E995" s="12" t="s">
        <v>33</v>
      </c>
      <c r="F995" s="15" t="s">
        <v>11</v>
      </c>
      <c r="G995" s="3" t="s">
        <v>16</v>
      </c>
      <c r="H995" s="23" t="s">
        <v>3709</v>
      </c>
      <c r="I995" s="56">
        <v>33276</v>
      </c>
      <c r="J995" s="24" t="s">
        <v>4823</v>
      </c>
      <c r="K995" s="49"/>
      <c r="L995" s="49"/>
      <c r="S995" s="12" t="s">
        <v>33</v>
      </c>
      <c r="T995" s="12" t="s">
        <v>33</v>
      </c>
      <c r="U995" s="12" t="s">
        <v>33</v>
      </c>
      <c r="W995" s="21" t="str">
        <f t="shared" si="15"/>
        <v>08</v>
      </c>
      <c r="AA995" s="11" t="s">
        <v>1296</v>
      </c>
    </row>
    <row r="996" spans="1:27">
      <c r="A996" s="18">
        <v>995</v>
      </c>
      <c r="B996" s="73" t="s">
        <v>1297</v>
      </c>
      <c r="C996" s="23" t="s">
        <v>8656</v>
      </c>
      <c r="D996" s="12" t="s">
        <v>15</v>
      </c>
      <c r="E996" s="12" t="s">
        <v>33</v>
      </c>
      <c r="F996" s="15" t="s">
        <v>11</v>
      </c>
      <c r="G996" s="3" t="s">
        <v>20</v>
      </c>
      <c r="H996" s="23" t="s">
        <v>3710</v>
      </c>
      <c r="I996" s="56">
        <v>32951</v>
      </c>
      <c r="J996" s="24" t="s">
        <v>4823</v>
      </c>
      <c r="K996" s="49"/>
      <c r="L996" s="49"/>
      <c r="S996" s="12" t="s">
        <v>33</v>
      </c>
      <c r="T996" s="12" t="s">
        <v>33</v>
      </c>
      <c r="U996" s="12" t="s">
        <v>33</v>
      </c>
      <c r="W996" s="21" t="str">
        <f t="shared" si="15"/>
        <v>08</v>
      </c>
      <c r="AA996" s="73" t="s">
        <v>1297</v>
      </c>
    </row>
    <row r="997" spans="1:27">
      <c r="A997" s="18">
        <v>996</v>
      </c>
      <c r="B997" s="11" t="s">
        <v>1298</v>
      </c>
      <c r="C997" s="23" t="s">
        <v>4269</v>
      </c>
      <c r="D997" s="12" t="s">
        <v>15</v>
      </c>
      <c r="E997" s="3" t="s">
        <v>33</v>
      </c>
      <c r="F997" s="15" t="s">
        <v>46</v>
      </c>
      <c r="G997" s="3" t="s">
        <v>486</v>
      </c>
      <c r="H997" s="23" t="s">
        <v>3758</v>
      </c>
      <c r="I997" s="56">
        <v>33050</v>
      </c>
      <c r="J997" s="24"/>
      <c r="K997" s="49"/>
      <c r="L997" s="49"/>
      <c r="S997" s="3" t="s">
        <v>33</v>
      </c>
      <c r="T997" s="3" t="s">
        <v>33</v>
      </c>
      <c r="U997" s="3" t="s">
        <v>33</v>
      </c>
      <c r="W997" s="21" t="str">
        <f t="shared" si="15"/>
        <v>08</v>
      </c>
      <c r="AA997" s="11" t="s">
        <v>1298</v>
      </c>
    </row>
    <row r="998" spans="1:27">
      <c r="A998" s="18">
        <v>997</v>
      </c>
      <c r="B998" s="11" t="s">
        <v>1299</v>
      </c>
      <c r="C998" s="23" t="s">
        <v>4270</v>
      </c>
      <c r="D998" s="12" t="s">
        <v>15</v>
      </c>
      <c r="E998" s="12" t="s">
        <v>33</v>
      </c>
      <c r="F998" s="15" t="s">
        <v>11</v>
      </c>
      <c r="G998" s="3" t="s">
        <v>82</v>
      </c>
      <c r="H998" s="23" t="s">
        <v>3710</v>
      </c>
      <c r="I998" s="56">
        <v>33047</v>
      </c>
      <c r="J998" s="24" t="s">
        <v>4823</v>
      </c>
      <c r="K998" s="49"/>
      <c r="L998" s="49"/>
      <c r="S998" s="12" t="s">
        <v>33</v>
      </c>
      <c r="T998" s="12" t="s">
        <v>33</v>
      </c>
      <c r="U998" s="12" t="s">
        <v>33</v>
      </c>
      <c r="W998" s="21" t="str">
        <f t="shared" si="15"/>
        <v>08</v>
      </c>
      <c r="AA998" s="11" t="s">
        <v>1299</v>
      </c>
    </row>
    <row r="999" spans="1:27">
      <c r="A999" s="18">
        <v>998</v>
      </c>
      <c r="B999" s="73" t="s">
        <v>1300</v>
      </c>
      <c r="C999" s="23" t="s">
        <v>4271</v>
      </c>
      <c r="D999" s="12" t="s">
        <v>15</v>
      </c>
      <c r="E999" s="12" t="s">
        <v>33</v>
      </c>
      <c r="F999" s="15" t="s">
        <v>11</v>
      </c>
      <c r="G999" s="3" t="s">
        <v>82</v>
      </c>
      <c r="H999" s="23" t="s">
        <v>3766</v>
      </c>
      <c r="I999" s="56">
        <v>32755</v>
      </c>
      <c r="J999" s="24" t="s">
        <v>4823</v>
      </c>
      <c r="K999" s="49"/>
      <c r="L999" s="49"/>
      <c r="S999" s="12" t="s">
        <v>33</v>
      </c>
      <c r="T999" s="12" t="s">
        <v>33</v>
      </c>
      <c r="U999" s="12" t="s">
        <v>33</v>
      </c>
      <c r="W999" s="21" t="str">
        <f t="shared" si="15"/>
        <v>08</v>
      </c>
      <c r="AA999" s="73" t="s">
        <v>1300</v>
      </c>
    </row>
    <row r="1000" spans="1:27">
      <c r="A1000" s="18">
        <v>999</v>
      </c>
      <c r="B1000" s="11" t="s">
        <v>1301</v>
      </c>
      <c r="C1000" s="23" t="s">
        <v>4272</v>
      </c>
      <c r="D1000" s="12" t="s">
        <v>9</v>
      </c>
      <c r="E1000" s="12" t="s">
        <v>307</v>
      </c>
      <c r="F1000" s="15" t="s">
        <v>11</v>
      </c>
      <c r="G1000" s="3" t="s">
        <v>82</v>
      </c>
      <c r="H1000" s="23" t="s">
        <v>3711</v>
      </c>
      <c r="I1000" s="56">
        <v>33070</v>
      </c>
      <c r="J1000" s="24" t="s">
        <v>4823</v>
      </c>
      <c r="K1000" s="49"/>
      <c r="L1000" s="49"/>
      <c r="S1000" s="12" t="s">
        <v>307</v>
      </c>
      <c r="T1000" s="12" t="s">
        <v>307</v>
      </c>
      <c r="U1000" s="12" t="s">
        <v>307</v>
      </c>
      <c r="W1000" s="21" t="str">
        <f t="shared" si="15"/>
        <v>08</v>
      </c>
      <c r="AA1000" s="11" t="s">
        <v>1301</v>
      </c>
    </row>
    <row r="1001" spans="1:27">
      <c r="A1001" s="18">
        <v>1000</v>
      </c>
      <c r="B1001" s="11" t="s">
        <v>1302</v>
      </c>
      <c r="C1001" s="23" t="s">
        <v>5991</v>
      </c>
      <c r="D1001" s="12" t="s">
        <v>15</v>
      </c>
      <c r="E1001" s="12" t="s">
        <v>307</v>
      </c>
      <c r="F1001" s="15" t="s">
        <v>11</v>
      </c>
      <c r="G1001" s="3" t="s">
        <v>82</v>
      </c>
      <c r="H1001" s="23" t="s">
        <v>3655</v>
      </c>
      <c r="I1001" s="56">
        <v>32853</v>
      </c>
      <c r="J1001" s="24" t="s">
        <v>4823</v>
      </c>
      <c r="K1001" s="49"/>
      <c r="L1001" s="49"/>
      <c r="S1001" s="12" t="s">
        <v>307</v>
      </c>
      <c r="T1001" s="12" t="s">
        <v>307</v>
      </c>
      <c r="U1001" s="12" t="s">
        <v>307</v>
      </c>
      <c r="W1001" s="21" t="str">
        <f t="shared" si="15"/>
        <v>08</v>
      </c>
      <c r="AA1001" s="11" t="s">
        <v>1302</v>
      </c>
    </row>
    <row r="1002" spans="1:27">
      <c r="A1002" s="18">
        <v>1001</v>
      </c>
      <c r="B1002" s="11" t="s">
        <v>1303</v>
      </c>
      <c r="C1002" s="23" t="s">
        <v>4273</v>
      </c>
      <c r="D1002" s="12" t="s">
        <v>9</v>
      </c>
      <c r="E1002" s="12" t="s">
        <v>33</v>
      </c>
      <c r="F1002" s="15" t="s">
        <v>11</v>
      </c>
      <c r="G1002" s="3" t="s">
        <v>16</v>
      </c>
      <c r="H1002" s="23" t="s">
        <v>3712</v>
      </c>
      <c r="I1002" s="56">
        <v>32977</v>
      </c>
      <c r="J1002" s="24" t="s">
        <v>4823</v>
      </c>
      <c r="K1002" s="49"/>
      <c r="L1002" s="49"/>
      <c r="S1002" s="12" t="s">
        <v>33</v>
      </c>
      <c r="T1002" s="12" t="s">
        <v>33</v>
      </c>
      <c r="U1002" s="12" t="s">
        <v>33</v>
      </c>
      <c r="W1002" s="21" t="str">
        <f t="shared" si="15"/>
        <v>08</v>
      </c>
      <c r="AA1002" s="11" t="s">
        <v>1303</v>
      </c>
    </row>
    <row r="1003" spans="1:27">
      <c r="A1003" s="18">
        <v>1002</v>
      </c>
      <c r="B1003" s="11" t="s">
        <v>1304</v>
      </c>
      <c r="C1003" s="23" t="s">
        <v>4274</v>
      </c>
      <c r="D1003" s="12" t="s">
        <v>15</v>
      </c>
      <c r="E1003" s="12" t="s">
        <v>33</v>
      </c>
      <c r="F1003" s="15" t="s">
        <v>19</v>
      </c>
      <c r="G1003" s="3" t="s">
        <v>82</v>
      </c>
      <c r="H1003" s="23" t="s">
        <v>3728</v>
      </c>
      <c r="I1003" s="56">
        <v>33157</v>
      </c>
      <c r="J1003" s="24" t="s">
        <v>4823</v>
      </c>
      <c r="K1003" s="49"/>
      <c r="L1003" s="49"/>
      <c r="S1003" s="12" t="s">
        <v>33</v>
      </c>
      <c r="T1003" s="12" t="s">
        <v>33</v>
      </c>
      <c r="U1003" s="12" t="s">
        <v>33</v>
      </c>
      <c r="W1003" s="21" t="str">
        <f t="shared" si="15"/>
        <v>08</v>
      </c>
      <c r="AA1003" s="11" t="s">
        <v>1304</v>
      </c>
    </row>
    <row r="1004" spans="1:27">
      <c r="A1004" s="18">
        <v>1003</v>
      </c>
      <c r="B1004" s="11" t="s">
        <v>1305</v>
      </c>
      <c r="C1004" s="23" t="s">
        <v>4275</v>
      </c>
      <c r="D1004" s="12" t="s">
        <v>9</v>
      </c>
      <c r="E1004" s="12" t="s">
        <v>33</v>
      </c>
      <c r="F1004" s="15" t="s">
        <v>11</v>
      </c>
      <c r="G1004" s="3" t="s">
        <v>20</v>
      </c>
      <c r="H1004" s="23" t="s">
        <v>3713</v>
      </c>
      <c r="I1004" s="56">
        <v>33155</v>
      </c>
      <c r="J1004" s="24" t="s">
        <v>4823</v>
      </c>
      <c r="K1004" s="49"/>
      <c r="L1004" s="49"/>
      <c r="S1004" s="12" t="s">
        <v>33</v>
      </c>
      <c r="T1004" s="12" t="s">
        <v>33</v>
      </c>
      <c r="U1004" s="12" t="s">
        <v>33</v>
      </c>
      <c r="W1004" s="21" t="str">
        <f t="shared" si="15"/>
        <v>08</v>
      </c>
      <c r="AA1004" s="11" t="s">
        <v>1305</v>
      </c>
    </row>
    <row r="1005" spans="1:27">
      <c r="A1005" s="18">
        <v>1004</v>
      </c>
      <c r="B1005" s="11" t="s">
        <v>1306</v>
      </c>
      <c r="C1005" s="23" t="s">
        <v>4276</v>
      </c>
      <c r="D1005" s="12" t="s">
        <v>15</v>
      </c>
      <c r="E1005" s="12" t="s">
        <v>33</v>
      </c>
      <c r="F1005" s="15" t="s">
        <v>19</v>
      </c>
      <c r="G1005" s="3" t="s">
        <v>20</v>
      </c>
      <c r="H1005" s="23" t="s">
        <v>3714</v>
      </c>
      <c r="I1005" s="56">
        <v>32852</v>
      </c>
      <c r="J1005" s="24" t="s">
        <v>4823</v>
      </c>
      <c r="K1005" s="49"/>
      <c r="L1005" s="49"/>
      <c r="S1005" s="12" t="s">
        <v>33</v>
      </c>
      <c r="T1005" s="12" t="s">
        <v>33</v>
      </c>
      <c r="U1005" s="12" t="s">
        <v>33</v>
      </c>
      <c r="W1005" s="21" t="str">
        <f t="shared" si="15"/>
        <v>08</v>
      </c>
      <c r="AA1005" s="11" t="s">
        <v>1306</v>
      </c>
    </row>
    <row r="1006" spans="1:27">
      <c r="A1006" s="18">
        <v>1005</v>
      </c>
      <c r="B1006" s="11" t="s">
        <v>1307</v>
      </c>
      <c r="C1006" s="23" t="s">
        <v>4277</v>
      </c>
      <c r="D1006" s="12" t="s">
        <v>15</v>
      </c>
      <c r="E1006" s="12" t="s">
        <v>33</v>
      </c>
      <c r="F1006" s="15" t="s">
        <v>19</v>
      </c>
      <c r="G1006" s="3" t="s">
        <v>20</v>
      </c>
      <c r="H1006" s="23" t="s">
        <v>3714</v>
      </c>
      <c r="I1006" s="56">
        <v>33040</v>
      </c>
      <c r="J1006" s="24" t="s">
        <v>4823</v>
      </c>
      <c r="K1006" s="49"/>
      <c r="L1006" s="49"/>
      <c r="S1006" s="12" t="s">
        <v>33</v>
      </c>
      <c r="T1006" s="12" t="s">
        <v>33</v>
      </c>
      <c r="U1006" s="12" t="s">
        <v>33</v>
      </c>
      <c r="W1006" s="21" t="str">
        <f t="shared" si="15"/>
        <v>08</v>
      </c>
      <c r="AA1006" s="11" t="s">
        <v>1307</v>
      </c>
    </row>
    <row r="1007" spans="1:27">
      <c r="A1007" s="18">
        <v>1006</v>
      </c>
      <c r="B1007" s="11" t="s">
        <v>1308</v>
      </c>
      <c r="C1007" s="23" t="s">
        <v>4278</v>
      </c>
      <c r="D1007" s="12" t="s">
        <v>9</v>
      </c>
      <c r="E1007" s="12" t="s">
        <v>33</v>
      </c>
      <c r="F1007" s="15" t="s">
        <v>11</v>
      </c>
      <c r="G1007" s="3" t="s">
        <v>82</v>
      </c>
      <c r="H1007" s="23" t="s">
        <v>3715</v>
      </c>
      <c r="I1007" s="56">
        <v>33173</v>
      </c>
      <c r="J1007" s="24" t="s">
        <v>4823</v>
      </c>
      <c r="K1007" s="49"/>
      <c r="L1007" s="49"/>
      <c r="S1007" s="12" t="s">
        <v>33</v>
      </c>
      <c r="T1007" s="12" t="s">
        <v>33</v>
      </c>
      <c r="U1007" s="12" t="s">
        <v>33</v>
      </c>
      <c r="W1007" s="21" t="str">
        <f t="shared" si="15"/>
        <v>08</v>
      </c>
      <c r="AA1007" s="11" t="s">
        <v>1308</v>
      </c>
    </row>
    <row r="1008" spans="1:27">
      <c r="A1008" s="18">
        <v>1007</v>
      </c>
      <c r="B1008" s="11" t="s">
        <v>1309</v>
      </c>
      <c r="C1008" s="23" t="s">
        <v>4279</v>
      </c>
      <c r="D1008" s="12" t="s">
        <v>9</v>
      </c>
      <c r="E1008" s="12" t="s">
        <v>33</v>
      </c>
      <c r="F1008" s="15" t="s">
        <v>11</v>
      </c>
      <c r="G1008" s="3" t="s">
        <v>20</v>
      </c>
      <c r="H1008" s="23" t="s">
        <v>3715</v>
      </c>
      <c r="I1008" s="56">
        <v>33001</v>
      </c>
      <c r="J1008" s="24" t="s">
        <v>4823</v>
      </c>
      <c r="K1008" s="49"/>
      <c r="L1008" s="49"/>
      <c r="S1008" s="12" t="s">
        <v>33</v>
      </c>
      <c r="T1008" s="12" t="s">
        <v>33</v>
      </c>
      <c r="U1008" s="12" t="s">
        <v>33</v>
      </c>
      <c r="W1008" s="21" t="str">
        <f t="shared" si="15"/>
        <v>08</v>
      </c>
      <c r="AA1008" s="11" t="s">
        <v>1309</v>
      </c>
    </row>
    <row r="1009" spans="1:27">
      <c r="A1009" s="18">
        <v>1008</v>
      </c>
      <c r="B1009" s="11" t="s">
        <v>1310</v>
      </c>
      <c r="C1009" s="23" t="s">
        <v>4280</v>
      </c>
      <c r="D1009" s="12" t="s">
        <v>9</v>
      </c>
      <c r="E1009" s="12" t="s">
        <v>33</v>
      </c>
      <c r="F1009" s="15" t="s">
        <v>19</v>
      </c>
      <c r="G1009" s="3" t="s">
        <v>20</v>
      </c>
      <c r="H1009" s="23" t="s">
        <v>3716</v>
      </c>
      <c r="I1009" s="56">
        <v>32623</v>
      </c>
      <c r="J1009" s="24" t="s">
        <v>4823</v>
      </c>
      <c r="K1009" s="49"/>
      <c r="L1009" s="49"/>
      <c r="S1009" s="12" t="s">
        <v>33</v>
      </c>
      <c r="T1009" s="12" t="s">
        <v>33</v>
      </c>
      <c r="U1009" s="12" t="s">
        <v>33</v>
      </c>
      <c r="W1009" s="21" t="str">
        <f t="shared" si="15"/>
        <v>08</v>
      </c>
      <c r="AA1009" s="11" t="s">
        <v>1310</v>
      </c>
    </row>
    <row r="1010" spans="1:27">
      <c r="A1010" s="18">
        <v>1009</v>
      </c>
      <c r="B1010" s="11" t="s">
        <v>1311</v>
      </c>
      <c r="C1010" s="23" t="s">
        <v>4281</v>
      </c>
      <c r="D1010" s="12" t="s">
        <v>9</v>
      </c>
      <c r="E1010" s="12" t="s">
        <v>307</v>
      </c>
      <c r="F1010" s="15" t="s">
        <v>11</v>
      </c>
      <c r="G1010" s="3" t="s">
        <v>20</v>
      </c>
      <c r="H1010" s="23" t="s">
        <v>3717</v>
      </c>
      <c r="I1010" s="56">
        <v>33026</v>
      </c>
      <c r="J1010" s="24" t="s">
        <v>4823</v>
      </c>
      <c r="K1010" s="49"/>
      <c r="L1010" s="49"/>
      <c r="S1010" s="12" t="s">
        <v>307</v>
      </c>
      <c r="T1010" s="12" t="s">
        <v>307</v>
      </c>
      <c r="U1010" s="12" t="s">
        <v>307</v>
      </c>
      <c r="W1010" s="21" t="str">
        <f t="shared" si="15"/>
        <v>08</v>
      </c>
      <c r="AA1010" s="11" t="s">
        <v>1311</v>
      </c>
    </row>
    <row r="1011" spans="1:27">
      <c r="A1011" s="18">
        <v>1010</v>
      </c>
      <c r="B1011" s="11" t="s">
        <v>1312</v>
      </c>
      <c r="C1011" s="23" t="s">
        <v>4282</v>
      </c>
      <c r="D1011" s="12" t="s">
        <v>9</v>
      </c>
      <c r="E1011" s="12" t="s">
        <v>307</v>
      </c>
      <c r="F1011" s="15" t="s">
        <v>11</v>
      </c>
      <c r="G1011" s="3" t="s">
        <v>16</v>
      </c>
      <c r="H1011" s="23" t="s">
        <v>2775</v>
      </c>
      <c r="I1011" s="56">
        <v>33115</v>
      </c>
      <c r="J1011" s="24" t="s">
        <v>4823</v>
      </c>
      <c r="K1011" s="49"/>
      <c r="L1011" s="49"/>
      <c r="S1011" s="12" t="s">
        <v>307</v>
      </c>
      <c r="T1011" s="12" t="s">
        <v>307</v>
      </c>
      <c r="U1011" s="12" t="s">
        <v>307</v>
      </c>
      <c r="W1011" s="21" t="str">
        <f t="shared" si="15"/>
        <v>08</v>
      </c>
      <c r="AA1011" s="11" t="s">
        <v>1312</v>
      </c>
    </row>
    <row r="1012" spans="1:27">
      <c r="A1012" s="18">
        <v>1011</v>
      </c>
      <c r="B1012" s="11" t="s">
        <v>1313</v>
      </c>
      <c r="C1012" s="23" t="s">
        <v>4283</v>
      </c>
      <c r="D1012" s="12" t="s">
        <v>15</v>
      </c>
      <c r="E1012" s="12" t="s">
        <v>33</v>
      </c>
      <c r="F1012" s="15" t="s">
        <v>11</v>
      </c>
      <c r="G1012" s="3" t="s">
        <v>16</v>
      </c>
      <c r="H1012" s="23" t="s">
        <v>3655</v>
      </c>
      <c r="I1012" s="56">
        <v>33102</v>
      </c>
      <c r="J1012" s="24" t="s">
        <v>4823</v>
      </c>
      <c r="K1012" s="49"/>
      <c r="L1012" s="49"/>
      <c r="S1012" s="12" t="s">
        <v>33</v>
      </c>
      <c r="T1012" s="12" t="s">
        <v>33</v>
      </c>
      <c r="U1012" s="12" t="s">
        <v>33</v>
      </c>
      <c r="W1012" s="21" t="str">
        <f t="shared" si="15"/>
        <v>08</v>
      </c>
      <c r="AA1012" s="11" t="s">
        <v>1313</v>
      </c>
    </row>
    <row r="1013" spans="1:27">
      <c r="A1013" s="18">
        <v>1012</v>
      </c>
      <c r="B1013" s="11" t="s">
        <v>1314</v>
      </c>
      <c r="C1013" s="23" t="s">
        <v>4284</v>
      </c>
      <c r="D1013" s="12" t="s">
        <v>15</v>
      </c>
      <c r="E1013" s="12" t="s">
        <v>33</v>
      </c>
      <c r="F1013" s="15" t="s">
        <v>19</v>
      </c>
      <c r="G1013" s="3" t="s">
        <v>16</v>
      </c>
      <c r="H1013" s="23" t="s">
        <v>3718</v>
      </c>
      <c r="I1013" s="56">
        <v>32307</v>
      </c>
      <c r="J1013" s="24" t="s">
        <v>4823</v>
      </c>
      <c r="K1013" s="49"/>
      <c r="L1013" s="49"/>
      <c r="S1013" s="12" t="s">
        <v>33</v>
      </c>
      <c r="T1013" s="12" t="s">
        <v>33</v>
      </c>
      <c r="U1013" s="12" t="s">
        <v>33</v>
      </c>
      <c r="W1013" s="21" t="str">
        <f t="shared" si="15"/>
        <v>08</v>
      </c>
      <c r="AA1013" s="11" t="s">
        <v>1314</v>
      </c>
    </row>
    <row r="1014" spans="1:27">
      <c r="A1014" s="18">
        <v>1013</v>
      </c>
      <c r="B1014" s="11" t="s">
        <v>1315</v>
      </c>
      <c r="C1014" s="23" t="s">
        <v>4285</v>
      </c>
      <c r="D1014" s="12" t="s">
        <v>15</v>
      </c>
      <c r="E1014" s="12" t="s">
        <v>307</v>
      </c>
      <c r="F1014" s="15" t="s">
        <v>19</v>
      </c>
      <c r="G1014" s="3" t="s">
        <v>82</v>
      </c>
      <c r="H1014" s="23" t="s">
        <v>3655</v>
      </c>
      <c r="I1014" s="56">
        <v>32998</v>
      </c>
      <c r="J1014" s="24" t="s">
        <v>4823</v>
      </c>
      <c r="K1014" s="49"/>
      <c r="L1014" s="49"/>
      <c r="S1014" s="12" t="s">
        <v>307</v>
      </c>
      <c r="T1014" s="12" t="s">
        <v>307</v>
      </c>
      <c r="U1014" s="12" t="s">
        <v>307</v>
      </c>
      <c r="W1014" s="21" t="str">
        <f t="shared" si="15"/>
        <v>08</v>
      </c>
      <c r="AA1014" s="11" t="s">
        <v>1315</v>
      </c>
    </row>
    <row r="1015" spans="1:27">
      <c r="A1015" s="18">
        <v>1014</v>
      </c>
      <c r="B1015" s="11" t="s">
        <v>1316</v>
      </c>
      <c r="C1015" s="23" t="s">
        <v>4286</v>
      </c>
      <c r="D1015" s="12" t="s">
        <v>15</v>
      </c>
      <c r="E1015" s="12" t="s">
        <v>33</v>
      </c>
      <c r="F1015" s="15" t="s">
        <v>19</v>
      </c>
      <c r="G1015" s="3" t="s">
        <v>16</v>
      </c>
      <c r="H1015" s="23" t="s">
        <v>3655</v>
      </c>
      <c r="I1015" s="56">
        <v>32468</v>
      </c>
      <c r="J1015" s="24" t="s">
        <v>4823</v>
      </c>
      <c r="K1015" s="49"/>
      <c r="L1015" s="49"/>
      <c r="S1015" s="12" t="s">
        <v>33</v>
      </c>
      <c r="T1015" s="12" t="s">
        <v>33</v>
      </c>
      <c r="U1015" s="12" t="s">
        <v>33</v>
      </c>
      <c r="W1015" s="21" t="str">
        <f t="shared" si="15"/>
        <v>08</v>
      </c>
      <c r="AA1015" s="11" t="s">
        <v>1316</v>
      </c>
    </row>
    <row r="1016" spans="1:27">
      <c r="A1016" s="18">
        <v>1015</v>
      </c>
      <c r="B1016" s="11" t="s">
        <v>1317</v>
      </c>
      <c r="C1016" s="23" t="s">
        <v>4287</v>
      </c>
      <c r="D1016" s="12" t="s">
        <v>9</v>
      </c>
      <c r="E1016" s="12" t="s">
        <v>33</v>
      </c>
      <c r="F1016" s="15" t="s">
        <v>11</v>
      </c>
      <c r="G1016" s="3" t="s">
        <v>82</v>
      </c>
      <c r="H1016" s="23" t="s">
        <v>3737</v>
      </c>
      <c r="I1016" s="56">
        <v>32906</v>
      </c>
      <c r="J1016" s="24" t="s">
        <v>4823</v>
      </c>
      <c r="K1016" s="49"/>
      <c r="L1016" s="49"/>
      <c r="S1016" s="12" t="s">
        <v>33</v>
      </c>
      <c r="T1016" s="12" t="s">
        <v>33</v>
      </c>
      <c r="U1016" s="12" t="s">
        <v>33</v>
      </c>
      <c r="W1016" s="21" t="str">
        <f t="shared" si="15"/>
        <v>08</v>
      </c>
      <c r="AA1016" s="11" t="s">
        <v>1317</v>
      </c>
    </row>
    <row r="1017" spans="1:27">
      <c r="A1017" s="18">
        <v>1016</v>
      </c>
      <c r="B1017" s="11" t="s">
        <v>1318</v>
      </c>
      <c r="C1017" s="23" t="s">
        <v>4288</v>
      </c>
      <c r="D1017" s="12" t="s">
        <v>15</v>
      </c>
      <c r="E1017" s="12" t="s">
        <v>33</v>
      </c>
      <c r="F1017" s="15" t="s">
        <v>46</v>
      </c>
      <c r="G1017" s="3" t="s">
        <v>486</v>
      </c>
      <c r="H1017" s="23" t="s">
        <v>3655</v>
      </c>
      <c r="I1017" s="56">
        <v>33071</v>
      </c>
      <c r="J1017" s="24"/>
      <c r="K1017" s="49"/>
      <c r="L1017" s="49"/>
      <c r="S1017" s="12" t="s">
        <v>33</v>
      </c>
      <c r="T1017" s="12" t="s">
        <v>33</v>
      </c>
      <c r="U1017" s="12" t="s">
        <v>33</v>
      </c>
      <c r="W1017" s="21" t="str">
        <f t="shared" si="15"/>
        <v>08</v>
      </c>
      <c r="AA1017" s="11" t="s">
        <v>1318</v>
      </c>
    </row>
    <row r="1018" spans="1:27">
      <c r="A1018" s="18">
        <v>1017</v>
      </c>
      <c r="B1018" s="11" t="s">
        <v>1319</v>
      </c>
      <c r="C1018" s="23" t="s">
        <v>4289</v>
      </c>
      <c r="D1018" s="12" t="s">
        <v>9</v>
      </c>
      <c r="E1018" s="12" t="s">
        <v>33</v>
      </c>
      <c r="F1018" s="15" t="s">
        <v>11</v>
      </c>
      <c r="G1018" s="3" t="s">
        <v>20</v>
      </c>
      <c r="H1018" s="23" t="s">
        <v>3719</v>
      </c>
      <c r="I1018" s="56">
        <v>33097</v>
      </c>
      <c r="J1018" s="24" t="s">
        <v>4823</v>
      </c>
      <c r="K1018" s="49"/>
      <c r="L1018" s="49"/>
      <c r="S1018" s="12" t="s">
        <v>33</v>
      </c>
      <c r="T1018" s="12" t="s">
        <v>33</v>
      </c>
      <c r="U1018" s="12" t="s">
        <v>33</v>
      </c>
      <c r="W1018" s="21" t="str">
        <f t="shared" si="15"/>
        <v>08</v>
      </c>
      <c r="AA1018" s="11" t="s">
        <v>1319</v>
      </c>
    </row>
    <row r="1019" spans="1:27">
      <c r="A1019" s="18">
        <v>1018</v>
      </c>
      <c r="B1019" s="11" t="s">
        <v>1320</v>
      </c>
      <c r="C1019" s="23" t="s">
        <v>6007</v>
      </c>
      <c r="D1019" s="12" t="s">
        <v>15</v>
      </c>
      <c r="E1019" s="12" t="s">
        <v>10</v>
      </c>
      <c r="F1019" s="15" t="s">
        <v>11</v>
      </c>
      <c r="G1019" s="3" t="s">
        <v>82</v>
      </c>
      <c r="H1019" s="23" t="s">
        <v>4808</v>
      </c>
      <c r="I1019" s="56">
        <v>26162</v>
      </c>
      <c r="J1019" s="24" t="s">
        <v>4823</v>
      </c>
      <c r="K1019" s="49"/>
      <c r="L1019" s="49"/>
      <c r="S1019" s="12" t="s">
        <v>10</v>
      </c>
      <c r="T1019" s="12" t="s">
        <v>10</v>
      </c>
      <c r="U1019" s="12" t="s">
        <v>10</v>
      </c>
      <c r="W1019" s="21" t="str">
        <f t="shared" si="15"/>
        <v>08</v>
      </c>
      <c r="AA1019" s="11" t="s">
        <v>1320</v>
      </c>
    </row>
    <row r="1020" spans="1:27">
      <c r="A1020" s="18">
        <v>1019</v>
      </c>
      <c r="B1020" s="11" t="s">
        <v>1321</v>
      </c>
      <c r="C1020" s="23" t="s">
        <v>4290</v>
      </c>
      <c r="D1020" s="12" t="s">
        <v>15</v>
      </c>
      <c r="E1020" s="12" t="s">
        <v>33</v>
      </c>
      <c r="F1020" s="15" t="s">
        <v>19</v>
      </c>
      <c r="G1020" s="3" t="s">
        <v>20</v>
      </c>
      <c r="H1020" s="23" t="s">
        <v>3710</v>
      </c>
      <c r="I1020" s="56">
        <v>31613</v>
      </c>
      <c r="J1020" s="24" t="s">
        <v>4823</v>
      </c>
      <c r="K1020" s="49"/>
      <c r="L1020" s="49"/>
      <c r="S1020" s="12" t="s">
        <v>33</v>
      </c>
      <c r="T1020" s="12" t="s">
        <v>33</v>
      </c>
      <c r="U1020" s="12" t="s">
        <v>33</v>
      </c>
      <c r="W1020" s="21" t="str">
        <f t="shared" si="15"/>
        <v>08</v>
      </c>
      <c r="AA1020" s="11" t="s">
        <v>1321</v>
      </c>
    </row>
    <row r="1021" spans="1:27">
      <c r="A1021" s="18">
        <v>1020</v>
      </c>
      <c r="B1021" s="11" t="s">
        <v>1322</v>
      </c>
      <c r="C1021" s="23" t="s">
        <v>4291</v>
      </c>
      <c r="D1021" s="12" t="s">
        <v>15</v>
      </c>
      <c r="E1021" s="12" t="s">
        <v>33</v>
      </c>
      <c r="F1021" s="15" t="s">
        <v>19</v>
      </c>
      <c r="G1021" s="3" t="s">
        <v>20</v>
      </c>
      <c r="H1021" s="23" t="s">
        <v>3720</v>
      </c>
      <c r="I1021" s="56">
        <v>32965</v>
      </c>
      <c r="J1021" s="24" t="s">
        <v>4823</v>
      </c>
      <c r="K1021" s="49"/>
      <c r="L1021" s="49"/>
      <c r="S1021" s="12" t="s">
        <v>33</v>
      </c>
      <c r="T1021" s="12" t="s">
        <v>33</v>
      </c>
      <c r="U1021" s="12" t="s">
        <v>33</v>
      </c>
      <c r="W1021" s="21" t="str">
        <f t="shared" si="15"/>
        <v>08</v>
      </c>
      <c r="AA1021" s="11" t="s">
        <v>1322</v>
      </c>
    </row>
    <row r="1022" spans="1:27">
      <c r="A1022" s="18">
        <v>1021</v>
      </c>
      <c r="B1022" s="11" t="s">
        <v>1323</v>
      </c>
      <c r="C1022" s="23" t="s">
        <v>4292</v>
      </c>
      <c r="D1022" s="12" t="s">
        <v>15</v>
      </c>
      <c r="E1022" s="12" t="s">
        <v>33</v>
      </c>
      <c r="F1022" s="15" t="s">
        <v>19</v>
      </c>
      <c r="G1022" s="3" t="s">
        <v>82</v>
      </c>
      <c r="H1022" s="23" t="s">
        <v>3720</v>
      </c>
      <c r="I1022" s="56">
        <v>33160</v>
      </c>
      <c r="J1022" s="24" t="s">
        <v>4823</v>
      </c>
      <c r="K1022" s="49"/>
      <c r="L1022" s="49"/>
      <c r="S1022" s="12" t="s">
        <v>33</v>
      </c>
      <c r="T1022" s="12" t="s">
        <v>33</v>
      </c>
      <c r="U1022" s="12" t="s">
        <v>33</v>
      </c>
      <c r="W1022" s="21" t="str">
        <f t="shared" si="15"/>
        <v>08</v>
      </c>
      <c r="AA1022" s="11" t="s">
        <v>1323</v>
      </c>
    </row>
    <row r="1023" spans="1:27">
      <c r="A1023" s="18">
        <v>1022</v>
      </c>
      <c r="B1023" s="11" t="s">
        <v>1324</v>
      </c>
      <c r="C1023" s="23" t="s">
        <v>4293</v>
      </c>
      <c r="D1023" s="12" t="s">
        <v>9</v>
      </c>
      <c r="E1023" s="12" t="s">
        <v>33</v>
      </c>
      <c r="F1023" s="15" t="s">
        <v>46</v>
      </c>
      <c r="G1023" s="3" t="s">
        <v>20</v>
      </c>
      <c r="H1023" s="23" t="s">
        <v>3655</v>
      </c>
      <c r="I1023" s="56">
        <v>33264</v>
      </c>
      <c r="J1023" s="24"/>
      <c r="K1023" s="49"/>
      <c r="L1023" s="49"/>
      <c r="S1023" s="12" t="s">
        <v>33</v>
      </c>
      <c r="T1023" s="12" t="s">
        <v>33</v>
      </c>
      <c r="U1023" s="12" t="s">
        <v>33</v>
      </c>
      <c r="W1023" s="21" t="str">
        <f t="shared" si="15"/>
        <v>08</v>
      </c>
      <c r="AA1023" s="11" t="s">
        <v>1324</v>
      </c>
    </row>
    <row r="1024" spans="1:27">
      <c r="A1024" s="18">
        <v>1023</v>
      </c>
      <c r="B1024" s="11" t="s">
        <v>1325</v>
      </c>
      <c r="C1024" s="23" t="s">
        <v>4294</v>
      </c>
      <c r="D1024" s="12" t="s">
        <v>15</v>
      </c>
      <c r="E1024" s="12" t="s">
        <v>33</v>
      </c>
      <c r="F1024" s="15" t="s">
        <v>19</v>
      </c>
      <c r="G1024" s="3" t="s">
        <v>20</v>
      </c>
      <c r="H1024" s="23" t="s">
        <v>3655</v>
      </c>
      <c r="I1024" s="56">
        <v>32987</v>
      </c>
      <c r="J1024" s="24" t="s">
        <v>4823</v>
      </c>
      <c r="K1024" s="49"/>
      <c r="L1024" s="49"/>
      <c r="S1024" s="12" t="s">
        <v>33</v>
      </c>
      <c r="T1024" s="12" t="s">
        <v>33</v>
      </c>
      <c r="U1024" s="12" t="s">
        <v>33</v>
      </c>
      <c r="W1024" s="21" t="str">
        <f t="shared" si="15"/>
        <v>08</v>
      </c>
      <c r="AA1024" s="11" t="s">
        <v>1325</v>
      </c>
    </row>
    <row r="1025" spans="1:27">
      <c r="A1025" s="18">
        <v>1024</v>
      </c>
      <c r="B1025" s="11" t="s">
        <v>1326</v>
      </c>
      <c r="C1025" s="23" t="s">
        <v>4295</v>
      </c>
      <c r="D1025" s="12" t="s">
        <v>15</v>
      </c>
      <c r="E1025" s="12" t="s">
        <v>33</v>
      </c>
      <c r="F1025" s="15" t="s">
        <v>11</v>
      </c>
      <c r="G1025" s="3" t="s">
        <v>82</v>
      </c>
      <c r="H1025" s="23" t="s">
        <v>3710</v>
      </c>
      <c r="I1025" s="56">
        <v>33202</v>
      </c>
      <c r="J1025" s="24" t="s">
        <v>4823</v>
      </c>
      <c r="K1025" s="49"/>
      <c r="L1025" s="49"/>
      <c r="S1025" s="12" t="s">
        <v>33</v>
      </c>
      <c r="T1025" s="12" t="s">
        <v>33</v>
      </c>
      <c r="U1025" s="12" t="s">
        <v>33</v>
      </c>
      <c r="W1025" s="21" t="str">
        <f t="shared" si="15"/>
        <v>08</v>
      </c>
      <c r="AA1025" s="11" t="s">
        <v>1326</v>
      </c>
    </row>
    <row r="1026" spans="1:27">
      <c r="A1026" s="18">
        <v>1025</v>
      </c>
      <c r="B1026" s="11" t="s">
        <v>1327</v>
      </c>
      <c r="C1026" s="23" t="s">
        <v>4296</v>
      </c>
      <c r="D1026" s="12" t="s">
        <v>9</v>
      </c>
      <c r="E1026" s="12" t="s">
        <v>10</v>
      </c>
      <c r="F1026" s="15" t="s">
        <v>11</v>
      </c>
      <c r="G1026" s="3" t="s">
        <v>82</v>
      </c>
      <c r="H1026" s="23" t="s">
        <v>3710</v>
      </c>
      <c r="I1026" s="56">
        <v>26139</v>
      </c>
      <c r="J1026" s="24" t="s">
        <v>4823</v>
      </c>
      <c r="K1026" s="49"/>
      <c r="L1026" s="49"/>
      <c r="S1026" s="12" t="s">
        <v>10</v>
      </c>
      <c r="T1026" s="12" t="s">
        <v>10</v>
      </c>
      <c r="U1026" s="12" t="s">
        <v>10</v>
      </c>
      <c r="W1026" s="21" t="str">
        <f t="shared" si="15"/>
        <v>08</v>
      </c>
      <c r="AA1026" s="11" t="s">
        <v>1327</v>
      </c>
    </row>
    <row r="1027" spans="1:27">
      <c r="A1027" s="18">
        <v>1026</v>
      </c>
      <c r="B1027" s="73" t="s">
        <v>1328</v>
      </c>
      <c r="C1027" s="23" t="s">
        <v>4297</v>
      </c>
      <c r="D1027" s="12" t="s">
        <v>15</v>
      </c>
      <c r="E1027" s="12" t="s">
        <v>33</v>
      </c>
      <c r="F1027" s="15" t="s">
        <v>46</v>
      </c>
      <c r="G1027" s="3" t="s">
        <v>59</v>
      </c>
      <c r="H1027" s="23" t="s">
        <v>3782</v>
      </c>
      <c r="I1027" s="56">
        <v>33003</v>
      </c>
      <c r="J1027" s="24"/>
      <c r="K1027" s="49"/>
      <c r="L1027" s="49"/>
      <c r="S1027" s="12" t="s">
        <v>33</v>
      </c>
      <c r="T1027" s="12" t="s">
        <v>33</v>
      </c>
      <c r="U1027" s="12" t="s">
        <v>33</v>
      </c>
      <c r="W1027" s="21" t="str">
        <f t="shared" ref="W1027:W1090" si="16">LEFT(B1027,2)</f>
        <v>08</v>
      </c>
      <c r="AA1027" s="73" t="s">
        <v>1328</v>
      </c>
    </row>
    <row r="1028" spans="1:27">
      <c r="A1028" s="18">
        <v>1027</v>
      </c>
      <c r="B1028" s="11" t="s">
        <v>1329</v>
      </c>
      <c r="C1028" s="23" t="s">
        <v>5992</v>
      </c>
      <c r="D1028" s="12" t="s">
        <v>9</v>
      </c>
      <c r="E1028" s="12" t="s">
        <v>10</v>
      </c>
      <c r="F1028" s="15" t="s">
        <v>11</v>
      </c>
      <c r="G1028" s="3" t="s">
        <v>20</v>
      </c>
      <c r="H1028" s="23" t="s">
        <v>3655</v>
      </c>
      <c r="I1028" s="56">
        <v>26412</v>
      </c>
      <c r="J1028" s="24" t="s">
        <v>4823</v>
      </c>
      <c r="K1028" s="49"/>
      <c r="L1028" s="49"/>
      <c r="S1028" s="12" t="s">
        <v>10</v>
      </c>
      <c r="T1028" s="12" t="s">
        <v>10</v>
      </c>
      <c r="U1028" s="12" t="s">
        <v>10</v>
      </c>
      <c r="W1028" s="21" t="str">
        <f t="shared" si="16"/>
        <v>08</v>
      </c>
      <c r="AA1028" s="11" t="s">
        <v>1329</v>
      </c>
    </row>
    <row r="1029" spans="1:27">
      <c r="A1029" s="18">
        <v>1028</v>
      </c>
      <c r="B1029" s="11" t="s">
        <v>1330</v>
      </c>
      <c r="C1029" s="23" t="s">
        <v>4298</v>
      </c>
      <c r="D1029" s="12" t="s">
        <v>15</v>
      </c>
      <c r="E1029" s="12" t="s">
        <v>33</v>
      </c>
      <c r="F1029" s="15" t="s">
        <v>19</v>
      </c>
      <c r="G1029" s="3" t="s">
        <v>20</v>
      </c>
      <c r="H1029" s="23" t="s">
        <v>3779</v>
      </c>
      <c r="I1029" s="56">
        <v>33059</v>
      </c>
      <c r="J1029" s="24" t="s">
        <v>4823</v>
      </c>
      <c r="K1029" s="49"/>
      <c r="L1029" s="49"/>
      <c r="S1029" s="12" t="s">
        <v>33</v>
      </c>
      <c r="T1029" s="12" t="s">
        <v>33</v>
      </c>
      <c r="U1029" s="12" t="s">
        <v>33</v>
      </c>
      <c r="W1029" s="21" t="str">
        <f t="shared" si="16"/>
        <v>08</v>
      </c>
      <c r="AA1029" s="11" t="s">
        <v>1330</v>
      </c>
    </row>
    <row r="1030" spans="1:27">
      <c r="A1030" s="18">
        <v>1029</v>
      </c>
      <c r="B1030" s="11" t="s">
        <v>1331</v>
      </c>
      <c r="C1030" s="23" t="s">
        <v>4299</v>
      </c>
      <c r="D1030" s="12" t="s">
        <v>9</v>
      </c>
      <c r="E1030" s="12" t="s">
        <v>33</v>
      </c>
      <c r="F1030" s="15" t="s">
        <v>19</v>
      </c>
      <c r="G1030" s="3" t="s">
        <v>20</v>
      </c>
      <c r="H1030" s="23" t="s">
        <v>3721</v>
      </c>
      <c r="I1030" s="56">
        <v>33480</v>
      </c>
      <c r="J1030" s="24" t="s">
        <v>4823</v>
      </c>
      <c r="K1030" s="49"/>
      <c r="L1030" s="49"/>
      <c r="S1030" s="12" t="s">
        <v>33</v>
      </c>
      <c r="T1030" s="12" t="s">
        <v>33</v>
      </c>
      <c r="U1030" s="12" t="s">
        <v>33</v>
      </c>
      <c r="W1030" s="21" t="str">
        <f t="shared" si="16"/>
        <v>08</v>
      </c>
      <c r="AA1030" s="11" t="s">
        <v>1331</v>
      </c>
    </row>
    <row r="1031" spans="1:27">
      <c r="A1031" s="18">
        <v>1030</v>
      </c>
      <c r="B1031" s="11" t="s">
        <v>1332</v>
      </c>
      <c r="C1031" s="23" t="s">
        <v>4300</v>
      </c>
      <c r="D1031" s="12" t="s">
        <v>15</v>
      </c>
      <c r="E1031" s="12" t="s">
        <v>307</v>
      </c>
      <c r="F1031" s="15" t="s">
        <v>19</v>
      </c>
      <c r="G1031" s="3" t="s">
        <v>16</v>
      </c>
      <c r="H1031" s="23" t="s">
        <v>3655</v>
      </c>
      <c r="I1031" s="56">
        <v>32854</v>
      </c>
      <c r="J1031" s="24" t="s">
        <v>4823</v>
      </c>
      <c r="K1031" s="49"/>
      <c r="L1031" s="49"/>
      <c r="S1031" s="12" t="s">
        <v>307</v>
      </c>
      <c r="T1031" s="12" t="s">
        <v>307</v>
      </c>
      <c r="U1031" s="12" t="s">
        <v>307</v>
      </c>
      <c r="W1031" s="21" t="str">
        <f t="shared" si="16"/>
        <v>08</v>
      </c>
      <c r="AA1031" s="11" t="s">
        <v>1332</v>
      </c>
    </row>
    <row r="1032" spans="1:27">
      <c r="A1032" s="18">
        <v>1031</v>
      </c>
      <c r="B1032" s="11" t="s">
        <v>1333</v>
      </c>
      <c r="C1032" s="23" t="s">
        <v>4301</v>
      </c>
      <c r="D1032" s="12" t="s">
        <v>15</v>
      </c>
      <c r="E1032" s="12" t="s">
        <v>33</v>
      </c>
      <c r="F1032" s="15" t="s">
        <v>19</v>
      </c>
      <c r="G1032" s="3" t="s">
        <v>82</v>
      </c>
      <c r="H1032" s="23" t="s">
        <v>3722</v>
      </c>
      <c r="I1032" s="56">
        <v>32218</v>
      </c>
      <c r="J1032" s="24" t="s">
        <v>4823</v>
      </c>
      <c r="K1032" s="49"/>
      <c r="L1032" s="49"/>
      <c r="S1032" s="12" t="s">
        <v>33</v>
      </c>
      <c r="T1032" s="12" t="s">
        <v>33</v>
      </c>
      <c r="U1032" s="12" t="s">
        <v>33</v>
      </c>
      <c r="W1032" s="21" t="str">
        <f t="shared" si="16"/>
        <v>08</v>
      </c>
      <c r="AA1032" s="11" t="s">
        <v>1333</v>
      </c>
    </row>
    <row r="1033" spans="1:27">
      <c r="A1033" s="18">
        <v>1032</v>
      </c>
      <c r="B1033" s="11" t="s">
        <v>1334</v>
      </c>
      <c r="C1033" s="23" t="s">
        <v>4302</v>
      </c>
      <c r="D1033" s="12" t="s">
        <v>9</v>
      </c>
      <c r="E1033" s="12" t="s">
        <v>33</v>
      </c>
      <c r="F1033" s="15" t="s">
        <v>11</v>
      </c>
      <c r="G1033" s="3" t="s">
        <v>16</v>
      </c>
      <c r="H1033" s="23" t="s">
        <v>2610</v>
      </c>
      <c r="I1033" s="56">
        <v>32943</v>
      </c>
      <c r="J1033" s="24" t="s">
        <v>4823</v>
      </c>
      <c r="K1033" s="49"/>
      <c r="L1033" s="49"/>
      <c r="S1033" s="12" t="s">
        <v>33</v>
      </c>
      <c r="T1033" s="12" t="s">
        <v>33</v>
      </c>
      <c r="U1033" s="12" t="s">
        <v>33</v>
      </c>
      <c r="W1033" s="21" t="str">
        <f t="shared" si="16"/>
        <v>08</v>
      </c>
      <c r="AA1033" s="11" t="s">
        <v>1334</v>
      </c>
    </row>
    <row r="1034" spans="1:27">
      <c r="A1034" s="18">
        <v>1033</v>
      </c>
      <c r="B1034" s="11" t="s">
        <v>1335</v>
      </c>
      <c r="C1034" s="23" t="s">
        <v>6004</v>
      </c>
      <c r="D1034" s="12" t="s">
        <v>15</v>
      </c>
      <c r="E1034" s="12" t="s">
        <v>33</v>
      </c>
      <c r="F1034" s="15" t="s">
        <v>11</v>
      </c>
      <c r="G1034" s="3" t="s">
        <v>82</v>
      </c>
      <c r="H1034" s="23" t="s">
        <v>3649</v>
      </c>
      <c r="I1034" s="56">
        <v>32968</v>
      </c>
      <c r="J1034" s="24" t="s">
        <v>4823</v>
      </c>
      <c r="K1034" s="49"/>
      <c r="L1034" s="49"/>
      <c r="S1034" s="12" t="s">
        <v>33</v>
      </c>
      <c r="T1034" s="12" t="s">
        <v>33</v>
      </c>
      <c r="U1034" s="12" t="s">
        <v>33</v>
      </c>
      <c r="W1034" s="21" t="str">
        <f t="shared" si="16"/>
        <v>08</v>
      </c>
      <c r="AA1034" s="11" t="s">
        <v>1335</v>
      </c>
    </row>
    <row r="1035" spans="1:27">
      <c r="A1035" s="18">
        <v>1034</v>
      </c>
      <c r="B1035" s="11" t="s">
        <v>1336</v>
      </c>
      <c r="C1035" s="23" t="s">
        <v>4303</v>
      </c>
      <c r="D1035" s="12" t="s">
        <v>15</v>
      </c>
      <c r="E1035" s="12" t="s">
        <v>33</v>
      </c>
      <c r="F1035" s="15" t="s">
        <v>19</v>
      </c>
      <c r="G1035" s="3" t="s">
        <v>20</v>
      </c>
      <c r="H1035" s="23" t="s">
        <v>3661</v>
      </c>
      <c r="I1035" s="56">
        <v>33034</v>
      </c>
      <c r="J1035" s="24" t="s">
        <v>4823</v>
      </c>
      <c r="K1035" s="49"/>
      <c r="L1035" s="49"/>
      <c r="S1035" s="12" t="s">
        <v>33</v>
      </c>
      <c r="T1035" s="12" t="s">
        <v>33</v>
      </c>
      <c r="U1035" s="12" t="s">
        <v>33</v>
      </c>
      <c r="W1035" s="21" t="str">
        <f t="shared" si="16"/>
        <v>08</v>
      </c>
      <c r="AA1035" s="11" t="s">
        <v>1336</v>
      </c>
    </row>
    <row r="1036" spans="1:27">
      <c r="A1036" s="18">
        <v>1035</v>
      </c>
      <c r="B1036" s="11" t="s">
        <v>1337</v>
      </c>
      <c r="C1036" s="23" t="s">
        <v>4304</v>
      </c>
      <c r="D1036" s="12" t="s">
        <v>9</v>
      </c>
      <c r="E1036" s="12" t="s">
        <v>33</v>
      </c>
      <c r="F1036" s="15" t="s">
        <v>46</v>
      </c>
      <c r="G1036" s="3" t="s">
        <v>59</v>
      </c>
      <c r="H1036" s="23" t="s">
        <v>3655</v>
      </c>
      <c r="I1036" s="56">
        <v>32993</v>
      </c>
      <c r="J1036" s="24" t="s">
        <v>4823</v>
      </c>
      <c r="K1036" s="49"/>
      <c r="L1036" s="49"/>
      <c r="S1036" s="12" t="s">
        <v>33</v>
      </c>
      <c r="T1036" s="12" t="s">
        <v>33</v>
      </c>
      <c r="U1036" s="12" t="s">
        <v>33</v>
      </c>
      <c r="W1036" s="21" t="str">
        <f t="shared" si="16"/>
        <v>08</v>
      </c>
      <c r="AA1036" s="11" t="s">
        <v>1337</v>
      </c>
    </row>
    <row r="1037" spans="1:27">
      <c r="A1037" s="18">
        <v>1036</v>
      </c>
      <c r="B1037" s="11" t="s">
        <v>1338</v>
      </c>
      <c r="C1037" s="23" t="s">
        <v>4305</v>
      </c>
      <c r="D1037" s="12" t="s">
        <v>15</v>
      </c>
      <c r="E1037" s="12" t="s">
        <v>10</v>
      </c>
      <c r="F1037" s="15" t="s">
        <v>19</v>
      </c>
      <c r="G1037" s="3" t="s">
        <v>16</v>
      </c>
      <c r="H1037" s="23" t="s">
        <v>3723</v>
      </c>
      <c r="I1037" s="56">
        <v>27953</v>
      </c>
      <c r="J1037" s="24" t="s">
        <v>4823</v>
      </c>
      <c r="K1037" s="49"/>
      <c r="L1037" s="49"/>
      <c r="S1037" s="12" t="s">
        <v>10</v>
      </c>
      <c r="T1037" s="12" t="s">
        <v>10</v>
      </c>
      <c r="U1037" s="12" t="s">
        <v>10</v>
      </c>
      <c r="W1037" s="21" t="str">
        <f t="shared" si="16"/>
        <v>08</v>
      </c>
      <c r="AA1037" s="11" t="s">
        <v>1338</v>
      </c>
    </row>
    <row r="1038" spans="1:27">
      <c r="A1038" s="18">
        <v>1037</v>
      </c>
      <c r="B1038" s="11" t="s">
        <v>1339</v>
      </c>
      <c r="C1038" s="23" t="s">
        <v>4306</v>
      </c>
      <c r="D1038" s="12" t="s">
        <v>9</v>
      </c>
      <c r="E1038" s="12" t="s">
        <v>10</v>
      </c>
      <c r="F1038" s="15" t="s">
        <v>11</v>
      </c>
      <c r="G1038" s="3" t="s">
        <v>82</v>
      </c>
      <c r="H1038" s="23" t="s">
        <v>3723</v>
      </c>
      <c r="I1038" s="56">
        <v>30291</v>
      </c>
      <c r="J1038" s="24" t="s">
        <v>4823</v>
      </c>
      <c r="K1038" s="49"/>
      <c r="L1038" s="49"/>
      <c r="S1038" s="12" t="s">
        <v>10</v>
      </c>
      <c r="T1038" s="12" t="s">
        <v>10</v>
      </c>
      <c r="U1038" s="12" t="s">
        <v>10</v>
      </c>
      <c r="W1038" s="21" t="str">
        <f t="shared" si="16"/>
        <v>08</v>
      </c>
      <c r="AA1038" s="11" t="s">
        <v>1339</v>
      </c>
    </row>
    <row r="1039" spans="1:27">
      <c r="A1039" s="18">
        <v>1038</v>
      </c>
      <c r="B1039" s="11" t="s">
        <v>1340</v>
      </c>
      <c r="C1039" s="23" t="s">
        <v>4307</v>
      </c>
      <c r="D1039" s="12" t="s">
        <v>9</v>
      </c>
      <c r="E1039" s="12" t="s">
        <v>33</v>
      </c>
      <c r="F1039" s="15" t="s">
        <v>11</v>
      </c>
      <c r="G1039" s="3" t="s">
        <v>82</v>
      </c>
      <c r="H1039" s="23" t="s">
        <v>3655</v>
      </c>
      <c r="I1039" s="56">
        <v>32686</v>
      </c>
      <c r="J1039" s="24" t="s">
        <v>4823</v>
      </c>
      <c r="K1039" s="49"/>
      <c r="L1039" s="49"/>
      <c r="S1039" s="12" t="s">
        <v>33</v>
      </c>
      <c r="T1039" s="12" t="s">
        <v>33</v>
      </c>
      <c r="U1039" s="12" t="s">
        <v>33</v>
      </c>
      <c r="W1039" s="21" t="str">
        <f t="shared" si="16"/>
        <v>08</v>
      </c>
      <c r="AA1039" s="11" t="s">
        <v>1340</v>
      </c>
    </row>
    <row r="1040" spans="1:27">
      <c r="A1040" s="18">
        <v>1039</v>
      </c>
      <c r="B1040" s="73" t="s">
        <v>1341</v>
      </c>
      <c r="C1040" s="23" t="s">
        <v>4308</v>
      </c>
      <c r="D1040" s="12" t="s">
        <v>15</v>
      </c>
      <c r="E1040" s="12" t="s">
        <v>33</v>
      </c>
      <c r="F1040" s="15" t="s">
        <v>11</v>
      </c>
      <c r="G1040" s="3" t="s">
        <v>20</v>
      </c>
      <c r="H1040" s="23" t="s">
        <v>3724</v>
      </c>
      <c r="I1040" s="56">
        <v>32396</v>
      </c>
      <c r="J1040" s="24" t="s">
        <v>4823</v>
      </c>
      <c r="K1040" s="49"/>
      <c r="L1040" s="49"/>
      <c r="S1040" s="12" t="s">
        <v>33</v>
      </c>
      <c r="T1040" s="12" t="s">
        <v>33</v>
      </c>
      <c r="U1040" s="12" t="s">
        <v>33</v>
      </c>
      <c r="W1040" s="21" t="str">
        <f t="shared" si="16"/>
        <v>08</v>
      </c>
      <c r="AA1040" s="73" t="s">
        <v>1341</v>
      </c>
    </row>
    <row r="1041" spans="1:27">
      <c r="A1041" s="18">
        <v>1040</v>
      </c>
      <c r="B1041" s="11" t="s">
        <v>1342</v>
      </c>
      <c r="C1041" s="23" t="s">
        <v>4309</v>
      </c>
      <c r="D1041" s="12" t="s">
        <v>9</v>
      </c>
      <c r="E1041" s="12" t="s">
        <v>33</v>
      </c>
      <c r="F1041" s="15" t="s">
        <v>11</v>
      </c>
      <c r="G1041" s="3" t="s">
        <v>16</v>
      </c>
      <c r="H1041" s="23" t="s">
        <v>3715</v>
      </c>
      <c r="I1041" s="56">
        <v>33072</v>
      </c>
      <c r="J1041" s="24" t="s">
        <v>4823</v>
      </c>
      <c r="K1041" s="49"/>
      <c r="L1041" s="49"/>
      <c r="S1041" s="12" t="s">
        <v>33</v>
      </c>
      <c r="T1041" s="12" t="s">
        <v>33</v>
      </c>
      <c r="U1041" s="12" t="s">
        <v>33</v>
      </c>
      <c r="W1041" s="21" t="str">
        <f t="shared" si="16"/>
        <v>08</v>
      </c>
      <c r="AA1041" s="11" t="s">
        <v>1342</v>
      </c>
    </row>
    <row r="1042" spans="1:27">
      <c r="A1042" s="18">
        <v>1041</v>
      </c>
      <c r="B1042" s="11" t="s">
        <v>1343</v>
      </c>
      <c r="C1042" s="23" t="s">
        <v>4310</v>
      </c>
      <c r="D1042" s="12" t="s">
        <v>9</v>
      </c>
      <c r="E1042" s="12" t="s">
        <v>33</v>
      </c>
      <c r="F1042" s="15" t="s">
        <v>11</v>
      </c>
      <c r="G1042" s="3" t="s">
        <v>16</v>
      </c>
      <c r="H1042" s="23" t="s">
        <v>3715</v>
      </c>
      <c r="I1042" s="56">
        <v>32867</v>
      </c>
      <c r="J1042" s="24" t="s">
        <v>4823</v>
      </c>
      <c r="K1042" s="49"/>
      <c r="L1042" s="49"/>
      <c r="S1042" s="12" t="s">
        <v>33</v>
      </c>
      <c r="T1042" s="12" t="s">
        <v>33</v>
      </c>
      <c r="U1042" s="12" t="s">
        <v>33</v>
      </c>
      <c r="W1042" s="21" t="str">
        <f t="shared" si="16"/>
        <v>08</v>
      </c>
      <c r="AA1042" s="11" t="s">
        <v>1343</v>
      </c>
    </row>
    <row r="1043" spans="1:27">
      <c r="A1043" s="18">
        <v>1042</v>
      </c>
      <c r="B1043" s="11" t="s">
        <v>1344</v>
      </c>
      <c r="C1043" s="23" t="s">
        <v>4311</v>
      </c>
      <c r="D1043" s="12" t="s">
        <v>9</v>
      </c>
      <c r="E1043" s="12" t="s">
        <v>33</v>
      </c>
      <c r="F1043" s="15" t="s">
        <v>19</v>
      </c>
      <c r="G1043" s="3" t="s">
        <v>16</v>
      </c>
      <c r="H1043" s="23" t="s">
        <v>3725</v>
      </c>
      <c r="I1043" s="56">
        <v>33287</v>
      </c>
      <c r="J1043" s="24" t="s">
        <v>4823</v>
      </c>
      <c r="K1043" s="49"/>
      <c r="L1043" s="49"/>
      <c r="S1043" s="12" t="s">
        <v>33</v>
      </c>
      <c r="T1043" s="12" t="s">
        <v>33</v>
      </c>
      <c r="U1043" s="12" t="s">
        <v>33</v>
      </c>
      <c r="W1043" s="21" t="str">
        <f t="shared" si="16"/>
        <v>08</v>
      </c>
      <c r="AA1043" s="11" t="s">
        <v>1344</v>
      </c>
    </row>
    <row r="1044" spans="1:27">
      <c r="A1044" s="18">
        <v>1043</v>
      </c>
      <c r="B1044" s="11" t="s">
        <v>1345</v>
      </c>
      <c r="C1044" s="23" t="s">
        <v>4312</v>
      </c>
      <c r="D1044" s="12" t="s">
        <v>9</v>
      </c>
      <c r="E1044" s="12" t="s">
        <v>33</v>
      </c>
      <c r="F1044" s="15" t="s">
        <v>11</v>
      </c>
      <c r="G1044" s="3" t="s">
        <v>16</v>
      </c>
      <c r="H1044" s="23" t="s">
        <v>3725</v>
      </c>
      <c r="I1044" s="56">
        <v>32969</v>
      </c>
      <c r="J1044" s="24" t="s">
        <v>4823</v>
      </c>
      <c r="K1044" s="49"/>
      <c r="L1044" s="49"/>
      <c r="S1044" s="12" t="s">
        <v>33</v>
      </c>
      <c r="T1044" s="12" t="s">
        <v>33</v>
      </c>
      <c r="U1044" s="12" t="s">
        <v>33</v>
      </c>
      <c r="W1044" s="21" t="str">
        <f t="shared" si="16"/>
        <v>08</v>
      </c>
      <c r="AA1044" s="11" t="s">
        <v>1345</v>
      </c>
    </row>
    <row r="1045" spans="1:27">
      <c r="A1045" s="18">
        <v>1044</v>
      </c>
      <c r="B1045" s="11" t="s">
        <v>1346</v>
      </c>
      <c r="C1045" s="23" t="s">
        <v>4313</v>
      </c>
      <c r="D1045" s="12" t="s">
        <v>9</v>
      </c>
      <c r="E1045" s="12" t="s">
        <v>33</v>
      </c>
      <c r="F1045" s="15" t="s">
        <v>19</v>
      </c>
      <c r="G1045" s="3" t="s">
        <v>20</v>
      </c>
      <c r="H1045" s="23" t="s">
        <v>3725</v>
      </c>
      <c r="I1045" s="56">
        <v>31419</v>
      </c>
      <c r="J1045" s="24" t="s">
        <v>4823</v>
      </c>
      <c r="K1045" s="49"/>
      <c r="L1045" s="49"/>
      <c r="S1045" s="12" t="s">
        <v>33</v>
      </c>
      <c r="T1045" s="12" t="s">
        <v>33</v>
      </c>
      <c r="U1045" s="12" t="s">
        <v>33</v>
      </c>
      <c r="W1045" s="21" t="str">
        <f t="shared" si="16"/>
        <v>08</v>
      </c>
      <c r="AA1045" s="11" t="s">
        <v>1346</v>
      </c>
    </row>
    <row r="1046" spans="1:27">
      <c r="A1046" s="18">
        <v>1045</v>
      </c>
      <c r="B1046" s="11" t="s">
        <v>1347</v>
      </c>
      <c r="C1046" s="23" t="s">
        <v>4314</v>
      </c>
      <c r="D1046" s="12" t="s">
        <v>15</v>
      </c>
      <c r="E1046" s="12" t="s">
        <v>33</v>
      </c>
      <c r="F1046" s="15" t="s">
        <v>11</v>
      </c>
      <c r="G1046" s="3" t="s">
        <v>82</v>
      </c>
      <c r="H1046" s="23" t="s">
        <v>3655</v>
      </c>
      <c r="I1046" s="56">
        <v>32754</v>
      </c>
      <c r="J1046" s="24" t="s">
        <v>4823</v>
      </c>
      <c r="K1046" s="49"/>
      <c r="L1046" s="49"/>
      <c r="S1046" s="12" t="s">
        <v>33</v>
      </c>
      <c r="T1046" s="12" t="s">
        <v>33</v>
      </c>
      <c r="U1046" s="12" t="s">
        <v>33</v>
      </c>
      <c r="W1046" s="21" t="str">
        <f t="shared" si="16"/>
        <v>08</v>
      </c>
      <c r="AA1046" s="11" t="s">
        <v>1347</v>
      </c>
    </row>
    <row r="1047" spans="1:27">
      <c r="A1047" s="18">
        <v>1046</v>
      </c>
      <c r="B1047" s="11" t="s">
        <v>1348</v>
      </c>
      <c r="C1047" s="23" t="s">
        <v>4315</v>
      </c>
      <c r="D1047" s="12" t="s">
        <v>9</v>
      </c>
      <c r="E1047" s="12" t="s">
        <v>33</v>
      </c>
      <c r="F1047" s="15" t="s">
        <v>11</v>
      </c>
      <c r="G1047" s="3" t="s">
        <v>20</v>
      </c>
      <c r="H1047" s="23" t="s">
        <v>3714</v>
      </c>
      <c r="I1047" s="56">
        <v>33156</v>
      </c>
      <c r="J1047" s="24" t="s">
        <v>4823</v>
      </c>
      <c r="K1047" s="49"/>
      <c r="L1047" s="49"/>
      <c r="S1047" s="12" t="s">
        <v>33</v>
      </c>
      <c r="T1047" s="12" t="s">
        <v>33</v>
      </c>
      <c r="U1047" s="12" t="s">
        <v>33</v>
      </c>
      <c r="W1047" s="21" t="str">
        <f t="shared" si="16"/>
        <v>08</v>
      </c>
      <c r="AA1047" s="11" t="s">
        <v>1348</v>
      </c>
    </row>
    <row r="1048" spans="1:27">
      <c r="A1048" s="18">
        <v>1047</v>
      </c>
      <c r="B1048" s="11" t="s">
        <v>1349</v>
      </c>
      <c r="C1048" s="23" t="s">
        <v>4316</v>
      </c>
      <c r="D1048" s="12" t="s">
        <v>15</v>
      </c>
      <c r="E1048" s="12" t="s">
        <v>33</v>
      </c>
      <c r="F1048" s="15" t="s">
        <v>11</v>
      </c>
      <c r="G1048" s="3" t="s">
        <v>16</v>
      </c>
      <c r="H1048" s="23" t="s">
        <v>3726</v>
      </c>
      <c r="I1048" s="56">
        <v>33307</v>
      </c>
      <c r="J1048" s="24" t="s">
        <v>4823</v>
      </c>
      <c r="K1048" s="49"/>
      <c r="L1048" s="49"/>
      <c r="S1048" s="12" t="s">
        <v>33</v>
      </c>
      <c r="T1048" s="12" t="s">
        <v>33</v>
      </c>
      <c r="U1048" s="12" t="s">
        <v>33</v>
      </c>
      <c r="W1048" s="21" t="str">
        <f t="shared" si="16"/>
        <v>08</v>
      </c>
      <c r="AA1048" s="11" t="s">
        <v>1349</v>
      </c>
    </row>
    <row r="1049" spans="1:27">
      <c r="A1049" s="18">
        <v>1048</v>
      </c>
      <c r="B1049" s="11" t="s">
        <v>1350</v>
      </c>
      <c r="C1049" s="23" t="s">
        <v>4317</v>
      </c>
      <c r="D1049" s="12" t="s">
        <v>15</v>
      </c>
      <c r="E1049" s="12" t="s">
        <v>33</v>
      </c>
      <c r="F1049" s="15" t="s">
        <v>19</v>
      </c>
      <c r="G1049" s="3" t="s">
        <v>16</v>
      </c>
      <c r="H1049" s="23" t="s">
        <v>3655</v>
      </c>
      <c r="I1049" s="56">
        <v>33135</v>
      </c>
      <c r="J1049" s="24" t="s">
        <v>4823</v>
      </c>
      <c r="K1049" s="49"/>
      <c r="L1049" s="49"/>
      <c r="S1049" s="12" t="s">
        <v>33</v>
      </c>
      <c r="T1049" s="12" t="s">
        <v>33</v>
      </c>
      <c r="U1049" s="12" t="s">
        <v>33</v>
      </c>
      <c r="W1049" s="21" t="str">
        <f t="shared" si="16"/>
        <v>08</v>
      </c>
      <c r="AA1049" s="11" t="s">
        <v>1350</v>
      </c>
    </row>
    <row r="1050" spans="1:27">
      <c r="A1050" s="18">
        <v>1049</v>
      </c>
      <c r="B1050" s="11" t="s">
        <v>1351</v>
      </c>
      <c r="C1050" s="23" t="s">
        <v>4318</v>
      </c>
      <c r="D1050" s="12" t="s">
        <v>15</v>
      </c>
      <c r="E1050" s="12" t="s">
        <v>307</v>
      </c>
      <c r="F1050" s="15" t="s">
        <v>11</v>
      </c>
      <c r="G1050" s="3" t="s">
        <v>16</v>
      </c>
      <c r="H1050" s="23" t="s">
        <v>3725</v>
      </c>
      <c r="I1050" s="56">
        <v>33175</v>
      </c>
      <c r="J1050" s="24" t="s">
        <v>4823</v>
      </c>
      <c r="K1050" s="49"/>
      <c r="L1050" s="49"/>
      <c r="S1050" s="12" t="s">
        <v>307</v>
      </c>
      <c r="T1050" s="12" t="s">
        <v>307</v>
      </c>
      <c r="U1050" s="12" t="s">
        <v>307</v>
      </c>
      <c r="W1050" s="21" t="str">
        <f t="shared" si="16"/>
        <v>08</v>
      </c>
      <c r="AA1050" s="11" t="s">
        <v>1351</v>
      </c>
    </row>
    <row r="1051" spans="1:27">
      <c r="A1051" s="18">
        <v>1050</v>
      </c>
      <c r="B1051" s="11" t="s">
        <v>1352</v>
      </c>
      <c r="C1051" s="23" t="s">
        <v>4319</v>
      </c>
      <c r="D1051" s="12" t="s">
        <v>15</v>
      </c>
      <c r="E1051" s="12" t="s">
        <v>33</v>
      </c>
      <c r="F1051" s="15" t="s">
        <v>19</v>
      </c>
      <c r="G1051" s="3" t="s">
        <v>82</v>
      </c>
      <c r="H1051" s="23" t="s">
        <v>3710</v>
      </c>
      <c r="I1051" s="56">
        <v>32061</v>
      </c>
      <c r="J1051" s="24" t="s">
        <v>4823</v>
      </c>
      <c r="K1051" s="49"/>
      <c r="L1051" s="49"/>
      <c r="S1051" s="12" t="s">
        <v>33</v>
      </c>
      <c r="T1051" s="12" t="s">
        <v>33</v>
      </c>
      <c r="U1051" s="12" t="s">
        <v>33</v>
      </c>
      <c r="W1051" s="21" t="str">
        <f t="shared" si="16"/>
        <v>08</v>
      </c>
      <c r="AA1051" s="11" t="s">
        <v>1352</v>
      </c>
    </row>
    <row r="1052" spans="1:27">
      <c r="A1052" s="18">
        <v>1051</v>
      </c>
      <c r="B1052" s="11" t="s">
        <v>1353</v>
      </c>
      <c r="C1052" s="23" t="s">
        <v>4320</v>
      </c>
      <c r="D1052" s="12" t="s">
        <v>9</v>
      </c>
      <c r="E1052" s="12" t="s">
        <v>33</v>
      </c>
      <c r="F1052" s="15" t="s">
        <v>19</v>
      </c>
      <c r="G1052" s="3" t="s">
        <v>82</v>
      </c>
      <c r="H1052" s="23" t="s">
        <v>3727</v>
      </c>
      <c r="I1052" s="56">
        <v>32926</v>
      </c>
      <c r="J1052" s="24" t="s">
        <v>4823</v>
      </c>
      <c r="K1052" s="49"/>
      <c r="L1052" s="49"/>
      <c r="S1052" s="12" t="s">
        <v>33</v>
      </c>
      <c r="T1052" s="12" t="s">
        <v>33</v>
      </c>
      <c r="U1052" s="12" t="s">
        <v>33</v>
      </c>
      <c r="W1052" s="21" t="str">
        <f t="shared" si="16"/>
        <v>08</v>
      </c>
      <c r="AA1052" s="11" t="s">
        <v>1353</v>
      </c>
    </row>
    <row r="1053" spans="1:27">
      <c r="A1053" s="18">
        <v>1052</v>
      </c>
      <c r="B1053" s="11" t="s">
        <v>1354</v>
      </c>
      <c r="C1053" s="23" t="s">
        <v>4321</v>
      </c>
      <c r="D1053" s="12" t="s">
        <v>15</v>
      </c>
      <c r="E1053" s="12" t="s">
        <v>33</v>
      </c>
      <c r="F1053" s="15" t="s">
        <v>11</v>
      </c>
      <c r="G1053" s="3" t="s">
        <v>16</v>
      </c>
      <c r="H1053" s="23" t="s">
        <v>3728</v>
      </c>
      <c r="I1053" s="56">
        <v>32464</v>
      </c>
      <c r="J1053" s="24" t="s">
        <v>4823</v>
      </c>
      <c r="K1053" s="49"/>
      <c r="L1053" s="49"/>
      <c r="S1053" s="12" t="s">
        <v>33</v>
      </c>
      <c r="T1053" s="12" t="s">
        <v>33</v>
      </c>
      <c r="U1053" s="12" t="s">
        <v>33</v>
      </c>
      <c r="W1053" s="21" t="str">
        <f t="shared" si="16"/>
        <v>08</v>
      </c>
      <c r="AA1053" s="11" t="s">
        <v>1354</v>
      </c>
    </row>
    <row r="1054" spans="1:27">
      <c r="A1054" s="18">
        <v>1053</v>
      </c>
      <c r="B1054" s="11" t="s">
        <v>1355</v>
      </c>
      <c r="C1054" s="23" t="s">
        <v>4049</v>
      </c>
      <c r="D1054" s="12" t="s">
        <v>15</v>
      </c>
      <c r="E1054" s="12" t="s">
        <v>33</v>
      </c>
      <c r="F1054" s="15" t="s">
        <v>19</v>
      </c>
      <c r="G1054" s="3" t="s">
        <v>20</v>
      </c>
      <c r="H1054" s="23" t="s">
        <v>3730</v>
      </c>
      <c r="I1054" s="56">
        <v>32925</v>
      </c>
      <c r="J1054" s="24" t="s">
        <v>4823</v>
      </c>
      <c r="K1054" s="49"/>
      <c r="L1054" s="49"/>
      <c r="S1054" s="12" t="s">
        <v>33</v>
      </c>
      <c r="T1054" s="12" t="s">
        <v>33</v>
      </c>
      <c r="U1054" s="12" t="s">
        <v>33</v>
      </c>
      <c r="W1054" s="21" t="str">
        <f t="shared" si="16"/>
        <v>08</v>
      </c>
      <c r="AA1054" s="11" t="s">
        <v>1355</v>
      </c>
    </row>
    <row r="1055" spans="1:27">
      <c r="A1055" s="18">
        <v>1054</v>
      </c>
      <c r="B1055" s="11" t="s">
        <v>1356</v>
      </c>
      <c r="C1055" s="23" t="s">
        <v>4322</v>
      </c>
      <c r="D1055" s="12" t="s">
        <v>15</v>
      </c>
      <c r="E1055" s="12" t="s">
        <v>33</v>
      </c>
      <c r="F1055" s="15" t="s">
        <v>19</v>
      </c>
      <c r="G1055" s="3" t="s">
        <v>82</v>
      </c>
      <c r="H1055" s="23" t="s">
        <v>3655</v>
      </c>
      <c r="I1055" s="56">
        <v>32923</v>
      </c>
      <c r="J1055" s="24" t="s">
        <v>4823</v>
      </c>
      <c r="K1055" s="49"/>
      <c r="L1055" s="49"/>
      <c r="S1055" s="12" t="s">
        <v>33</v>
      </c>
      <c r="T1055" s="12" t="s">
        <v>33</v>
      </c>
      <c r="U1055" s="12" t="s">
        <v>33</v>
      </c>
      <c r="W1055" s="21" t="str">
        <f t="shared" si="16"/>
        <v>08</v>
      </c>
      <c r="AA1055" s="11" t="s">
        <v>1356</v>
      </c>
    </row>
    <row r="1056" spans="1:27">
      <c r="A1056" s="18">
        <v>1055</v>
      </c>
      <c r="B1056" s="11" t="s">
        <v>1357</v>
      </c>
      <c r="C1056" s="23" t="s">
        <v>4323</v>
      </c>
      <c r="D1056" s="12" t="s">
        <v>15</v>
      </c>
      <c r="E1056" s="12" t="s">
        <v>33</v>
      </c>
      <c r="F1056" s="15" t="s">
        <v>19</v>
      </c>
      <c r="G1056" s="3" t="s">
        <v>82</v>
      </c>
      <c r="H1056" s="23" t="s">
        <v>3730</v>
      </c>
      <c r="I1056" s="56">
        <v>32786</v>
      </c>
      <c r="J1056" s="24" t="s">
        <v>4823</v>
      </c>
      <c r="K1056" s="49"/>
      <c r="L1056" s="49"/>
      <c r="S1056" s="12" t="s">
        <v>33</v>
      </c>
      <c r="T1056" s="12" t="s">
        <v>33</v>
      </c>
      <c r="U1056" s="12" t="s">
        <v>33</v>
      </c>
      <c r="W1056" s="21" t="str">
        <f t="shared" si="16"/>
        <v>08</v>
      </c>
      <c r="AA1056" s="11" t="s">
        <v>1357</v>
      </c>
    </row>
    <row r="1057" spans="1:27">
      <c r="A1057" s="18">
        <v>1056</v>
      </c>
      <c r="B1057" s="11" t="s">
        <v>1358</v>
      </c>
      <c r="C1057" s="23" t="s">
        <v>4324</v>
      </c>
      <c r="D1057" s="12" t="s">
        <v>15</v>
      </c>
      <c r="E1057" s="12" t="s">
        <v>33</v>
      </c>
      <c r="F1057" s="15" t="s">
        <v>46</v>
      </c>
      <c r="G1057" s="3" t="s">
        <v>20</v>
      </c>
      <c r="H1057" s="23" t="s">
        <v>3731</v>
      </c>
      <c r="I1057" s="56">
        <v>32086</v>
      </c>
      <c r="J1057" s="24"/>
      <c r="K1057" s="49"/>
      <c r="L1057" s="49"/>
      <c r="S1057" s="12" t="s">
        <v>33</v>
      </c>
      <c r="T1057" s="12" t="s">
        <v>33</v>
      </c>
      <c r="U1057" s="12" t="s">
        <v>33</v>
      </c>
      <c r="W1057" s="21" t="str">
        <f t="shared" si="16"/>
        <v>08</v>
      </c>
      <c r="AA1057" s="11" t="s">
        <v>1358</v>
      </c>
    </row>
    <row r="1058" spans="1:27">
      <c r="A1058" s="18">
        <v>1057</v>
      </c>
      <c r="B1058" s="11" t="s">
        <v>1359</v>
      </c>
      <c r="C1058" s="23" t="s">
        <v>4325</v>
      </c>
      <c r="D1058" s="12" t="s">
        <v>9</v>
      </c>
      <c r="E1058" s="12" t="s">
        <v>33</v>
      </c>
      <c r="F1058" s="15" t="s">
        <v>11</v>
      </c>
      <c r="G1058" s="3" t="s">
        <v>20</v>
      </c>
      <c r="H1058" s="23" t="s">
        <v>3732</v>
      </c>
      <c r="I1058" s="56">
        <v>32865</v>
      </c>
      <c r="J1058" s="24" t="s">
        <v>4823</v>
      </c>
      <c r="K1058" s="49"/>
      <c r="L1058" s="49"/>
      <c r="S1058" s="12" t="s">
        <v>33</v>
      </c>
      <c r="T1058" s="12" t="s">
        <v>33</v>
      </c>
      <c r="U1058" s="12" t="s">
        <v>33</v>
      </c>
      <c r="W1058" s="21" t="str">
        <f t="shared" si="16"/>
        <v>08</v>
      </c>
      <c r="AA1058" s="11" t="s">
        <v>1359</v>
      </c>
    </row>
    <row r="1059" spans="1:27">
      <c r="A1059" s="18">
        <v>1058</v>
      </c>
      <c r="B1059" s="11" t="s">
        <v>1360</v>
      </c>
      <c r="C1059" s="23" t="s">
        <v>4326</v>
      </c>
      <c r="D1059" s="12" t="s">
        <v>9</v>
      </c>
      <c r="E1059" s="12" t="s">
        <v>33</v>
      </c>
      <c r="F1059" s="15" t="s">
        <v>19</v>
      </c>
      <c r="G1059" s="3" t="s">
        <v>82</v>
      </c>
      <c r="H1059" s="23" t="s">
        <v>3733</v>
      </c>
      <c r="I1059" s="56">
        <v>32870</v>
      </c>
      <c r="J1059" s="24" t="s">
        <v>4823</v>
      </c>
      <c r="K1059" s="49"/>
      <c r="L1059" s="49"/>
      <c r="S1059" s="12" t="s">
        <v>33</v>
      </c>
      <c r="T1059" s="12" t="s">
        <v>33</v>
      </c>
      <c r="U1059" s="12" t="s">
        <v>33</v>
      </c>
      <c r="W1059" s="21" t="str">
        <f t="shared" si="16"/>
        <v>08</v>
      </c>
      <c r="AA1059" s="11" t="s">
        <v>1360</v>
      </c>
    </row>
    <row r="1060" spans="1:27">
      <c r="A1060" s="18">
        <v>1059</v>
      </c>
      <c r="B1060" s="11" t="s">
        <v>1361</v>
      </c>
      <c r="C1060" s="23" t="s">
        <v>4327</v>
      </c>
      <c r="D1060" s="12" t="s">
        <v>9</v>
      </c>
      <c r="E1060" s="12" t="s">
        <v>33</v>
      </c>
      <c r="F1060" s="15" t="s">
        <v>19</v>
      </c>
      <c r="G1060" s="3" t="s">
        <v>82</v>
      </c>
      <c r="H1060" s="23" t="s">
        <v>3734</v>
      </c>
      <c r="I1060" s="56">
        <v>32909</v>
      </c>
      <c r="J1060" s="24" t="s">
        <v>4823</v>
      </c>
      <c r="K1060" s="49"/>
      <c r="L1060" s="49"/>
      <c r="S1060" s="12" t="s">
        <v>33</v>
      </c>
      <c r="T1060" s="12" t="s">
        <v>33</v>
      </c>
      <c r="U1060" s="12" t="s">
        <v>33</v>
      </c>
      <c r="W1060" s="21" t="str">
        <f t="shared" si="16"/>
        <v>08</v>
      </c>
      <c r="AA1060" s="11" t="s">
        <v>1361</v>
      </c>
    </row>
    <row r="1061" spans="1:27">
      <c r="A1061" s="18">
        <v>1060</v>
      </c>
      <c r="B1061" s="11" t="s">
        <v>1362</v>
      </c>
      <c r="C1061" s="23" t="s">
        <v>4328</v>
      </c>
      <c r="D1061" s="12" t="s">
        <v>15</v>
      </c>
      <c r="E1061" s="12" t="s">
        <v>10</v>
      </c>
      <c r="F1061" s="15" t="s">
        <v>19</v>
      </c>
      <c r="G1061" s="3" t="s">
        <v>20</v>
      </c>
      <c r="H1061" s="23" t="s">
        <v>3735</v>
      </c>
      <c r="I1061" s="56">
        <v>30109</v>
      </c>
      <c r="J1061" s="24" t="s">
        <v>4823</v>
      </c>
      <c r="K1061" s="49"/>
      <c r="L1061" s="49"/>
      <c r="S1061" s="12" t="s">
        <v>10</v>
      </c>
      <c r="T1061" s="12" t="s">
        <v>10</v>
      </c>
      <c r="U1061" s="12" t="s">
        <v>10</v>
      </c>
      <c r="W1061" s="21" t="str">
        <f t="shared" si="16"/>
        <v>08</v>
      </c>
      <c r="AA1061" s="11" t="s">
        <v>1362</v>
      </c>
    </row>
    <row r="1062" spans="1:27">
      <c r="A1062" s="18">
        <v>1061</v>
      </c>
      <c r="B1062" s="11" t="s">
        <v>1363</v>
      </c>
      <c r="C1062" s="23" t="s">
        <v>4329</v>
      </c>
      <c r="D1062" s="12" t="s">
        <v>9</v>
      </c>
      <c r="E1062" s="12" t="s">
        <v>33</v>
      </c>
      <c r="F1062" s="15" t="s">
        <v>11</v>
      </c>
      <c r="G1062" s="3" t="s">
        <v>20</v>
      </c>
      <c r="H1062" s="23" t="s">
        <v>3736</v>
      </c>
      <c r="I1062" s="56">
        <v>32967</v>
      </c>
      <c r="J1062" s="24" t="s">
        <v>4823</v>
      </c>
      <c r="K1062" s="49"/>
      <c r="L1062" s="49"/>
      <c r="S1062" s="12" t="s">
        <v>33</v>
      </c>
      <c r="T1062" s="12" t="s">
        <v>33</v>
      </c>
      <c r="U1062" s="12" t="s">
        <v>33</v>
      </c>
      <c r="W1062" s="21" t="str">
        <f t="shared" si="16"/>
        <v>08</v>
      </c>
      <c r="AA1062" s="11" t="s">
        <v>1363</v>
      </c>
    </row>
    <row r="1063" spans="1:27">
      <c r="A1063" s="18">
        <v>1062</v>
      </c>
      <c r="B1063" s="11" t="s">
        <v>1364</v>
      </c>
      <c r="C1063" s="23" t="s">
        <v>5986</v>
      </c>
      <c r="D1063" s="12" t="s">
        <v>15</v>
      </c>
      <c r="E1063" s="12" t="s">
        <v>33</v>
      </c>
      <c r="F1063" s="15" t="s">
        <v>11</v>
      </c>
      <c r="G1063" s="3" t="s">
        <v>16</v>
      </c>
      <c r="H1063" s="23" t="s">
        <v>3731</v>
      </c>
      <c r="I1063" s="56">
        <v>32260</v>
      </c>
      <c r="J1063" s="24" t="s">
        <v>4823</v>
      </c>
      <c r="K1063" s="49"/>
      <c r="L1063" s="49"/>
      <c r="S1063" s="12" t="s">
        <v>33</v>
      </c>
      <c r="T1063" s="12" t="s">
        <v>33</v>
      </c>
      <c r="U1063" s="12" t="s">
        <v>33</v>
      </c>
      <c r="W1063" s="21" t="str">
        <f t="shared" si="16"/>
        <v>08</v>
      </c>
      <c r="AA1063" s="11" t="s">
        <v>1364</v>
      </c>
    </row>
    <row r="1064" spans="1:27">
      <c r="A1064" s="18">
        <v>1063</v>
      </c>
      <c r="B1064" s="11" t="s">
        <v>1365</v>
      </c>
      <c r="C1064" s="23" t="s">
        <v>4330</v>
      </c>
      <c r="D1064" s="12" t="s">
        <v>9</v>
      </c>
      <c r="E1064" s="12" t="s">
        <v>307</v>
      </c>
      <c r="F1064" s="15" t="s">
        <v>11</v>
      </c>
      <c r="G1064" s="3" t="s">
        <v>20</v>
      </c>
      <c r="H1064" s="23" t="s">
        <v>3655</v>
      </c>
      <c r="I1064" s="56">
        <v>33230</v>
      </c>
      <c r="J1064" s="24" t="s">
        <v>4823</v>
      </c>
      <c r="K1064" s="49"/>
      <c r="L1064" s="49"/>
      <c r="S1064" s="12" t="s">
        <v>307</v>
      </c>
      <c r="T1064" s="12" t="s">
        <v>307</v>
      </c>
      <c r="U1064" s="12" t="s">
        <v>307</v>
      </c>
      <c r="W1064" s="21" t="str">
        <f t="shared" si="16"/>
        <v>08</v>
      </c>
      <c r="AA1064" s="11" t="s">
        <v>1365</v>
      </c>
    </row>
    <row r="1065" spans="1:27">
      <c r="A1065" s="18">
        <v>1064</v>
      </c>
      <c r="B1065" s="11" t="s">
        <v>1366</v>
      </c>
      <c r="C1065" s="23" t="s">
        <v>4331</v>
      </c>
      <c r="D1065" s="12" t="s">
        <v>15</v>
      </c>
      <c r="E1065" s="12" t="s">
        <v>10</v>
      </c>
      <c r="F1065" s="15" t="s">
        <v>19</v>
      </c>
      <c r="G1065" s="3" t="s">
        <v>16</v>
      </c>
      <c r="H1065" s="23" t="s">
        <v>3737</v>
      </c>
      <c r="I1065" s="56">
        <v>31945</v>
      </c>
      <c r="J1065" s="24" t="s">
        <v>4823</v>
      </c>
      <c r="K1065" s="49"/>
      <c r="L1065" s="49"/>
      <c r="S1065" s="12" t="s">
        <v>10</v>
      </c>
      <c r="T1065" s="12" t="s">
        <v>10</v>
      </c>
      <c r="U1065" s="12" t="s">
        <v>10</v>
      </c>
      <c r="W1065" s="21" t="str">
        <f t="shared" si="16"/>
        <v>08</v>
      </c>
      <c r="AA1065" s="11" t="s">
        <v>1366</v>
      </c>
    </row>
    <row r="1066" spans="1:27">
      <c r="A1066" s="18">
        <v>1065</v>
      </c>
      <c r="B1066" s="11" t="s">
        <v>1367</v>
      </c>
      <c r="C1066" s="23" t="s">
        <v>6009</v>
      </c>
      <c r="D1066" s="12" t="s">
        <v>15</v>
      </c>
      <c r="E1066" s="12" t="s">
        <v>33</v>
      </c>
      <c r="F1066" s="15" t="s">
        <v>11</v>
      </c>
      <c r="G1066" s="3" t="s">
        <v>82</v>
      </c>
      <c r="H1066" s="23" t="s">
        <v>2760</v>
      </c>
      <c r="I1066" s="56">
        <v>31966</v>
      </c>
      <c r="J1066" s="24" t="s">
        <v>4823</v>
      </c>
      <c r="K1066" s="49"/>
      <c r="L1066" s="49"/>
      <c r="S1066" s="12" t="s">
        <v>33</v>
      </c>
      <c r="T1066" s="12" t="s">
        <v>33</v>
      </c>
      <c r="U1066" s="12" t="s">
        <v>33</v>
      </c>
      <c r="W1066" s="21" t="str">
        <f t="shared" si="16"/>
        <v>08</v>
      </c>
      <c r="AA1066" s="11" t="s">
        <v>1367</v>
      </c>
    </row>
    <row r="1067" spans="1:27">
      <c r="A1067" s="18">
        <v>1066</v>
      </c>
      <c r="B1067" s="11" t="s">
        <v>1368</v>
      </c>
      <c r="C1067" s="23" t="s">
        <v>4332</v>
      </c>
      <c r="D1067" s="12" t="s">
        <v>9</v>
      </c>
      <c r="E1067" s="12" t="s">
        <v>33</v>
      </c>
      <c r="F1067" s="15" t="s">
        <v>11</v>
      </c>
      <c r="G1067" s="3" t="s">
        <v>82</v>
      </c>
      <c r="H1067" s="23" t="s">
        <v>3655</v>
      </c>
      <c r="I1067" s="56">
        <v>33060</v>
      </c>
      <c r="J1067" s="24" t="s">
        <v>4823</v>
      </c>
      <c r="K1067" s="49"/>
      <c r="L1067" s="49"/>
      <c r="S1067" s="12" t="s">
        <v>33</v>
      </c>
      <c r="T1067" s="12" t="s">
        <v>33</v>
      </c>
      <c r="U1067" s="12" t="s">
        <v>33</v>
      </c>
      <c r="W1067" s="21" t="str">
        <f t="shared" si="16"/>
        <v>08</v>
      </c>
      <c r="AA1067" s="11" t="s">
        <v>1368</v>
      </c>
    </row>
    <row r="1068" spans="1:27">
      <c r="A1068" s="18">
        <v>1067</v>
      </c>
      <c r="B1068" s="11" t="s">
        <v>1369</v>
      </c>
      <c r="C1068" s="23" t="s">
        <v>4333</v>
      </c>
      <c r="D1068" s="12" t="s">
        <v>9</v>
      </c>
      <c r="E1068" s="12" t="s">
        <v>33</v>
      </c>
      <c r="F1068" s="15" t="s">
        <v>11</v>
      </c>
      <c r="G1068" s="3" t="s">
        <v>16</v>
      </c>
      <c r="H1068" s="23" t="s">
        <v>3722</v>
      </c>
      <c r="I1068" s="56">
        <v>32586</v>
      </c>
      <c r="J1068" s="24" t="s">
        <v>4823</v>
      </c>
      <c r="K1068" s="49"/>
      <c r="L1068" s="49"/>
      <c r="S1068" s="12" t="s">
        <v>33</v>
      </c>
      <c r="T1068" s="12" t="s">
        <v>33</v>
      </c>
      <c r="U1068" s="12" t="s">
        <v>33</v>
      </c>
      <c r="W1068" s="21" t="str">
        <f t="shared" si="16"/>
        <v>08</v>
      </c>
      <c r="AA1068" s="11" t="s">
        <v>1369</v>
      </c>
    </row>
    <row r="1069" spans="1:27">
      <c r="A1069" s="18">
        <v>1068</v>
      </c>
      <c r="B1069" s="11" t="s">
        <v>1370</v>
      </c>
      <c r="C1069" s="23" t="s">
        <v>4334</v>
      </c>
      <c r="D1069" s="12" t="s">
        <v>15</v>
      </c>
      <c r="E1069" s="12" t="s">
        <v>10</v>
      </c>
      <c r="F1069" s="15" t="s">
        <v>19</v>
      </c>
      <c r="G1069" s="3" t="s">
        <v>16</v>
      </c>
      <c r="H1069" s="23" t="s">
        <v>3739</v>
      </c>
      <c r="I1069" s="56">
        <v>31820</v>
      </c>
      <c r="J1069" s="24" t="s">
        <v>4823</v>
      </c>
      <c r="K1069" s="49"/>
      <c r="L1069" s="49"/>
      <c r="S1069" s="12" t="s">
        <v>10</v>
      </c>
      <c r="T1069" s="12" t="s">
        <v>10</v>
      </c>
      <c r="U1069" s="12" t="s">
        <v>10</v>
      </c>
      <c r="W1069" s="21" t="str">
        <f t="shared" si="16"/>
        <v>08</v>
      </c>
      <c r="AA1069" s="11" t="s">
        <v>1370</v>
      </c>
    </row>
    <row r="1070" spans="1:27">
      <c r="A1070" s="18">
        <v>1069</v>
      </c>
      <c r="B1070" s="11" t="s">
        <v>1371</v>
      </c>
      <c r="C1070" s="23" t="s">
        <v>4335</v>
      </c>
      <c r="D1070" s="12" t="s">
        <v>15</v>
      </c>
      <c r="E1070" s="12" t="s">
        <v>10</v>
      </c>
      <c r="F1070" s="15" t="s">
        <v>11</v>
      </c>
      <c r="G1070" s="3" t="s">
        <v>20</v>
      </c>
      <c r="H1070" s="23" t="s">
        <v>4798</v>
      </c>
      <c r="I1070" s="56">
        <v>30602</v>
      </c>
      <c r="J1070" s="24" t="s">
        <v>4823</v>
      </c>
      <c r="K1070" s="49"/>
      <c r="L1070" s="49"/>
      <c r="S1070" s="12" t="s">
        <v>10</v>
      </c>
      <c r="T1070" s="12" t="s">
        <v>10</v>
      </c>
      <c r="U1070" s="12" t="s">
        <v>10</v>
      </c>
      <c r="W1070" s="21" t="str">
        <f t="shared" si="16"/>
        <v>08</v>
      </c>
      <c r="AA1070" s="11" t="s">
        <v>1371</v>
      </c>
    </row>
    <row r="1071" spans="1:27">
      <c r="A1071" s="18">
        <v>1070</v>
      </c>
      <c r="B1071" s="11" t="s">
        <v>1372</v>
      </c>
      <c r="C1071" s="23" t="s">
        <v>4336</v>
      </c>
      <c r="D1071" s="12" t="s">
        <v>15</v>
      </c>
      <c r="E1071" s="12" t="s">
        <v>10</v>
      </c>
      <c r="F1071" s="15" t="s">
        <v>19</v>
      </c>
      <c r="G1071" s="3" t="s">
        <v>16</v>
      </c>
      <c r="H1071" s="23" t="s">
        <v>4799</v>
      </c>
      <c r="I1071" s="56">
        <v>25862</v>
      </c>
      <c r="J1071" s="24" t="s">
        <v>4823</v>
      </c>
      <c r="K1071" s="49"/>
      <c r="L1071" s="49"/>
      <c r="S1071" s="12" t="s">
        <v>10</v>
      </c>
      <c r="T1071" s="12" t="s">
        <v>10</v>
      </c>
      <c r="U1071" s="12" t="s">
        <v>10</v>
      </c>
      <c r="W1071" s="21" t="str">
        <f t="shared" si="16"/>
        <v>08</v>
      </c>
      <c r="AA1071" s="11" t="s">
        <v>1372</v>
      </c>
    </row>
    <row r="1072" spans="1:27">
      <c r="A1072" s="18">
        <v>1071</v>
      </c>
      <c r="B1072" s="11" t="s">
        <v>1373</v>
      </c>
      <c r="C1072" s="23" t="s">
        <v>4337</v>
      </c>
      <c r="D1072" s="12" t="s">
        <v>9</v>
      </c>
      <c r="E1072" s="12" t="s">
        <v>33</v>
      </c>
      <c r="F1072" s="15" t="s">
        <v>19</v>
      </c>
      <c r="G1072" s="3" t="s">
        <v>82</v>
      </c>
      <c r="H1072" s="23" t="s">
        <v>3740</v>
      </c>
      <c r="I1072" s="56">
        <v>33261</v>
      </c>
      <c r="J1072" s="24" t="s">
        <v>4823</v>
      </c>
      <c r="K1072" s="49"/>
      <c r="L1072" s="49"/>
      <c r="S1072" s="12" t="s">
        <v>33</v>
      </c>
      <c r="T1072" s="12" t="s">
        <v>33</v>
      </c>
      <c r="U1072" s="12" t="s">
        <v>33</v>
      </c>
      <c r="W1072" s="21" t="str">
        <f t="shared" si="16"/>
        <v>08</v>
      </c>
      <c r="AA1072" s="11" t="s">
        <v>1373</v>
      </c>
    </row>
    <row r="1073" spans="1:27">
      <c r="A1073" s="18">
        <v>1072</v>
      </c>
      <c r="B1073" s="73" t="s">
        <v>1374</v>
      </c>
      <c r="C1073" s="23" t="s">
        <v>4338</v>
      </c>
      <c r="D1073" s="12" t="s">
        <v>15</v>
      </c>
      <c r="E1073" s="12" t="s">
        <v>33</v>
      </c>
      <c r="F1073" s="15" t="s">
        <v>11</v>
      </c>
      <c r="G1073" s="3" t="s">
        <v>82</v>
      </c>
      <c r="H1073" s="23" t="s">
        <v>3741</v>
      </c>
      <c r="I1073" s="56">
        <v>33226</v>
      </c>
      <c r="J1073" s="24" t="s">
        <v>4823</v>
      </c>
      <c r="K1073" s="49"/>
      <c r="L1073" s="49"/>
      <c r="S1073" s="12" t="s">
        <v>33</v>
      </c>
      <c r="T1073" s="12" t="s">
        <v>33</v>
      </c>
      <c r="U1073" s="12" t="s">
        <v>33</v>
      </c>
      <c r="W1073" s="21" t="str">
        <f t="shared" si="16"/>
        <v>08</v>
      </c>
      <c r="AA1073" s="73" t="s">
        <v>1374</v>
      </c>
    </row>
    <row r="1074" spans="1:27">
      <c r="A1074" s="18">
        <v>1073</v>
      </c>
      <c r="B1074" s="11" t="s">
        <v>1375</v>
      </c>
      <c r="C1074" s="23" t="s">
        <v>4339</v>
      </c>
      <c r="D1074" s="12" t="s">
        <v>15</v>
      </c>
      <c r="E1074" s="12" t="s">
        <v>10</v>
      </c>
      <c r="F1074" s="15" t="s">
        <v>19</v>
      </c>
      <c r="G1074" s="3" t="s">
        <v>82</v>
      </c>
      <c r="H1074" s="23" t="s">
        <v>3742</v>
      </c>
      <c r="I1074" s="56">
        <v>30679</v>
      </c>
      <c r="J1074" s="24" t="s">
        <v>4823</v>
      </c>
      <c r="K1074" s="49"/>
      <c r="L1074" s="49"/>
      <c r="S1074" s="12" t="s">
        <v>10</v>
      </c>
      <c r="T1074" s="12" t="s">
        <v>10</v>
      </c>
      <c r="U1074" s="12" t="s">
        <v>10</v>
      </c>
      <c r="W1074" s="21" t="str">
        <f t="shared" si="16"/>
        <v>08</v>
      </c>
      <c r="AA1074" s="11" t="s">
        <v>1375</v>
      </c>
    </row>
    <row r="1075" spans="1:27">
      <c r="A1075" s="18">
        <v>1074</v>
      </c>
      <c r="B1075" s="11" t="s">
        <v>1376</v>
      </c>
      <c r="C1075" s="23" t="s">
        <v>4340</v>
      </c>
      <c r="D1075" s="12" t="s">
        <v>15</v>
      </c>
      <c r="E1075" s="12" t="s">
        <v>10</v>
      </c>
      <c r="F1075" s="15" t="s">
        <v>19</v>
      </c>
      <c r="G1075" s="3" t="s">
        <v>82</v>
      </c>
      <c r="H1075" s="23" t="s">
        <v>3743</v>
      </c>
      <c r="I1075" s="56">
        <v>30980</v>
      </c>
      <c r="J1075" s="24" t="s">
        <v>4823</v>
      </c>
      <c r="K1075" s="49"/>
      <c r="L1075" s="49"/>
      <c r="S1075" s="12" t="s">
        <v>10</v>
      </c>
      <c r="T1075" s="12" t="s">
        <v>10</v>
      </c>
      <c r="U1075" s="12" t="s">
        <v>10</v>
      </c>
      <c r="W1075" s="21" t="str">
        <f t="shared" si="16"/>
        <v>08</v>
      </c>
      <c r="AA1075" s="11" t="s">
        <v>1376</v>
      </c>
    </row>
    <row r="1076" spans="1:27">
      <c r="A1076" s="18">
        <v>1075</v>
      </c>
      <c r="B1076" s="11" t="s">
        <v>1377</v>
      </c>
      <c r="C1076" s="23" t="s">
        <v>4341</v>
      </c>
      <c r="D1076" s="12" t="s">
        <v>9</v>
      </c>
      <c r="E1076" s="12" t="s">
        <v>10</v>
      </c>
      <c r="F1076" s="15" t="s">
        <v>19</v>
      </c>
      <c r="G1076" s="3" t="s">
        <v>20</v>
      </c>
      <c r="H1076" s="23" t="s">
        <v>3744</v>
      </c>
      <c r="I1076" s="56">
        <v>31547</v>
      </c>
      <c r="J1076" s="24" t="s">
        <v>4823</v>
      </c>
      <c r="K1076" s="49"/>
      <c r="L1076" s="49"/>
      <c r="S1076" s="12" t="s">
        <v>10</v>
      </c>
      <c r="T1076" s="12" t="s">
        <v>10</v>
      </c>
      <c r="U1076" s="12" t="s">
        <v>10</v>
      </c>
      <c r="W1076" s="21" t="str">
        <f t="shared" si="16"/>
        <v>08</v>
      </c>
      <c r="AA1076" s="11" t="s">
        <v>1377</v>
      </c>
    </row>
    <row r="1077" spans="1:27">
      <c r="A1077" s="18">
        <v>1076</v>
      </c>
      <c r="B1077" s="11" t="s">
        <v>1378</v>
      </c>
      <c r="C1077" s="23" t="s">
        <v>4342</v>
      </c>
      <c r="D1077" s="12" t="s">
        <v>9</v>
      </c>
      <c r="E1077" s="12" t="s">
        <v>33</v>
      </c>
      <c r="F1077" s="15" t="s">
        <v>19</v>
      </c>
      <c r="G1077" s="3" t="s">
        <v>16</v>
      </c>
      <c r="H1077" s="23" t="s">
        <v>3736</v>
      </c>
      <c r="I1077" s="56">
        <v>32583</v>
      </c>
      <c r="J1077" s="24" t="s">
        <v>4823</v>
      </c>
      <c r="K1077" s="49"/>
      <c r="L1077" s="49"/>
      <c r="S1077" s="12" t="s">
        <v>33</v>
      </c>
      <c r="T1077" s="12" t="s">
        <v>33</v>
      </c>
      <c r="U1077" s="12" t="s">
        <v>33</v>
      </c>
      <c r="W1077" s="21" t="str">
        <f t="shared" si="16"/>
        <v>08</v>
      </c>
      <c r="AA1077" s="11" t="s">
        <v>1378</v>
      </c>
    </row>
    <row r="1078" spans="1:27">
      <c r="A1078" s="18">
        <v>1077</v>
      </c>
      <c r="B1078" s="11" t="s">
        <v>1379</v>
      </c>
      <c r="C1078" s="23" t="s">
        <v>4343</v>
      </c>
      <c r="D1078" s="12" t="s">
        <v>15</v>
      </c>
      <c r="E1078" s="12" t="s">
        <v>33</v>
      </c>
      <c r="F1078" s="15" t="s">
        <v>19</v>
      </c>
      <c r="G1078" s="3" t="s">
        <v>16</v>
      </c>
      <c r="H1078" s="23" t="s">
        <v>3745</v>
      </c>
      <c r="I1078" s="56">
        <v>33269</v>
      </c>
      <c r="J1078" s="24" t="s">
        <v>4823</v>
      </c>
      <c r="K1078" s="49"/>
      <c r="L1078" s="49"/>
      <c r="S1078" s="12" t="s">
        <v>33</v>
      </c>
      <c r="T1078" s="12" t="s">
        <v>33</v>
      </c>
      <c r="U1078" s="12" t="s">
        <v>33</v>
      </c>
      <c r="W1078" s="21" t="str">
        <f t="shared" si="16"/>
        <v>08</v>
      </c>
      <c r="AA1078" s="11" t="s">
        <v>1379</v>
      </c>
    </row>
    <row r="1079" spans="1:27">
      <c r="A1079" s="18">
        <v>1078</v>
      </c>
      <c r="B1079" s="11" t="s">
        <v>1380</v>
      </c>
      <c r="C1079" s="23" t="s">
        <v>4344</v>
      </c>
      <c r="D1079" s="12" t="s">
        <v>9</v>
      </c>
      <c r="E1079" s="12" t="s">
        <v>33</v>
      </c>
      <c r="F1079" s="15" t="s">
        <v>19</v>
      </c>
      <c r="G1079" s="3" t="s">
        <v>82</v>
      </c>
      <c r="H1079" s="23" t="s">
        <v>3746</v>
      </c>
      <c r="I1079" s="56">
        <v>32874</v>
      </c>
      <c r="J1079" s="24" t="s">
        <v>4823</v>
      </c>
      <c r="K1079" s="49"/>
      <c r="L1079" s="49"/>
      <c r="S1079" s="12" t="s">
        <v>33</v>
      </c>
      <c r="T1079" s="12" t="s">
        <v>33</v>
      </c>
      <c r="U1079" s="12" t="s">
        <v>33</v>
      </c>
      <c r="W1079" s="21" t="str">
        <f t="shared" si="16"/>
        <v>08</v>
      </c>
      <c r="AA1079" s="11" t="s">
        <v>1380</v>
      </c>
    </row>
    <row r="1080" spans="1:27">
      <c r="A1080" s="18">
        <v>1079</v>
      </c>
      <c r="B1080" s="11" t="s">
        <v>1381</v>
      </c>
      <c r="C1080" s="23" t="s">
        <v>4345</v>
      </c>
      <c r="D1080" s="12" t="s">
        <v>15</v>
      </c>
      <c r="E1080" s="12" t="s">
        <v>307</v>
      </c>
      <c r="F1080" s="15" t="s">
        <v>11</v>
      </c>
      <c r="G1080" s="3" t="s">
        <v>82</v>
      </c>
      <c r="H1080" s="23" t="s">
        <v>3747</v>
      </c>
      <c r="I1080" s="56">
        <v>32535</v>
      </c>
      <c r="J1080" s="24" t="s">
        <v>4823</v>
      </c>
      <c r="K1080" s="49"/>
      <c r="L1080" s="49"/>
      <c r="S1080" s="12" t="s">
        <v>307</v>
      </c>
      <c r="T1080" s="12" t="s">
        <v>307</v>
      </c>
      <c r="U1080" s="12" t="s">
        <v>307</v>
      </c>
      <c r="W1080" s="21" t="str">
        <f t="shared" si="16"/>
        <v>08</v>
      </c>
      <c r="AA1080" s="11" t="s">
        <v>1381</v>
      </c>
    </row>
    <row r="1081" spans="1:27">
      <c r="A1081" s="18">
        <v>1080</v>
      </c>
      <c r="B1081" s="11" t="s">
        <v>1382</v>
      </c>
      <c r="C1081" s="23" t="s">
        <v>4346</v>
      </c>
      <c r="D1081" s="12" t="s">
        <v>15</v>
      </c>
      <c r="E1081" s="12" t="s">
        <v>307</v>
      </c>
      <c r="F1081" s="15" t="s">
        <v>11</v>
      </c>
      <c r="G1081" s="3" t="s">
        <v>16</v>
      </c>
      <c r="H1081" s="23" t="s">
        <v>3722</v>
      </c>
      <c r="I1081" s="56">
        <v>32043</v>
      </c>
      <c r="J1081" s="24" t="s">
        <v>4823</v>
      </c>
      <c r="K1081" s="49"/>
      <c r="L1081" s="49"/>
      <c r="S1081" s="12" t="s">
        <v>307</v>
      </c>
      <c r="T1081" s="12" t="s">
        <v>307</v>
      </c>
      <c r="U1081" s="12" t="s">
        <v>307</v>
      </c>
      <c r="W1081" s="21" t="str">
        <f t="shared" si="16"/>
        <v>08</v>
      </c>
      <c r="AA1081" s="11" t="s">
        <v>1382</v>
      </c>
    </row>
    <row r="1082" spans="1:27">
      <c r="A1082" s="18">
        <v>1081</v>
      </c>
      <c r="B1082" s="11" t="s">
        <v>1383</v>
      </c>
      <c r="C1082" s="23" t="s">
        <v>4347</v>
      </c>
      <c r="D1082" s="12" t="s">
        <v>15</v>
      </c>
      <c r="E1082" s="12" t="s">
        <v>33</v>
      </c>
      <c r="F1082" s="15" t="s">
        <v>19</v>
      </c>
      <c r="G1082" s="3" t="s">
        <v>16</v>
      </c>
      <c r="H1082" s="23" t="s">
        <v>5990</v>
      </c>
      <c r="I1082" s="56">
        <v>32926</v>
      </c>
      <c r="J1082" s="24" t="s">
        <v>4823</v>
      </c>
      <c r="K1082" s="49"/>
      <c r="L1082" s="49"/>
      <c r="S1082" s="12" t="s">
        <v>33</v>
      </c>
      <c r="T1082" s="12" t="s">
        <v>33</v>
      </c>
      <c r="U1082" s="12" t="s">
        <v>33</v>
      </c>
      <c r="W1082" s="21" t="str">
        <f t="shared" si="16"/>
        <v>08</v>
      </c>
      <c r="AA1082" s="11" t="s">
        <v>1383</v>
      </c>
    </row>
    <row r="1083" spans="1:27">
      <c r="A1083" s="18">
        <v>1082</v>
      </c>
      <c r="B1083" s="11" t="s">
        <v>1384</v>
      </c>
      <c r="C1083" s="23" t="s">
        <v>4348</v>
      </c>
      <c r="D1083" s="12" t="s">
        <v>9</v>
      </c>
      <c r="E1083" s="12" t="s">
        <v>33</v>
      </c>
      <c r="F1083" s="15" t="s">
        <v>11</v>
      </c>
      <c r="G1083" s="3" t="s">
        <v>82</v>
      </c>
      <c r="H1083" s="23" t="s">
        <v>3748</v>
      </c>
      <c r="I1083" s="56">
        <v>32550</v>
      </c>
      <c r="J1083" s="24" t="s">
        <v>4823</v>
      </c>
      <c r="K1083" s="49"/>
      <c r="L1083" s="49"/>
      <c r="S1083" s="12" t="s">
        <v>33</v>
      </c>
      <c r="T1083" s="12" t="s">
        <v>33</v>
      </c>
      <c r="U1083" s="12" t="s">
        <v>33</v>
      </c>
      <c r="W1083" s="21" t="str">
        <f t="shared" si="16"/>
        <v>08</v>
      </c>
      <c r="AA1083" s="11" t="s">
        <v>1384</v>
      </c>
    </row>
    <row r="1084" spans="1:27">
      <c r="A1084" s="18">
        <v>1083</v>
      </c>
      <c r="B1084" s="11" t="s">
        <v>1385</v>
      </c>
      <c r="C1084" s="23" t="s">
        <v>4349</v>
      </c>
      <c r="D1084" s="12" t="s">
        <v>9</v>
      </c>
      <c r="E1084" s="12" t="s">
        <v>33</v>
      </c>
      <c r="F1084" s="15" t="s">
        <v>19</v>
      </c>
      <c r="G1084" s="3" t="s">
        <v>82</v>
      </c>
      <c r="H1084" s="23" t="s">
        <v>3749</v>
      </c>
      <c r="I1084" s="56">
        <v>32598</v>
      </c>
      <c r="J1084" s="24" t="s">
        <v>4823</v>
      </c>
      <c r="K1084" s="49"/>
      <c r="L1084" s="49"/>
      <c r="S1084" s="12" t="s">
        <v>33</v>
      </c>
      <c r="T1084" s="12" t="s">
        <v>33</v>
      </c>
      <c r="U1084" s="12" t="s">
        <v>33</v>
      </c>
      <c r="W1084" s="21" t="str">
        <f t="shared" si="16"/>
        <v>08</v>
      </c>
      <c r="AA1084" s="11" t="s">
        <v>1385</v>
      </c>
    </row>
    <row r="1085" spans="1:27">
      <c r="A1085" s="18">
        <v>1084</v>
      </c>
      <c r="B1085" s="11" t="s">
        <v>1386</v>
      </c>
      <c r="C1085" s="23" t="s">
        <v>4350</v>
      </c>
      <c r="D1085" s="12" t="s">
        <v>15</v>
      </c>
      <c r="E1085" s="12" t="s">
        <v>307</v>
      </c>
      <c r="F1085" s="15" t="s">
        <v>19</v>
      </c>
      <c r="G1085" s="3" t="s">
        <v>82</v>
      </c>
      <c r="H1085" s="23" t="s">
        <v>3655</v>
      </c>
      <c r="I1085" s="56">
        <v>33201</v>
      </c>
      <c r="J1085" s="24" t="s">
        <v>4823</v>
      </c>
      <c r="K1085" s="49"/>
      <c r="L1085" s="49"/>
      <c r="S1085" s="12" t="s">
        <v>307</v>
      </c>
      <c r="T1085" s="12" t="s">
        <v>307</v>
      </c>
      <c r="U1085" s="12" t="s">
        <v>307</v>
      </c>
      <c r="W1085" s="21" t="str">
        <f t="shared" si="16"/>
        <v>08</v>
      </c>
      <c r="AA1085" s="11" t="s">
        <v>1386</v>
      </c>
    </row>
    <row r="1086" spans="1:27">
      <c r="A1086" s="18">
        <v>1085</v>
      </c>
      <c r="B1086" s="11" t="s">
        <v>1387</v>
      </c>
      <c r="C1086" s="23" t="s">
        <v>4351</v>
      </c>
      <c r="D1086" s="12" t="s">
        <v>15</v>
      </c>
      <c r="E1086" s="12" t="s">
        <v>307</v>
      </c>
      <c r="F1086" s="15" t="s">
        <v>19</v>
      </c>
      <c r="G1086" s="3" t="s">
        <v>82</v>
      </c>
      <c r="H1086" s="23" t="s">
        <v>3655</v>
      </c>
      <c r="I1086" s="56">
        <v>33294</v>
      </c>
      <c r="J1086" s="24" t="s">
        <v>4823</v>
      </c>
      <c r="K1086" s="49"/>
      <c r="L1086" s="49"/>
      <c r="S1086" s="12" t="s">
        <v>307</v>
      </c>
      <c r="T1086" s="12" t="s">
        <v>307</v>
      </c>
      <c r="U1086" s="12" t="s">
        <v>307</v>
      </c>
      <c r="W1086" s="21" t="str">
        <f t="shared" si="16"/>
        <v>08</v>
      </c>
      <c r="AA1086" s="11" t="s">
        <v>1387</v>
      </c>
    </row>
    <row r="1087" spans="1:27">
      <c r="A1087" s="18">
        <v>1086</v>
      </c>
      <c r="B1087" s="11" t="s">
        <v>1388</v>
      </c>
      <c r="C1087" s="23" t="s">
        <v>4352</v>
      </c>
      <c r="D1087" s="12" t="s">
        <v>9</v>
      </c>
      <c r="E1087" s="12" t="s">
        <v>10</v>
      </c>
      <c r="F1087" s="15" t="s">
        <v>46</v>
      </c>
      <c r="G1087" s="3" t="s">
        <v>82</v>
      </c>
      <c r="H1087" s="23" t="s">
        <v>3095</v>
      </c>
      <c r="I1087" s="56">
        <v>31761</v>
      </c>
      <c r="J1087" s="24"/>
      <c r="K1087" s="49"/>
      <c r="L1087" s="49"/>
      <c r="S1087" s="12" t="s">
        <v>10</v>
      </c>
      <c r="T1087" s="12" t="s">
        <v>10</v>
      </c>
      <c r="U1087" s="12" t="s">
        <v>10</v>
      </c>
      <c r="W1087" s="21" t="str">
        <f t="shared" si="16"/>
        <v>08</v>
      </c>
      <c r="AA1087" s="11" t="s">
        <v>1388</v>
      </c>
    </row>
    <row r="1088" spans="1:27">
      <c r="A1088" s="18">
        <v>1087</v>
      </c>
      <c r="B1088" s="11" t="s">
        <v>1389</v>
      </c>
      <c r="C1088" s="23" t="s">
        <v>4353</v>
      </c>
      <c r="D1088" s="12" t="s">
        <v>9</v>
      </c>
      <c r="E1088" s="12" t="s">
        <v>33</v>
      </c>
      <c r="F1088" s="15" t="s">
        <v>19</v>
      </c>
      <c r="G1088" s="3" t="s">
        <v>16</v>
      </c>
      <c r="H1088" s="23" t="s">
        <v>3655</v>
      </c>
      <c r="I1088" s="56">
        <v>32591</v>
      </c>
      <c r="J1088" s="24" t="s">
        <v>4823</v>
      </c>
      <c r="K1088" s="49"/>
      <c r="L1088" s="49"/>
      <c r="S1088" s="12" t="s">
        <v>33</v>
      </c>
      <c r="T1088" s="12" t="s">
        <v>33</v>
      </c>
      <c r="U1088" s="12" t="s">
        <v>33</v>
      </c>
      <c r="W1088" s="21" t="str">
        <f t="shared" si="16"/>
        <v>08</v>
      </c>
      <c r="AA1088" s="11" t="s">
        <v>1389</v>
      </c>
    </row>
    <row r="1089" spans="1:27">
      <c r="A1089" s="18">
        <v>1088</v>
      </c>
      <c r="B1089" s="11" t="s">
        <v>1390</v>
      </c>
      <c r="C1089" s="23" t="s">
        <v>4354</v>
      </c>
      <c r="D1089" s="12" t="s">
        <v>9</v>
      </c>
      <c r="E1089" s="12" t="s">
        <v>33</v>
      </c>
      <c r="F1089" s="15" t="s">
        <v>19</v>
      </c>
      <c r="G1089" s="3" t="s">
        <v>20</v>
      </c>
      <c r="H1089" s="23" t="s">
        <v>3713</v>
      </c>
      <c r="I1089" s="56">
        <v>33144</v>
      </c>
      <c r="J1089" s="24" t="s">
        <v>4823</v>
      </c>
      <c r="K1089" s="49"/>
      <c r="L1089" s="49"/>
      <c r="S1089" s="12" t="s">
        <v>33</v>
      </c>
      <c r="T1089" s="12" t="s">
        <v>33</v>
      </c>
      <c r="U1089" s="12" t="s">
        <v>33</v>
      </c>
      <c r="W1089" s="21" t="str">
        <f t="shared" si="16"/>
        <v>08</v>
      </c>
      <c r="AA1089" s="11" t="s">
        <v>1390</v>
      </c>
    </row>
    <row r="1090" spans="1:27">
      <c r="A1090" s="18">
        <v>1089</v>
      </c>
      <c r="B1090" s="11" t="s">
        <v>1391</v>
      </c>
      <c r="C1090" s="23" t="s">
        <v>3750</v>
      </c>
      <c r="D1090" s="12" t="s">
        <v>15</v>
      </c>
      <c r="E1090" s="12" t="s">
        <v>33</v>
      </c>
      <c r="F1090" s="15" t="s">
        <v>11</v>
      </c>
      <c r="G1090" s="3" t="s">
        <v>82</v>
      </c>
      <c r="H1090" s="23" t="s">
        <v>3655</v>
      </c>
      <c r="I1090" s="56">
        <v>33139</v>
      </c>
      <c r="J1090" s="24" t="s">
        <v>4823</v>
      </c>
      <c r="K1090" s="49"/>
      <c r="L1090" s="49"/>
      <c r="S1090" s="12" t="s">
        <v>33</v>
      </c>
      <c r="T1090" s="12" t="s">
        <v>33</v>
      </c>
      <c r="U1090" s="12" t="s">
        <v>33</v>
      </c>
      <c r="W1090" s="21" t="str">
        <f t="shared" si="16"/>
        <v>08</v>
      </c>
      <c r="AA1090" s="11" t="s">
        <v>1391</v>
      </c>
    </row>
    <row r="1091" spans="1:27">
      <c r="A1091" s="18">
        <v>1090</v>
      </c>
      <c r="B1091" s="11" t="s">
        <v>1392</v>
      </c>
      <c r="C1091" s="23" t="s">
        <v>4355</v>
      </c>
      <c r="D1091" s="12" t="s">
        <v>15</v>
      </c>
      <c r="E1091" s="12" t="s">
        <v>858</v>
      </c>
      <c r="F1091" s="15" t="s">
        <v>19</v>
      </c>
      <c r="G1091" s="3" t="s">
        <v>82</v>
      </c>
      <c r="H1091" s="23" t="s">
        <v>3751</v>
      </c>
      <c r="I1091" s="56">
        <v>33262</v>
      </c>
      <c r="J1091" s="24" t="s">
        <v>4823</v>
      </c>
      <c r="K1091" s="49"/>
      <c r="L1091" s="49"/>
      <c r="S1091" s="12" t="s">
        <v>858</v>
      </c>
      <c r="T1091" s="12" t="s">
        <v>858</v>
      </c>
      <c r="U1091" s="12" t="s">
        <v>858</v>
      </c>
      <c r="W1091" s="21" t="str">
        <f t="shared" ref="W1091:W1154" si="17">LEFT(B1091,2)</f>
        <v>08</v>
      </c>
      <c r="AA1091" s="11" t="s">
        <v>1392</v>
      </c>
    </row>
    <row r="1092" spans="1:27">
      <c r="A1092" s="18">
        <v>1091</v>
      </c>
      <c r="B1092" s="11" t="s">
        <v>1393</v>
      </c>
      <c r="C1092" s="23" t="s">
        <v>4356</v>
      </c>
      <c r="D1092" s="12" t="s">
        <v>9</v>
      </c>
      <c r="E1092" s="12" t="s">
        <v>33</v>
      </c>
      <c r="F1092" s="15" t="s">
        <v>19</v>
      </c>
      <c r="G1092" s="3" t="s">
        <v>16</v>
      </c>
      <c r="H1092" s="23" t="s">
        <v>3713</v>
      </c>
      <c r="I1092" s="56">
        <v>33327</v>
      </c>
      <c r="J1092" s="24" t="s">
        <v>4823</v>
      </c>
      <c r="K1092" s="49"/>
      <c r="L1092" s="49"/>
      <c r="S1092" s="12" t="s">
        <v>33</v>
      </c>
      <c r="T1092" s="12" t="s">
        <v>33</v>
      </c>
      <c r="U1092" s="12" t="s">
        <v>33</v>
      </c>
      <c r="W1092" s="21" t="str">
        <f t="shared" si="17"/>
        <v>08</v>
      </c>
      <c r="AA1092" s="11" t="s">
        <v>1393</v>
      </c>
    </row>
    <row r="1093" spans="1:27">
      <c r="A1093" s="18">
        <v>1092</v>
      </c>
      <c r="B1093" s="11" t="s">
        <v>1394</v>
      </c>
      <c r="C1093" s="23" t="s">
        <v>4357</v>
      </c>
      <c r="D1093" s="12" t="s">
        <v>9</v>
      </c>
      <c r="E1093" s="12" t="s">
        <v>33</v>
      </c>
      <c r="F1093" s="15" t="s">
        <v>19</v>
      </c>
      <c r="G1093" s="3" t="s">
        <v>16</v>
      </c>
      <c r="H1093" s="23" t="s">
        <v>3713</v>
      </c>
      <c r="I1093" s="56">
        <v>33000</v>
      </c>
      <c r="J1093" s="24" t="s">
        <v>4823</v>
      </c>
      <c r="K1093" s="49"/>
      <c r="L1093" s="49"/>
      <c r="S1093" s="12" t="s">
        <v>33</v>
      </c>
      <c r="T1093" s="12" t="s">
        <v>33</v>
      </c>
      <c r="U1093" s="12" t="s">
        <v>33</v>
      </c>
      <c r="W1093" s="21" t="str">
        <f t="shared" si="17"/>
        <v>08</v>
      </c>
      <c r="AA1093" s="11" t="s">
        <v>1394</v>
      </c>
    </row>
    <row r="1094" spans="1:27">
      <c r="A1094" s="18">
        <v>1093</v>
      </c>
      <c r="B1094" s="11" t="s">
        <v>1395</v>
      </c>
      <c r="C1094" s="23" t="s">
        <v>4358</v>
      </c>
      <c r="D1094" s="12" t="s">
        <v>9</v>
      </c>
      <c r="E1094" s="12" t="s">
        <v>858</v>
      </c>
      <c r="F1094" s="15" t="s">
        <v>19</v>
      </c>
      <c r="G1094" s="3" t="s">
        <v>20</v>
      </c>
      <c r="H1094" s="23" t="s">
        <v>3713</v>
      </c>
      <c r="I1094" s="56">
        <v>33105</v>
      </c>
      <c r="J1094" s="24" t="s">
        <v>4823</v>
      </c>
      <c r="K1094" s="49"/>
      <c r="L1094" s="49"/>
      <c r="S1094" s="12" t="s">
        <v>858</v>
      </c>
      <c r="T1094" s="12" t="s">
        <v>858</v>
      </c>
      <c r="U1094" s="12" t="s">
        <v>858</v>
      </c>
      <c r="W1094" s="21" t="str">
        <f t="shared" si="17"/>
        <v>08</v>
      </c>
      <c r="AA1094" s="11" t="s">
        <v>1395</v>
      </c>
    </row>
    <row r="1095" spans="1:27">
      <c r="A1095" s="18">
        <v>1094</v>
      </c>
      <c r="B1095" s="11" t="s">
        <v>1396</v>
      </c>
      <c r="C1095" s="23" t="s">
        <v>4359</v>
      </c>
      <c r="D1095" s="12" t="s">
        <v>15</v>
      </c>
      <c r="E1095" s="12" t="s">
        <v>858</v>
      </c>
      <c r="F1095" s="15" t="s">
        <v>19</v>
      </c>
      <c r="G1095" s="3" t="s">
        <v>16</v>
      </c>
      <c r="H1095" s="23" t="s">
        <v>3713</v>
      </c>
      <c r="I1095" s="56">
        <v>32878</v>
      </c>
      <c r="J1095" s="24" t="s">
        <v>4823</v>
      </c>
      <c r="K1095" s="49"/>
      <c r="L1095" s="49"/>
      <c r="S1095" s="12" t="s">
        <v>858</v>
      </c>
      <c r="T1095" s="12" t="s">
        <v>858</v>
      </c>
      <c r="U1095" s="12" t="s">
        <v>858</v>
      </c>
      <c r="W1095" s="21" t="str">
        <f t="shared" si="17"/>
        <v>08</v>
      </c>
      <c r="AA1095" s="11" t="s">
        <v>1396</v>
      </c>
    </row>
    <row r="1096" spans="1:27">
      <c r="A1096" s="18">
        <v>1095</v>
      </c>
      <c r="B1096" s="11" t="s">
        <v>1397</v>
      </c>
      <c r="C1096" s="23" t="s">
        <v>4360</v>
      </c>
      <c r="D1096" s="12" t="s">
        <v>9</v>
      </c>
      <c r="E1096" s="12" t="s">
        <v>858</v>
      </c>
      <c r="F1096" s="15" t="s">
        <v>19</v>
      </c>
      <c r="G1096" s="3" t="s">
        <v>16</v>
      </c>
      <c r="H1096" s="23" t="s">
        <v>3713</v>
      </c>
      <c r="I1096" s="56">
        <v>33369</v>
      </c>
      <c r="J1096" s="24" t="s">
        <v>4823</v>
      </c>
      <c r="K1096" s="49"/>
      <c r="L1096" s="49"/>
      <c r="S1096" s="12" t="s">
        <v>858</v>
      </c>
      <c r="T1096" s="12" t="s">
        <v>858</v>
      </c>
      <c r="U1096" s="12" t="s">
        <v>858</v>
      </c>
      <c r="W1096" s="21" t="str">
        <f t="shared" si="17"/>
        <v>08</v>
      </c>
      <c r="AA1096" s="11" t="s">
        <v>1397</v>
      </c>
    </row>
    <row r="1097" spans="1:27">
      <c r="A1097" s="18">
        <v>1096</v>
      </c>
      <c r="B1097" s="11" t="s">
        <v>1398</v>
      </c>
      <c r="C1097" s="23" t="s">
        <v>4361</v>
      </c>
      <c r="D1097" s="12" t="s">
        <v>15</v>
      </c>
      <c r="E1097" s="12" t="s">
        <v>33</v>
      </c>
      <c r="F1097" s="15" t="s">
        <v>19</v>
      </c>
      <c r="G1097" s="3" t="s">
        <v>20</v>
      </c>
      <c r="H1097" s="23" t="s">
        <v>3713</v>
      </c>
      <c r="I1097" s="56">
        <v>32995</v>
      </c>
      <c r="J1097" s="24" t="s">
        <v>4823</v>
      </c>
      <c r="K1097" s="49"/>
      <c r="L1097" s="49"/>
      <c r="S1097" s="12" t="s">
        <v>33</v>
      </c>
      <c r="T1097" s="12" t="s">
        <v>33</v>
      </c>
      <c r="U1097" s="12" t="s">
        <v>33</v>
      </c>
      <c r="W1097" s="21" t="str">
        <f t="shared" si="17"/>
        <v>08</v>
      </c>
      <c r="AA1097" s="11" t="s">
        <v>1398</v>
      </c>
    </row>
    <row r="1098" spans="1:27">
      <c r="A1098" s="18">
        <v>1097</v>
      </c>
      <c r="B1098" s="11" t="s">
        <v>1399</v>
      </c>
      <c r="C1098" s="23" t="s">
        <v>4362</v>
      </c>
      <c r="D1098" s="12" t="s">
        <v>15</v>
      </c>
      <c r="E1098" s="12" t="s">
        <v>858</v>
      </c>
      <c r="F1098" s="15" t="s">
        <v>19</v>
      </c>
      <c r="G1098" s="3" t="s">
        <v>20</v>
      </c>
      <c r="H1098" s="23" t="s">
        <v>3713</v>
      </c>
      <c r="I1098" s="56">
        <v>33315</v>
      </c>
      <c r="J1098" s="24" t="s">
        <v>4823</v>
      </c>
      <c r="K1098" s="49"/>
      <c r="L1098" s="49"/>
      <c r="S1098" s="12" t="s">
        <v>858</v>
      </c>
      <c r="T1098" s="12" t="s">
        <v>858</v>
      </c>
      <c r="U1098" s="12" t="s">
        <v>858</v>
      </c>
      <c r="W1098" s="21" t="str">
        <f t="shared" si="17"/>
        <v>08</v>
      </c>
      <c r="AA1098" s="11" t="s">
        <v>1399</v>
      </c>
    </row>
    <row r="1099" spans="1:27">
      <c r="A1099" s="18">
        <v>1098</v>
      </c>
      <c r="B1099" s="11" t="s">
        <v>1400</v>
      </c>
      <c r="C1099" s="23" t="s">
        <v>4363</v>
      </c>
      <c r="D1099" s="12" t="s">
        <v>15</v>
      </c>
      <c r="E1099" s="12" t="s">
        <v>858</v>
      </c>
      <c r="F1099" s="15" t="s">
        <v>19</v>
      </c>
      <c r="G1099" s="3" t="s">
        <v>20</v>
      </c>
      <c r="H1099" s="23" t="s">
        <v>3713</v>
      </c>
      <c r="I1099" s="56">
        <v>32554</v>
      </c>
      <c r="J1099" s="24" t="s">
        <v>4823</v>
      </c>
      <c r="K1099" s="49"/>
      <c r="L1099" s="49"/>
      <c r="S1099" s="12" t="s">
        <v>858</v>
      </c>
      <c r="T1099" s="12" t="s">
        <v>858</v>
      </c>
      <c r="U1099" s="12" t="s">
        <v>858</v>
      </c>
      <c r="W1099" s="21" t="str">
        <f t="shared" si="17"/>
        <v>08</v>
      </c>
      <c r="AA1099" s="11" t="s">
        <v>1400</v>
      </c>
    </row>
    <row r="1100" spans="1:27">
      <c r="A1100" s="18">
        <v>1099</v>
      </c>
      <c r="B1100" s="11" t="s">
        <v>1401</v>
      </c>
      <c r="C1100" s="23" t="s">
        <v>5989</v>
      </c>
      <c r="D1100" s="12" t="s">
        <v>15</v>
      </c>
      <c r="E1100" s="12" t="s">
        <v>858</v>
      </c>
      <c r="F1100" s="15" t="s">
        <v>19</v>
      </c>
      <c r="G1100" s="3" t="s">
        <v>16</v>
      </c>
      <c r="H1100" s="23" t="s">
        <v>3728</v>
      </c>
      <c r="I1100" s="56">
        <v>33010</v>
      </c>
      <c r="J1100" s="24" t="s">
        <v>4823</v>
      </c>
      <c r="K1100" s="49"/>
      <c r="L1100" s="49"/>
      <c r="S1100" s="12" t="s">
        <v>858</v>
      </c>
      <c r="T1100" s="12" t="s">
        <v>858</v>
      </c>
      <c r="U1100" s="12" t="s">
        <v>858</v>
      </c>
      <c r="W1100" s="21" t="str">
        <f t="shared" si="17"/>
        <v>08</v>
      </c>
      <c r="AA1100" s="11" t="s">
        <v>1401</v>
      </c>
    </row>
    <row r="1101" spans="1:27">
      <c r="A1101" s="18">
        <v>1100</v>
      </c>
      <c r="B1101" s="11" t="s">
        <v>1402</v>
      </c>
      <c r="C1101" s="23" t="s">
        <v>4364</v>
      </c>
      <c r="D1101" s="12" t="s">
        <v>15</v>
      </c>
      <c r="E1101" s="12" t="s">
        <v>858</v>
      </c>
      <c r="F1101" s="15" t="s">
        <v>46</v>
      </c>
      <c r="G1101" s="3" t="s">
        <v>286</v>
      </c>
      <c r="H1101" s="23" t="s">
        <v>3713</v>
      </c>
      <c r="I1101" s="56">
        <v>33239</v>
      </c>
      <c r="J1101" s="24" t="s">
        <v>4823</v>
      </c>
      <c r="K1101" s="49"/>
      <c r="L1101" s="49"/>
      <c r="S1101" s="12" t="s">
        <v>858</v>
      </c>
      <c r="T1101" s="12" t="s">
        <v>858</v>
      </c>
      <c r="U1101" s="12" t="s">
        <v>858</v>
      </c>
      <c r="W1101" s="21" t="str">
        <f t="shared" si="17"/>
        <v>08</v>
      </c>
      <c r="AA1101" s="11" t="s">
        <v>1402</v>
      </c>
    </row>
    <row r="1102" spans="1:27">
      <c r="A1102" s="18">
        <v>1101</v>
      </c>
      <c r="B1102" s="11" t="s">
        <v>1403</v>
      </c>
      <c r="C1102" s="23" t="s">
        <v>4365</v>
      </c>
      <c r="D1102" s="12" t="s">
        <v>15</v>
      </c>
      <c r="E1102" s="12" t="s">
        <v>10</v>
      </c>
      <c r="F1102" s="15" t="s">
        <v>19</v>
      </c>
      <c r="G1102" s="3" t="s">
        <v>16</v>
      </c>
      <c r="H1102" s="23" t="s">
        <v>3655</v>
      </c>
      <c r="I1102" s="56">
        <v>31352</v>
      </c>
      <c r="J1102" s="24" t="s">
        <v>4823</v>
      </c>
      <c r="K1102" s="49"/>
      <c r="L1102" s="49"/>
      <c r="S1102" s="12" t="s">
        <v>10</v>
      </c>
      <c r="T1102" s="12" t="s">
        <v>10</v>
      </c>
      <c r="U1102" s="12" t="s">
        <v>10</v>
      </c>
      <c r="W1102" s="21" t="str">
        <f t="shared" si="17"/>
        <v>08</v>
      </c>
      <c r="AA1102" s="11" t="s">
        <v>1403</v>
      </c>
    </row>
    <row r="1103" spans="1:27">
      <c r="A1103" s="18">
        <v>1102</v>
      </c>
      <c r="B1103" s="11" t="s">
        <v>1404</v>
      </c>
      <c r="C1103" s="23" t="s">
        <v>4366</v>
      </c>
      <c r="D1103" s="12" t="s">
        <v>15</v>
      </c>
      <c r="E1103" s="12" t="s">
        <v>858</v>
      </c>
      <c r="F1103" s="15" t="s">
        <v>19</v>
      </c>
      <c r="G1103" s="3" t="s">
        <v>82</v>
      </c>
      <c r="H1103" s="23" t="s">
        <v>3713</v>
      </c>
      <c r="I1103" s="56">
        <v>32894</v>
      </c>
      <c r="J1103" s="24" t="s">
        <v>4823</v>
      </c>
      <c r="K1103" s="49"/>
      <c r="L1103" s="49"/>
      <c r="S1103" s="12" t="s">
        <v>858</v>
      </c>
      <c r="T1103" s="12" t="s">
        <v>858</v>
      </c>
      <c r="U1103" s="12" t="s">
        <v>858</v>
      </c>
      <c r="W1103" s="21" t="str">
        <f t="shared" si="17"/>
        <v>08</v>
      </c>
      <c r="AA1103" s="11" t="s">
        <v>1404</v>
      </c>
    </row>
    <row r="1104" spans="1:27">
      <c r="A1104" s="18">
        <v>1103</v>
      </c>
      <c r="B1104" s="11" t="s">
        <v>1405</v>
      </c>
      <c r="C1104" s="23" t="s">
        <v>4367</v>
      </c>
      <c r="D1104" s="12" t="s">
        <v>9</v>
      </c>
      <c r="E1104" s="12" t="s">
        <v>33</v>
      </c>
      <c r="F1104" s="15" t="s">
        <v>19</v>
      </c>
      <c r="G1104" s="3" t="s">
        <v>20</v>
      </c>
      <c r="H1104" s="23" t="s">
        <v>3713</v>
      </c>
      <c r="I1104" s="56">
        <v>33237</v>
      </c>
      <c r="J1104" s="24" t="s">
        <v>4823</v>
      </c>
      <c r="K1104" s="49"/>
      <c r="L1104" s="49"/>
      <c r="S1104" s="12" t="s">
        <v>33</v>
      </c>
      <c r="T1104" s="12" t="s">
        <v>33</v>
      </c>
      <c r="U1104" s="12" t="s">
        <v>33</v>
      </c>
      <c r="W1104" s="21" t="str">
        <f t="shared" si="17"/>
        <v>08</v>
      </c>
      <c r="AA1104" s="11" t="s">
        <v>1405</v>
      </c>
    </row>
    <row r="1105" spans="1:27">
      <c r="A1105" s="18">
        <v>1104</v>
      </c>
      <c r="B1105" s="11" t="s">
        <v>1406</v>
      </c>
      <c r="C1105" s="23" t="s">
        <v>4368</v>
      </c>
      <c r="D1105" s="12" t="s">
        <v>15</v>
      </c>
      <c r="E1105" s="12" t="s">
        <v>858</v>
      </c>
      <c r="F1105" s="15" t="s">
        <v>19</v>
      </c>
      <c r="G1105" s="3" t="s">
        <v>82</v>
      </c>
      <c r="H1105" s="23" t="s">
        <v>3752</v>
      </c>
      <c r="I1105" s="56">
        <v>31343</v>
      </c>
      <c r="J1105" s="24" t="s">
        <v>4823</v>
      </c>
      <c r="K1105" s="49"/>
      <c r="L1105" s="49"/>
      <c r="S1105" s="12" t="s">
        <v>858</v>
      </c>
      <c r="T1105" s="12" t="s">
        <v>858</v>
      </c>
      <c r="U1105" s="12" t="s">
        <v>858</v>
      </c>
      <c r="W1105" s="21" t="str">
        <f t="shared" si="17"/>
        <v>08</v>
      </c>
      <c r="AA1105" s="11" t="s">
        <v>1406</v>
      </c>
    </row>
    <row r="1106" spans="1:27">
      <c r="A1106" s="18">
        <v>1105</v>
      </c>
      <c r="B1106" s="11" t="s">
        <v>1407</v>
      </c>
      <c r="C1106" s="23" t="s">
        <v>4369</v>
      </c>
      <c r="D1106" s="12" t="s">
        <v>9</v>
      </c>
      <c r="E1106" s="12" t="s">
        <v>33</v>
      </c>
      <c r="F1106" s="15" t="s">
        <v>19</v>
      </c>
      <c r="G1106" s="3" t="s">
        <v>82</v>
      </c>
      <c r="H1106" s="23" t="s">
        <v>3713</v>
      </c>
      <c r="I1106" s="56">
        <v>32696</v>
      </c>
      <c r="J1106" s="24" t="s">
        <v>4823</v>
      </c>
      <c r="K1106" s="49"/>
      <c r="L1106" s="49"/>
      <c r="S1106" s="12" t="s">
        <v>33</v>
      </c>
      <c r="T1106" s="12" t="s">
        <v>33</v>
      </c>
      <c r="U1106" s="12" t="s">
        <v>33</v>
      </c>
      <c r="W1106" s="21" t="str">
        <f t="shared" si="17"/>
        <v>08</v>
      </c>
      <c r="AA1106" s="11" t="s">
        <v>1407</v>
      </c>
    </row>
    <row r="1107" spans="1:27">
      <c r="A1107" s="18">
        <v>1106</v>
      </c>
      <c r="B1107" s="11" t="s">
        <v>1408</v>
      </c>
      <c r="C1107" s="23" t="s">
        <v>4370</v>
      </c>
      <c r="D1107" s="12" t="s">
        <v>15</v>
      </c>
      <c r="E1107" s="12" t="s">
        <v>33</v>
      </c>
      <c r="F1107" s="15" t="s">
        <v>11</v>
      </c>
      <c r="G1107" s="3" t="s">
        <v>16</v>
      </c>
      <c r="H1107" s="23" t="s">
        <v>3728</v>
      </c>
      <c r="I1107" s="56">
        <v>32342</v>
      </c>
      <c r="J1107" s="24" t="s">
        <v>4823</v>
      </c>
      <c r="K1107" s="49"/>
      <c r="L1107" s="49"/>
      <c r="S1107" s="12" t="s">
        <v>33</v>
      </c>
      <c r="T1107" s="12" t="s">
        <v>33</v>
      </c>
      <c r="U1107" s="12" t="s">
        <v>33</v>
      </c>
      <c r="W1107" s="21" t="str">
        <f t="shared" si="17"/>
        <v>08</v>
      </c>
      <c r="AA1107" s="11" t="s">
        <v>1408</v>
      </c>
    </row>
    <row r="1108" spans="1:27">
      <c r="A1108" s="18">
        <v>1107</v>
      </c>
      <c r="B1108" s="11" t="s">
        <v>1409</v>
      </c>
      <c r="C1108" s="23" t="s">
        <v>4371</v>
      </c>
      <c r="D1108" s="12" t="s">
        <v>9</v>
      </c>
      <c r="E1108" s="12" t="s">
        <v>10</v>
      </c>
      <c r="F1108" s="15" t="s">
        <v>11</v>
      </c>
      <c r="G1108" s="28" t="s">
        <v>82</v>
      </c>
      <c r="H1108" s="23" t="s">
        <v>6008</v>
      </c>
      <c r="I1108" s="56">
        <v>27871</v>
      </c>
      <c r="J1108" s="24" t="s">
        <v>4823</v>
      </c>
      <c r="K1108" s="49"/>
      <c r="L1108" s="49"/>
      <c r="S1108" s="12" t="s">
        <v>10</v>
      </c>
      <c r="T1108" s="12" t="s">
        <v>10</v>
      </c>
      <c r="U1108" s="12" t="s">
        <v>10</v>
      </c>
      <c r="W1108" s="21" t="str">
        <f t="shared" si="17"/>
        <v>08</v>
      </c>
      <c r="AA1108" s="11" t="s">
        <v>1409</v>
      </c>
    </row>
    <row r="1109" spans="1:27">
      <c r="A1109" s="18">
        <v>1108</v>
      </c>
      <c r="B1109" s="11" t="s">
        <v>1410</v>
      </c>
      <c r="C1109" s="23" t="s">
        <v>4372</v>
      </c>
      <c r="D1109" s="12" t="s">
        <v>15</v>
      </c>
      <c r="E1109" s="12" t="s">
        <v>10</v>
      </c>
      <c r="F1109" s="15" t="s">
        <v>19</v>
      </c>
      <c r="G1109" s="3" t="s">
        <v>16</v>
      </c>
      <c r="H1109" s="23" t="s">
        <v>3753</v>
      </c>
      <c r="I1109" s="56">
        <v>28077</v>
      </c>
      <c r="J1109" s="24" t="s">
        <v>4823</v>
      </c>
      <c r="K1109" s="49"/>
      <c r="L1109" s="49"/>
      <c r="S1109" s="12" t="s">
        <v>10</v>
      </c>
      <c r="T1109" s="12" t="s">
        <v>10</v>
      </c>
      <c r="U1109" s="12" t="s">
        <v>10</v>
      </c>
      <c r="W1109" s="21" t="str">
        <f t="shared" si="17"/>
        <v>08</v>
      </c>
      <c r="AA1109" s="11" t="s">
        <v>1410</v>
      </c>
    </row>
    <row r="1110" spans="1:27">
      <c r="A1110" s="18">
        <v>1109</v>
      </c>
      <c r="B1110" s="11" t="s">
        <v>1411</v>
      </c>
      <c r="C1110" s="23" t="s">
        <v>4373</v>
      </c>
      <c r="D1110" s="12" t="s">
        <v>9</v>
      </c>
      <c r="E1110" s="12" t="s">
        <v>858</v>
      </c>
      <c r="F1110" s="15" t="s">
        <v>19</v>
      </c>
      <c r="G1110" s="3" t="s">
        <v>20</v>
      </c>
      <c r="H1110" s="23" t="s">
        <v>3713</v>
      </c>
      <c r="I1110" s="56">
        <v>33021</v>
      </c>
      <c r="J1110" s="24" t="s">
        <v>4823</v>
      </c>
      <c r="K1110" s="49"/>
      <c r="L1110" s="49"/>
      <c r="S1110" s="12" t="s">
        <v>858</v>
      </c>
      <c r="T1110" s="12" t="s">
        <v>858</v>
      </c>
      <c r="U1110" s="12" t="s">
        <v>858</v>
      </c>
      <c r="W1110" s="21" t="str">
        <f t="shared" si="17"/>
        <v>08</v>
      </c>
      <c r="AA1110" s="11" t="s">
        <v>1411</v>
      </c>
    </row>
    <row r="1111" spans="1:27">
      <c r="A1111" s="18">
        <v>1110</v>
      </c>
      <c r="B1111" s="11" t="s">
        <v>1412</v>
      </c>
      <c r="C1111" s="23" t="s">
        <v>4374</v>
      </c>
      <c r="D1111" s="12" t="s">
        <v>9</v>
      </c>
      <c r="E1111" s="12" t="s">
        <v>858</v>
      </c>
      <c r="F1111" s="15" t="s">
        <v>19</v>
      </c>
      <c r="G1111" s="3" t="s">
        <v>16</v>
      </c>
      <c r="H1111" s="23" t="s">
        <v>3713</v>
      </c>
      <c r="I1111" s="56">
        <v>33253</v>
      </c>
      <c r="J1111" s="24" t="s">
        <v>4823</v>
      </c>
      <c r="K1111" s="49"/>
      <c r="L1111" s="49"/>
      <c r="S1111" s="12" t="s">
        <v>858</v>
      </c>
      <c r="T1111" s="12" t="s">
        <v>858</v>
      </c>
      <c r="U1111" s="12" t="s">
        <v>858</v>
      </c>
      <c r="W1111" s="21" t="str">
        <f t="shared" si="17"/>
        <v>08</v>
      </c>
      <c r="AA1111" s="11" t="s">
        <v>1412</v>
      </c>
    </row>
    <row r="1112" spans="1:27">
      <c r="A1112" s="18">
        <v>1111</v>
      </c>
      <c r="B1112" s="11" t="s">
        <v>1413</v>
      </c>
      <c r="C1112" s="23" t="s">
        <v>4375</v>
      </c>
      <c r="D1112" s="12" t="s">
        <v>9</v>
      </c>
      <c r="E1112" s="12" t="s">
        <v>858</v>
      </c>
      <c r="F1112" s="15" t="s">
        <v>19</v>
      </c>
      <c r="G1112" s="3" t="s">
        <v>82</v>
      </c>
      <c r="H1112" s="23" t="s">
        <v>3713</v>
      </c>
      <c r="I1112" s="56">
        <v>32709</v>
      </c>
      <c r="J1112" s="24" t="s">
        <v>4823</v>
      </c>
      <c r="K1112" s="49"/>
      <c r="L1112" s="49"/>
      <c r="S1112" s="12" t="s">
        <v>858</v>
      </c>
      <c r="T1112" s="12" t="s">
        <v>858</v>
      </c>
      <c r="U1112" s="12" t="s">
        <v>858</v>
      </c>
      <c r="W1112" s="21" t="str">
        <f t="shared" si="17"/>
        <v>08</v>
      </c>
      <c r="AA1112" s="11" t="s">
        <v>1413</v>
      </c>
    </row>
    <row r="1113" spans="1:27">
      <c r="A1113" s="18">
        <v>1112</v>
      </c>
      <c r="B1113" s="11" t="s">
        <v>1414</v>
      </c>
      <c r="C1113" s="23" t="s">
        <v>4376</v>
      </c>
      <c r="D1113" s="12" t="s">
        <v>15</v>
      </c>
      <c r="E1113" s="12" t="s">
        <v>33</v>
      </c>
      <c r="F1113" s="15" t="s">
        <v>19</v>
      </c>
      <c r="G1113" s="3" t="s">
        <v>16</v>
      </c>
      <c r="H1113" s="23" t="s">
        <v>3713</v>
      </c>
      <c r="I1113" s="56">
        <v>32897</v>
      </c>
      <c r="J1113" s="24" t="s">
        <v>4823</v>
      </c>
      <c r="K1113" s="49"/>
      <c r="L1113" s="49"/>
      <c r="S1113" s="12" t="s">
        <v>33</v>
      </c>
      <c r="T1113" s="12" t="s">
        <v>33</v>
      </c>
      <c r="U1113" s="12" t="s">
        <v>33</v>
      </c>
      <c r="W1113" s="21" t="str">
        <f t="shared" si="17"/>
        <v>08</v>
      </c>
      <c r="AA1113" s="11" t="s">
        <v>1414</v>
      </c>
    </row>
    <row r="1114" spans="1:27">
      <c r="A1114" s="18">
        <v>1113</v>
      </c>
      <c r="B1114" s="11" t="s">
        <v>1415</v>
      </c>
      <c r="C1114" s="23" t="s">
        <v>4377</v>
      </c>
      <c r="D1114" s="12" t="s">
        <v>15</v>
      </c>
      <c r="E1114" s="12" t="s">
        <v>10</v>
      </c>
      <c r="F1114" s="15" t="s">
        <v>11</v>
      </c>
      <c r="G1114" s="3" t="s">
        <v>20</v>
      </c>
      <c r="H1114" s="23" t="s">
        <v>3775</v>
      </c>
      <c r="I1114" s="56">
        <v>27029</v>
      </c>
      <c r="J1114" s="24" t="s">
        <v>4823</v>
      </c>
      <c r="K1114" s="49"/>
      <c r="L1114" s="49"/>
      <c r="S1114" s="12" t="s">
        <v>10</v>
      </c>
      <c r="T1114" s="12" t="s">
        <v>10</v>
      </c>
      <c r="U1114" s="12" t="s">
        <v>10</v>
      </c>
      <c r="W1114" s="21" t="str">
        <f t="shared" si="17"/>
        <v>08</v>
      </c>
      <c r="AA1114" s="11" t="s">
        <v>1415</v>
      </c>
    </row>
    <row r="1115" spans="1:27">
      <c r="A1115" s="18">
        <v>1114</v>
      </c>
      <c r="B1115" s="11" t="s">
        <v>1416</v>
      </c>
      <c r="C1115" s="23" t="s">
        <v>4378</v>
      </c>
      <c r="D1115" s="12" t="s">
        <v>15</v>
      </c>
      <c r="E1115" s="12" t="s">
        <v>10</v>
      </c>
      <c r="F1115" s="15" t="s">
        <v>46</v>
      </c>
      <c r="G1115" s="3" t="s">
        <v>82</v>
      </c>
      <c r="H1115" s="23" t="s">
        <v>3754</v>
      </c>
      <c r="I1115" s="56">
        <v>26436</v>
      </c>
      <c r="J1115" s="24"/>
      <c r="K1115" s="49"/>
      <c r="L1115" s="49"/>
      <c r="S1115" s="12" t="s">
        <v>10</v>
      </c>
      <c r="T1115" s="12" t="s">
        <v>10</v>
      </c>
      <c r="U1115" s="12" t="s">
        <v>10</v>
      </c>
      <c r="W1115" s="21" t="str">
        <f t="shared" si="17"/>
        <v>08</v>
      </c>
      <c r="AA1115" s="11" t="s">
        <v>1416</v>
      </c>
    </row>
    <row r="1116" spans="1:27">
      <c r="A1116" s="18">
        <v>1115</v>
      </c>
      <c r="B1116" s="11" t="s">
        <v>1417</v>
      </c>
      <c r="C1116" s="23" t="s">
        <v>4379</v>
      </c>
      <c r="D1116" s="12" t="s">
        <v>15</v>
      </c>
      <c r="E1116" s="12" t="s">
        <v>33</v>
      </c>
      <c r="F1116" s="15" t="s">
        <v>19</v>
      </c>
      <c r="G1116" s="3" t="s">
        <v>16</v>
      </c>
      <c r="H1116" s="23" t="s">
        <v>3655</v>
      </c>
      <c r="I1116" s="56">
        <v>33050</v>
      </c>
      <c r="J1116" s="24" t="s">
        <v>4823</v>
      </c>
      <c r="K1116" s="49"/>
      <c r="L1116" s="49"/>
      <c r="S1116" s="12" t="s">
        <v>33</v>
      </c>
      <c r="T1116" s="12" t="s">
        <v>33</v>
      </c>
      <c r="U1116" s="12" t="s">
        <v>33</v>
      </c>
      <c r="W1116" s="21" t="str">
        <f t="shared" si="17"/>
        <v>08</v>
      </c>
      <c r="AA1116" s="11" t="s">
        <v>1417</v>
      </c>
    </row>
    <row r="1117" spans="1:27">
      <c r="A1117" s="18">
        <v>1116</v>
      </c>
      <c r="B1117" s="73" t="s">
        <v>1418</v>
      </c>
      <c r="C1117" s="23" t="s">
        <v>4380</v>
      </c>
      <c r="D1117" s="12" t="s">
        <v>15</v>
      </c>
      <c r="E1117" s="12" t="s">
        <v>33</v>
      </c>
      <c r="F1117" s="15" t="s">
        <v>11</v>
      </c>
      <c r="G1117" s="3" t="s">
        <v>82</v>
      </c>
      <c r="H1117" s="23" t="s">
        <v>2610</v>
      </c>
      <c r="I1117" s="56">
        <v>33010</v>
      </c>
      <c r="J1117" s="24" t="s">
        <v>4823</v>
      </c>
      <c r="K1117" s="49"/>
      <c r="L1117" s="49"/>
      <c r="S1117" s="12" t="s">
        <v>33</v>
      </c>
      <c r="T1117" s="12" t="s">
        <v>33</v>
      </c>
      <c r="U1117" s="12" t="s">
        <v>33</v>
      </c>
      <c r="W1117" s="21" t="str">
        <f t="shared" si="17"/>
        <v>08</v>
      </c>
      <c r="AA1117" s="73" t="s">
        <v>1418</v>
      </c>
    </row>
    <row r="1118" spans="1:27">
      <c r="A1118" s="18">
        <v>1117</v>
      </c>
      <c r="B1118" s="11" t="s">
        <v>1419</v>
      </c>
      <c r="C1118" s="23" t="s">
        <v>4381</v>
      </c>
      <c r="D1118" s="12" t="s">
        <v>9</v>
      </c>
      <c r="E1118" s="12" t="s">
        <v>33</v>
      </c>
      <c r="F1118" s="15" t="s">
        <v>11</v>
      </c>
      <c r="G1118" s="3" t="s">
        <v>82</v>
      </c>
      <c r="H1118" s="23" t="s">
        <v>3732</v>
      </c>
      <c r="I1118" s="56">
        <v>32729</v>
      </c>
      <c r="J1118" s="24" t="s">
        <v>4823</v>
      </c>
      <c r="K1118" s="49"/>
      <c r="L1118" s="49"/>
      <c r="S1118" s="12" t="s">
        <v>33</v>
      </c>
      <c r="T1118" s="12" t="s">
        <v>33</v>
      </c>
      <c r="U1118" s="12" t="s">
        <v>33</v>
      </c>
      <c r="W1118" s="21" t="str">
        <f t="shared" si="17"/>
        <v>08</v>
      </c>
      <c r="AA1118" s="11" t="s">
        <v>1419</v>
      </c>
    </row>
    <row r="1119" spans="1:27">
      <c r="A1119" s="18">
        <v>1118</v>
      </c>
      <c r="B1119" s="11" t="s">
        <v>1420</v>
      </c>
      <c r="C1119" s="23" t="s">
        <v>4382</v>
      </c>
      <c r="D1119" s="12" t="s">
        <v>15</v>
      </c>
      <c r="E1119" s="12" t="s">
        <v>10</v>
      </c>
      <c r="F1119" s="15" t="s">
        <v>19</v>
      </c>
      <c r="G1119" s="3" t="s">
        <v>82</v>
      </c>
      <c r="H1119" s="23" t="s">
        <v>3755</v>
      </c>
      <c r="I1119" s="56">
        <v>32043</v>
      </c>
      <c r="J1119" s="24" t="s">
        <v>4823</v>
      </c>
      <c r="K1119" s="49"/>
      <c r="L1119" s="49"/>
      <c r="S1119" s="12" t="s">
        <v>10</v>
      </c>
      <c r="T1119" s="12" t="s">
        <v>10</v>
      </c>
      <c r="U1119" s="12" t="s">
        <v>10</v>
      </c>
      <c r="W1119" s="21" t="str">
        <f t="shared" si="17"/>
        <v>08</v>
      </c>
      <c r="AA1119" s="11" t="s">
        <v>1420</v>
      </c>
    </row>
    <row r="1120" spans="1:27">
      <c r="A1120" s="18">
        <v>1119</v>
      </c>
      <c r="B1120" s="11" t="s">
        <v>1421</v>
      </c>
      <c r="C1120" s="23" t="s">
        <v>4383</v>
      </c>
      <c r="D1120" s="12" t="s">
        <v>15</v>
      </c>
      <c r="E1120" s="12" t="s">
        <v>10</v>
      </c>
      <c r="F1120" s="15" t="s">
        <v>19</v>
      </c>
      <c r="G1120" s="3" t="s">
        <v>16</v>
      </c>
      <c r="H1120" s="23" t="s">
        <v>3756</v>
      </c>
      <c r="I1120" s="56">
        <v>28718</v>
      </c>
      <c r="J1120" s="24" t="s">
        <v>4823</v>
      </c>
      <c r="K1120" s="49"/>
      <c r="L1120" s="49"/>
      <c r="S1120" s="12" t="s">
        <v>10</v>
      </c>
      <c r="T1120" s="12" t="s">
        <v>10</v>
      </c>
      <c r="U1120" s="12" t="s">
        <v>10</v>
      </c>
      <c r="W1120" s="21" t="str">
        <f t="shared" si="17"/>
        <v>08</v>
      </c>
      <c r="AA1120" s="11" t="s">
        <v>1421</v>
      </c>
    </row>
    <row r="1121" spans="1:27">
      <c r="A1121" s="18">
        <v>1120</v>
      </c>
      <c r="B1121" s="11" t="s">
        <v>1422</v>
      </c>
      <c r="C1121" s="23" t="s">
        <v>4384</v>
      </c>
      <c r="D1121" s="12" t="s">
        <v>15</v>
      </c>
      <c r="E1121" s="12" t="s">
        <v>10</v>
      </c>
      <c r="F1121" s="15" t="s">
        <v>19</v>
      </c>
      <c r="G1121" s="3" t="s">
        <v>20</v>
      </c>
      <c r="H1121" s="23" t="s">
        <v>3726</v>
      </c>
      <c r="I1121" s="56">
        <v>30808</v>
      </c>
      <c r="J1121" s="24" t="s">
        <v>4823</v>
      </c>
      <c r="K1121" s="49"/>
      <c r="L1121" s="49"/>
      <c r="S1121" s="12" t="s">
        <v>10</v>
      </c>
      <c r="T1121" s="12" t="s">
        <v>10</v>
      </c>
      <c r="U1121" s="12" t="s">
        <v>10</v>
      </c>
      <c r="W1121" s="21" t="str">
        <f t="shared" si="17"/>
        <v>08</v>
      </c>
      <c r="AA1121" s="11" t="s">
        <v>1422</v>
      </c>
    </row>
    <row r="1122" spans="1:27">
      <c r="A1122" s="18">
        <v>1121</v>
      </c>
      <c r="B1122" s="11" t="s">
        <v>1423</v>
      </c>
      <c r="C1122" s="23" t="s">
        <v>4385</v>
      </c>
      <c r="D1122" s="12" t="s">
        <v>15</v>
      </c>
      <c r="E1122" s="12" t="s">
        <v>10</v>
      </c>
      <c r="F1122" s="15" t="s">
        <v>19</v>
      </c>
      <c r="G1122" s="3" t="s">
        <v>20</v>
      </c>
      <c r="H1122" s="23" t="s">
        <v>3726</v>
      </c>
      <c r="I1122" s="56">
        <v>29354</v>
      </c>
      <c r="J1122" s="24" t="s">
        <v>4823</v>
      </c>
      <c r="K1122" s="49"/>
      <c r="L1122" s="49"/>
      <c r="S1122" s="12" t="s">
        <v>10</v>
      </c>
      <c r="T1122" s="12" t="s">
        <v>10</v>
      </c>
      <c r="U1122" s="12" t="s">
        <v>10</v>
      </c>
      <c r="W1122" s="21" t="str">
        <f t="shared" si="17"/>
        <v>08</v>
      </c>
      <c r="AA1122" s="11" t="s">
        <v>1423</v>
      </c>
    </row>
    <row r="1123" spans="1:27">
      <c r="A1123" s="18">
        <v>1122</v>
      </c>
      <c r="B1123" s="11" t="s">
        <v>1424</v>
      </c>
      <c r="C1123" s="23" t="s">
        <v>4386</v>
      </c>
      <c r="D1123" s="12" t="s">
        <v>15</v>
      </c>
      <c r="E1123" s="12" t="s">
        <v>33</v>
      </c>
      <c r="F1123" s="15" t="s">
        <v>11</v>
      </c>
      <c r="G1123" s="3" t="s">
        <v>20</v>
      </c>
      <c r="H1123" s="23" t="s">
        <v>3757</v>
      </c>
      <c r="I1123" s="56">
        <v>32850</v>
      </c>
      <c r="J1123" s="24" t="s">
        <v>4823</v>
      </c>
      <c r="K1123" s="49"/>
      <c r="L1123" s="49"/>
      <c r="S1123" s="12" t="s">
        <v>33</v>
      </c>
      <c r="T1123" s="12" t="s">
        <v>33</v>
      </c>
      <c r="U1123" s="12" t="s">
        <v>33</v>
      </c>
      <c r="W1123" s="21" t="str">
        <f t="shared" si="17"/>
        <v>08</v>
      </c>
      <c r="AA1123" s="11" t="s">
        <v>1424</v>
      </c>
    </row>
    <row r="1124" spans="1:27">
      <c r="A1124" s="18">
        <v>1123</v>
      </c>
      <c r="B1124" s="11" t="s">
        <v>1425</v>
      </c>
      <c r="C1124" s="23" t="s">
        <v>4387</v>
      </c>
      <c r="D1124" s="12" t="s">
        <v>15</v>
      </c>
      <c r="E1124" s="12" t="s">
        <v>10</v>
      </c>
      <c r="F1124" s="15" t="s">
        <v>19</v>
      </c>
      <c r="G1124" s="3" t="s">
        <v>82</v>
      </c>
      <c r="H1124" s="23" t="s">
        <v>3758</v>
      </c>
      <c r="I1124" s="56">
        <v>30581</v>
      </c>
      <c r="J1124" s="24" t="s">
        <v>4823</v>
      </c>
      <c r="K1124" s="49"/>
      <c r="L1124" s="49"/>
      <c r="S1124" s="12" t="s">
        <v>10</v>
      </c>
      <c r="T1124" s="12" t="s">
        <v>10</v>
      </c>
      <c r="U1124" s="12" t="s">
        <v>10</v>
      </c>
      <c r="W1124" s="21" t="str">
        <f t="shared" si="17"/>
        <v>08</v>
      </c>
      <c r="AA1124" s="11" t="s">
        <v>1425</v>
      </c>
    </row>
    <row r="1125" spans="1:27">
      <c r="A1125" s="18">
        <v>1124</v>
      </c>
      <c r="B1125" s="11" t="s">
        <v>1426</v>
      </c>
      <c r="C1125" s="23" t="s">
        <v>4388</v>
      </c>
      <c r="D1125" s="12" t="s">
        <v>9</v>
      </c>
      <c r="E1125" s="12" t="s">
        <v>33</v>
      </c>
      <c r="F1125" s="15" t="s">
        <v>19</v>
      </c>
      <c r="G1125" s="3" t="s">
        <v>82</v>
      </c>
      <c r="H1125" s="23" t="s">
        <v>3727</v>
      </c>
      <c r="I1125" s="56">
        <v>32947</v>
      </c>
      <c r="J1125" s="24" t="s">
        <v>4823</v>
      </c>
      <c r="K1125" s="49"/>
      <c r="L1125" s="49"/>
      <c r="S1125" s="12" t="s">
        <v>33</v>
      </c>
      <c r="T1125" s="12" t="s">
        <v>33</v>
      </c>
      <c r="U1125" s="12" t="s">
        <v>33</v>
      </c>
      <c r="W1125" s="21" t="str">
        <f t="shared" si="17"/>
        <v>08</v>
      </c>
      <c r="AA1125" s="11" t="s">
        <v>1426</v>
      </c>
    </row>
    <row r="1126" spans="1:27">
      <c r="A1126" s="18">
        <v>1125</v>
      </c>
      <c r="B1126" s="11" t="s">
        <v>1427</v>
      </c>
      <c r="C1126" s="23" t="s">
        <v>4389</v>
      </c>
      <c r="D1126" s="12" t="s">
        <v>9</v>
      </c>
      <c r="E1126" s="12" t="s">
        <v>10</v>
      </c>
      <c r="F1126" s="15" t="s">
        <v>19</v>
      </c>
      <c r="G1126" s="3" t="s">
        <v>82</v>
      </c>
      <c r="H1126" s="23" t="s">
        <v>3759</v>
      </c>
      <c r="I1126" s="56">
        <v>30520</v>
      </c>
      <c r="J1126" s="24" t="s">
        <v>4823</v>
      </c>
      <c r="K1126" s="49"/>
      <c r="L1126" s="49"/>
      <c r="S1126" s="12" t="s">
        <v>10</v>
      </c>
      <c r="T1126" s="12" t="s">
        <v>10</v>
      </c>
      <c r="U1126" s="12" t="s">
        <v>10</v>
      </c>
      <c r="W1126" s="21" t="str">
        <f t="shared" si="17"/>
        <v>08</v>
      </c>
      <c r="AA1126" s="11" t="s">
        <v>1427</v>
      </c>
    </row>
    <row r="1127" spans="1:27">
      <c r="A1127" s="18">
        <v>1126</v>
      </c>
      <c r="B1127" s="11" t="s">
        <v>1428</v>
      </c>
      <c r="C1127" s="23" t="s">
        <v>4390</v>
      </c>
      <c r="D1127" s="12" t="s">
        <v>15</v>
      </c>
      <c r="E1127" s="12" t="s">
        <v>33</v>
      </c>
      <c r="F1127" s="15" t="s">
        <v>11</v>
      </c>
      <c r="G1127" s="3" t="s">
        <v>82</v>
      </c>
      <c r="H1127" s="23" t="s">
        <v>3760</v>
      </c>
      <c r="I1127" s="56">
        <v>33096</v>
      </c>
      <c r="J1127" s="24" t="s">
        <v>4823</v>
      </c>
      <c r="K1127" s="49"/>
      <c r="L1127" s="49"/>
      <c r="S1127" s="12" t="s">
        <v>33</v>
      </c>
      <c r="T1127" s="12" t="s">
        <v>33</v>
      </c>
      <c r="U1127" s="12" t="s">
        <v>33</v>
      </c>
      <c r="W1127" s="21" t="str">
        <f t="shared" si="17"/>
        <v>08</v>
      </c>
      <c r="AA1127" s="11" t="s">
        <v>1428</v>
      </c>
    </row>
    <row r="1128" spans="1:27">
      <c r="A1128" s="18">
        <v>1127</v>
      </c>
      <c r="B1128" s="11" t="s">
        <v>1429</v>
      </c>
      <c r="C1128" s="23" t="s">
        <v>4391</v>
      </c>
      <c r="D1128" s="12" t="s">
        <v>15</v>
      </c>
      <c r="E1128" s="12" t="s">
        <v>10</v>
      </c>
      <c r="F1128" s="15" t="s">
        <v>19</v>
      </c>
      <c r="G1128" s="3" t="s">
        <v>20</v>
      </c>
      <c r="H1128" s="23" t="s">
        <v>3761</v>
      </c>
      <c r="I1128" s="56">
        <v>29744</v>
      </c>
      <c r="J1128" s="24" t="s">
        <v>4823</v>
      </c>
      <c r="K1128" s="49"/>
      <c r="L1128" s="49"/>
      <c r="S1128" s="12" t="s">
        <v>10</v>
      </c>
      <c r="T1128" s="12" t="s">
        <v>10</v>
      </c>
      <c r="U1128" s="12" t="s">
        <v>10</v>
      </c>
      <c r="W1128" s="21" t="str">
        <f t="shared" si="17"/>
        <v>08</v>
      </c>
      <c r="AA1128" s="11" t="s">
        <v>1429</v>
      </c>
    </row>
    <row r="1129" spans="1:27">
      <c r="A1129" s="18">
        <v>1128</v>
      </c>
      <c r="B1129" s="11" t="s">
        <v>1430</v>
      </c>
      <c r="C1129" s="23" t="s">
        <v>4392</v>
      </c>
      <c r="D1129" s="12" t="s">
        <v>9</v>
      </c>
      <c r="E1129" s="12" t="s">
        <v>33</v>
      </c>
      <c r="F1129" s="15" t="s">
        <v>19</v>
      </c>
      <c r="G1129" s="3" t="s">
        <v>16</v>
      </c>
      <c r="H1129" s="23" t="s">
        <v>3713</v>
      </c>
      <c r="I1129" s="56">
        <v>33120</v>
      </c>
      <c r="J1129" s="24" t="s">
        <v>4823</v>
      </c>
      <c r="K1129" s="49"/>
      <c r="L1129" s="49"/>
      <c r="S1129" s="12" t="s">
        <v>33</v>
      </c>
      <c r="T1129" s="12" t="s">
        <v>33</v>
      </c>
      <c r="U1129" s="12" t="s">
        <v>33</v>
      </c>
      <c r="W1129" s="21" t="str">
        <f t="shared" si="17"/>
        <v>08</v>
      </c>
      <c r="AA1129" s="11" t="s">
        <v>1430</v>
      </c>
    </row>
    <row r="1130" spans="1:27">
      <c r="A1130" s="18">
        <v>1129</v>
      </c>
      <c r="B1130" s="11" t="s">
        <v>1431</v>
      </c>
      <c r="C1130" s="23" t="s">
        <v>4393</v>
      </c>
      <c r="D1130" s="12" t="s">
        <v>15</v>
      </c>
      <c r="E1130" s="12" t="s">
        <v>10</v>
      </c>
      <c r="F1130" s="15" t="s">
        <v>46</v>
      </c>
      <c r="G1130" s="3" t="s">
        <v>16</v>
      </c>
      <c r="H1130" s="23" t="s">
        <v>3762</v>
      </c>
      <c r="I1130" s="56">
        <v>31542</v>
      </c>
      <c r="J1130" s="24"/>
      <c r="K1130" s="49"/>
      <c r="L1130" s="49"/>
      <c r="S1130" s="12" t="s">
        <v>10</v>
      </c>
      <c r="T1130" s="12" t="s">
        <v>10</v>
      </c>
      <c r="U1130" s="12" t="s">
        <v>10</v>
      </c>
      <c r="W1130" s="21" t="str">
        <f t="shared" si="17"/>
        <v>08</v>
      </c>
      <c r="AA1130" s="11" t="s">
        <v>1431</v>
      </c>
    </row>
    <row r="1131" spans="1:27">
      <c r="A1131" s="18">
        <v>1130</v>
      </c>
      <c r="B1131" s="11" t="s">
        <v>1432</v>
      </c>
      <c r="C1131" s="23" t="s">
        <v>4394</v>
      </c>
      <c r="D1131" s="12" t="s">
        <v>9</v>
      </c>
      <c r="E1131" s="12" t="s">
        <v>33</v>
      </c>
      <c r="F1131" s="15" t="s">
        <v>19</v>
      </c>
      <c r="G1131" s="3" t="s">
        <v>16</v>
      </c>
      <c r="H1131" s="23" t="s">
        <v>3655</v>
      </c>
      <c r="I1131" s="56">
        <v>33197</v>
      </c>
      <c r="J1131" s="24" t="s">
        <v>4823</v>
      </c>
      <c r="K1131" s="49"/>
      <c r="L1131" s="49"/>
      <c r="S1131" s="12" t="s">
        <v>33</v>
      </c>
      <c r="T1131" s="12" t="s">
        <v>33</v>
      </c>
      <c r="U1131" s="12" t="s">
        <v>33</v>
      </c>
      <c r="W1131" s="21" t="str">
        <f t="shared" si="17"/>
        <v>08</v>
      </c>
      <c r="AA1131" s="11" t="s">
        <v>1432</v>
      </c>
    </row>
    <row r="1132" spans="1:27">
      <c r="A1132" s="18">
        <v>1131</v>
      </c>
      <c r="B1132" s="73" t="s">
        <v>1433</v>
      </c>
      <c r="C1132" s="23" t="s">
        <v>4395</v>
      </c>
      <c r="D1132" s="12" t="s">
        <v>9</v>
      </c>
      <c r="E1132" s="12" t="s">
        <v>10</v>
      </c>
      <c r="F1132" s="15" t="s">
        <v>11</v>
      </c>
      <c r="G1132" s="3" t="s">
        <v>82</v>
      </c>
      <c r="H1132" s="23" t="s">
        <v>3763</v>
      </c>
      <c r="I1132" s="56">
        <v>31195</v>
      </c>
      <c r="J1132" s="24" t="s">
        <v>4823</v>
      </c>
      <c r="K1132" s="49"/>
      <c r="L1132" s="49"/>
      <c r="S1132" s="12" t="s">
        <v>10</v>
      </c>
      <c r="T1132" s="12" t="s">
        <v>10</v>
      </c>
      <c r="U1132" s="12" t="s">
        <v>10</v>
      </c>
      <c r="W1132" s="21" t="str">
        <f t="shared" si="17"/>
        <v>08</v>
      </c>
      <c r="AA1132" s="73" t="s">
        <v>1433</v>
      </c>
    </row>
    <row r="1133" spans="1:27">
      <c r="A1133" s="18">
        <v>1132</v>
      </c>
      <c r="B1133" s="11" t="s">
        <v>1434</v>
      </c>
      <c r="C1133" s="23" t="s">
        <v>4396</v>
      </c>
      <c r="D1133" s="12" t="s">
        <v>15</v>
      </c>
      <c r="E1133" s="12" t="s">
        <v>33</v>
      </c>
      <c r="F1133" s="15" t="s">
        <v>19</v>
      </c>
      <c r="G1133" s="3" t="s">
        <v>82</v>
      </c>
      <c r="H1133" s="23" t="s">
        <v>3764</v>
      </c>
      <c r="I1133" s="56">
        <v>32683</v>
      </c>
      <c r="J1133" s="24" t="s">
        <v>4823</v>
      </c>
      <c r="K1133" s="49"/>
      <c r="L1133" s="49"/>
      <c r="S1133" s="12" t="s">
        <v>33</v>
      </c>
      <c r="T1133" s="12" t="s">
        <v>33</v>
      </c>
      <c r="U1133" s="12" t="s">
        <v>33</v>
      </c>
      <c r="W1133" s="21" t="str">
        <f t="shared" si="17"/>
        <v>08</v>
      </c>
      <c r="AA1133" s="11" t="s">
        <v>1434</v>
      </c>
    </row>
    <row r="1134" spans="1:27">
      <c r="A1134" s="18">
        <v>1133</v>
      </c>
      <c r="B1134" s="11" t="s">
        <v>1435</v>
      </c>
      <c r="C1134" s="23" t="s">
        <v>4397</v>
      </c>
      <c r="D1134" s="12" t="s">
        <v>9</v>
      </c>
      <c r="E1134" s="12" t="s">
        <v>33</v>
      </c>
      <c r="F1134" s="15" t="s">
        <v>19</v>
      </c>
      <c r="G1134" s="3" t="s">
        <v>16</v>
      </c>
      <c r="H1134" s="23" t="s">
        <v>3765</v>
      </c>
      <c r="I1134" s="56">
        <v>32804</v>
      </c>
      <c r="J1134" s="24" t="s">
        <v>4823</v>
      </c>
      <c r="K1134" s="49"/>
      <c r="L1134" s="49"/>
      <c r="S1134" s="12" t="s">
        <v>33</v>
      </c>
      <c r="T1134" s="12" t="s">
        <v>33</v>
      </c>
      <c r="U1134" s="12" t="s">
        <v>33</v>
      </c>
      <c r="W1134" s="21" t="str">
        <f t="shared" si="17"/>
        <v>08</v>
      </c>
      <c r="AA1134" s="11" t="s">
        <v>1435</v>
      </c>
    </row>
    <row r="1135" spans="1:27">
      <c r="A1135" s="18">
        <v>1134</v>
      </c>
      <c r="B1135" s="11" t="s">
        <v>1436</v>
      </c>
      <c r="C1135" s="23" t="s">
        <v>4398</v>
      </c>
      <c r="D1135" s="12" t="s">
        <v>15</v>
      </c>
      <c r="E1135" s="12" t="s">
        <v>33</v>
      </c>
      <c r="F1135" s="15" t="s">
        <v>11</v>
      </c>
      <c r="G1135" s="3" t="s">
        <v>16</v>
      </c>
      <c r="H1135" s="23" t="s">
        <v>2760</v>
      </c>
      <c r="I1135" s="56">
        <v>32102</v>
      </c>
      <c r="J1135" s="24" t="s">
        <v>4823</v>
      </c>
      <c r="K1135" s="49"/>
      <c r="L1135" s="49"/>
      <c r="S1135" s="12" t="s">
        <v>33</v>
      </c>
      <c r="T1135" s="12" t="s">
        <v>33</v>
      </c>
      <c r="U1135" s="12" t="s">
        <v>33</v>
      </c>
      <c r="W1135" s="21" t="str">
        <f t="shared" si="17"/>
        <v>08</v>
      </c>
      <c r="AA1135" s="11" t="s">
        <v>1436</v>
      </c>
    </row>
    <row r="1136" spans="1:27">
      <c r="A1136" s="18">
        <v>1135</v>
      </c>
      <c r="B1136" s="11" t="s">
        <v>1437</v>
      </c>
      <c r="C1136" s="23" t="s">
        <v>4399</v>
      </c>
      <c r="D1136" s="12" t="s">
        <v>9</v>
      </c>
      <c r="E1136" s="12" t="s">
        <v>33</v>
      </c>
      <c r="F1136" s="15" t="s">
        <v>19</v>
      </c>
      <c r="G1136" s="3" t="s">
        <v>20</v>
      </c>
      <c r="H1136" s="23" t="s">
        <v>4800</v>
      </c>
      <c r="I1136" s="56">
        <v>32952</v>
      </c>
      <c r="J1136" s="24" t="s">
        <v>4823</v>
      </c>
      <c r="K1136" s="49"/>
      <c r="L1136" s="49"/>
      <c r="S1136" s="12" t="s">
        <v>33</v>
      </c>
      <c r="T1136" s="12" t="s">
        <v>33</v>
      </c>
      <c r="U1136" s="12" t="s">
        <v>33</v>
      </c>
      <c r="W1136" s="21" t="str">
        <f t="shared" si="17"/>
        <v>08</v>
      </c>
      <c r="AA1136" s="11" t="s">
        <v>1437</v>
      </c>
    </row>
    <row r="1137" spans="1:27">
      <c r="A1137" s="18">
        <v>1136</v>
      </c>
      <c r="B1137" s="11" t="s">
        <v>1438</v>
      </c>
      <c r="C1137" s="23" t="s">
        <v>4400</v>
      </c>
      <c r="D1137" s="12" t="s">
        <v>15</v>
      </c>
      <c r="E1137" s="12" t="s">
        <v>307</v>
      </c>
      <c r="F1137" s="15" t="s">
        <v>46</v>
      </c>
      <c r="G1137" s="3" t="s">
        <v>82</v>
      </c>
      <c r="H1137" s="23" t="s">
        <v>3766</v>
      </c>
      <c r="I1137" s="56">
        <v>32931</v>
      </c>
      <c r="J1137" s="24"/>
      <c r="K1137" s="49"/>
      <c r="L1137" s="49"/>
      <c r="S1137" s="12" t="s">
        <v>307</v>
      </c>
      <c r="T1137" s="12" t="s">
        <v>307</v>
      </c>
      <c r="U1137" s="12" t="s">
        <v>307</v>
      </c>
      <c r="W1137" s="21" t="str">
        <f t="shared" si="17"/>
        <v>08</v>
      </c>
      <c r="AA1137" s="11" t="s">
        <v>1438</v>
      </c>
    </row>
    <row r="1138" spans="1:27">
      <c r="A1138" s="18">
        <v>1137</v>
      </c>
      <c r="B1138" s="11" t="s">
        <v>1439</v>
      </c>
      <c r="C1138" s="23" t="s">
        <v>4401</v>
      </c>
      <c r="D1138" s="12" t="s">
        <v>9</v>
      </c>
      <c r="E1138" s="12" t="s">
        <v>33</v>
      </c>
      <c r="F1138" s="15" t="s">
        <v>19</v>
      </c>
      <c r="G1138" s="3" t="s">
        <v>20</v>
      </c>
      <c r="H1138" s="23" t="s">
        <v>3710</v>
      </c>
      <c r="I1138" s="56">
        <v>32768</v>
      </c>
      <c r="J1138" s="24" t="s">
        <v>4823</v>
      </c>
      <c r="K1138" s="49"/>
      <c r="L1138" s="49"/>
      <c r="S1138" s="12" t="s">
        <v>33</v>
      </c>
      <c r="T1138" s="12" t="s">
        <v>33</v>
      </c>
      <c r="U1138" s="12" t="s">
        <v>33</v>
      </c>
      <c r="W1138" s="21" t="str">
        <f t="shared" si="17"/>
        <v>08</v>
      </c>
      <c r="AA1138" s="11" t="s">
        <v>1439</v>
      </c>
    </row>
    <row r="1139" spans="1:27">
      <c r="A1139" s="18">
        <v>1138</v>
      </c>
      <c r="B1139" s="11" t="s">
        <v>1440</v>
      </c>
      <c r="C1139" s="23" t="s">
        <v>4402</v>
      </c>
      <c r="D1139" s="12" t="s">
        <v>15</v>
      </c>
      <c r="E1139" s="12" t="s">
        <v>33</v>
      </c>
      <c r="F1139" s="15" t="s">
        <v>11</v>
      </c>
      <c r="G1139" s="3" t="s">
        <v>82</v>
      </c>
      <c r="H1139" s="23" t="s">
        <v>3748</v>
      </c>
      <c r="I1139" s="56">
        <v>32772</v>
      </c>
      <c r="J1139" s="24" t="s">
        <v>4823</v>
      </c>
      <c r="K1139" s="49"/>
      <c r="L1139" s="49"/>
      <c r="S1139" s="12" t="s">
        <v>33</v>
      </c>
      <c r="T1139" s="12" t="s">
        <v>33</v>
      </c>
      <c r="U1139" s="12" t="s">
        <v>33</v>
      </c>
      <c r="W1139" s="21" t="str">
        <f t="shared" si="17"/>
        <v>08</v>
      </c>
      <c r="AA1139" s="11" t="s">
        <v>1440</v>
      </c>
    </row>
    <row r="1140" spans="1:27">
      <c r="A1140" s="18">
        <v>1139</v>
      </c>
      <c r="B1140" s="73" t="s">
        <v>1441</v>
      </c>
      <c r="C1140" s="23" t="s">
        <v>4403</v>
      </c>
      <c r="D1140" s="12" t="s">
        <v>15</v>
      </c>
      <c r="E1140" s="12" t="s">
        <v>33</v>
      </c>
      <c r="F1140" s="15" t="s">
        <v>11</v>
      </c>
      <c r="G1140" s="3" t="s">
        <v>20</v>
      </c>
      <c r="H1140" s="23" t="s">
        <v>4027</v>
      </c>
      <c r="I1140" s="56">
        <v>32992</v>
      </c>
      <c r="J1140" s="24" t="s">
        <v>4823</v>
      </c>
      <c r="K1140" s="49"/>
      <c r="L1140" s="49"/>
      <c r="S1140" s="12" t="s">
        <v>33</v>
      </c>
      <c r="T1140" s="12" t="s">
        <v>33</v>
      </c>
      <c r="U1140" s="12" t="s">
        <v>33</v>
      </c>
      <c r="W1140" s="21" t="str">
        <f t="shared" si="17"/>
        <v>08</v>
      </c>
      <c r="AA1140" s="73" t="s">
        <v>1441</v>
      </c>
    </row>
    <row r="1141" spans="1:27">
      <c r="A1141" s="18">
        <v>1140</v>
      </c>
      <c r="B1141" s="11" t="s">
        <v>1442</v>
      </c>
      <c r="C1141" s="23" t="s">
        <v>4404</v>
      </c>
      <c r="D1141" s="12" t="s">
        <v>15</v>
      </c>
      <c r="E1141" s="12" t="s">
        <v>33</v>
      </c>
      <c r="F1141" s="15" t="s">
        <v>19</v>
      </c>
      <c r="G1141" s="3" t="s">
        <v>82</v>
      </c>
      <c r="H1141" s="23" t="s">
        <v>3711</v>
      </c>
      <c r="I1141" s="56">
        <v>32246</v>
      </c>
      <c r="J1141" s="24" t="s">
        <v>4823</v>
      </c>
      <c r="K1141" s="49"/>
      <c r="L1141" s="49"/>
      <c r="S1141" s="12" t="s">
        <v>33</v>
      </c>
      <c r="T1141" s="12" t="s">
        <v>33</v>
      </c>
      <c r="U1141" s="12" t="s">
        <v>33</v>
      </c>
      <c r="W1141" s="21" t="str">
        <f t="shared" si="17"/>
        <v>08</v>
      </c>
      <c r="AA1141" s="11" t="s">
        <v>1442</v>
      </c>
    </row>
    <row r="1142" spans="1:27">
      <c r="A1142" s="18">
        <v>1141</v>
      </c>
      <c r="B1142" s="11" t="s">
        <v>1443</v>
      </c>
      <c r="C1142" s="23" t="s">
        <v>5985</v>
      </c>
      <c r="D1142" s="12" t="s">
        <v>15</v>
      </c>
      <c r="E1142" s="12" t="s">
        <v>33</v>
      </c>
      <c r="F1142" s="15" t="s">
        <v>19</v>
      </c>
      <c r="G1142" s="3" t="s">
        <v>82</v>
      </c>
      <c r="H1142" s="23" t="s">
        <v>3986</v>
      </c>
      <c r="I1142" s="56">
        <v>31930</v>
      </c>
      <c r="J1142" s="24" t="s">
        <v>4823</v>
      </c>
      <c r="K1142" s="49"/>
      <c r="L1142" s="49"/>
      <c r="S1142" s="12" t="s">
        <v>33</v>
      </c>
      <c r="T1142" s="12" t="s">
        <v>33</v>
      </c>
      <c r="U1142" s="12" t="s">
        <v>33</v>
      </c>
      <c r="W1142" s="21" t="str">
        <f t="shared" si="17"/>
        <v>08</v>
      </c>
      <c r="AA1142" s="11" t="s">
        <v>1443</v>
      </c>
    </row>
    <row r="1143" spans="1:27">
      <c r="A1143" s="18">
        <v>1142</v>
      </c>
      <c r="B1143" s="11" t="s">
        <v>1444</v>
      </c>
      <c r="C1143" s="23" t="s">
        <v>6006</v>
      </c>
      <c r="D1143" s="12" t="s">
        <v>9</v>
      </c>
      <c r="E1143" s="12" t="s">
        <v>33</v>
      </c>
      <c r="F1143" s="15" t="s">
        <v>11</v>
      </c>
      <c r="G1143" s="3" t="s">
        <v>20</v>
      </c>
      <c r="H1143" s="23" t="s">
        <v>3768</v>
      </c>
      <c r="I1143" s="56">
        <v>33203</v>
      </c>
      <c r="J1143" s="24" t="s">
        <v>4823</v>
      </c>
      <c r="K1143" s="49"/>
      <c r="L1143" s="49"/>
      <c r="S1143" s="12" t="s">
        <v>33</v>
      </c>
      <c r="T1143" s="12" t="s">
        <v>33</v>
      </c>
      <c r="U1143" s="12" t="s">
        <v>33</v>
      </c>
      <c r="W1143" s="21" t="str">
        <f t="shared" si="17"/>
        <v>08</v>
      </c>
      <c r="AA1143" s="11" t="s">
        <v>1444</v>
      </c>
    </row>
    <row r="1144" spans="1:27">
      <c r="A1144" s="18">
        <v>1143</v>
      </c>
      <c r="B1144" s="11" t="s">
        <v>1445</v>
      </c>
      <c r="C1144" s="23" t="s">
        <v>4405</v>
      </c>
      <c r="D1144" s="12" t="s">
        <v>15</v>
      </c>
      <c r="E1144" s="12" t="s">
        <v>33</v>
      </c>
      <c r="F1144" s="15" t="s">
        <v>19</v>
      </c>
      <c r="G1144" s="3" t="s">
        <v>82</v>
      </c>
      <c r="H1144" s="23" t="s">
        <v>5999</v>
      </c>
      <c r="I1144" s="56">
        <v>32147</v>
      </c>
      <c r="J1144" s="24" t="s">
        <v>4823</v>
      </c>
      <c r="K1144" s="49"/>
      <c r="L1144" s="49"/>
      <c r="S1144" s="12" t="s">
        <v>33</v>
      </c>
      <c r="T1144" s="12" t="s">
        <v>33</v>
      </c>
      <c r="U1144" s="12" t="s">
        <v>33</v>
      </c>
      <c r="W1144" s="21" t="str">
        <f t="shared" si="17"/>
        <v>08</v>
      </c>
      <c r="AA1144" s="11" t="s">
        <v>1445</v>
      </c>
    </row>
    <row r="1145" spans="1:27">
      <c r="A1145" s="18">
        <v>1144</v>
      </c>
      <c r="B1145" s="11" t="s">
        <v>1446</v>
      </c>
      <c r="C1145" s="23" t="s">
        <v>4406</v>
      </c>
      <c r="D1145" s="12" t="s">
        <v>9</v>
      </c>
      <c r="E1145" s="12" t="s">
        <v>33</v>
      </c>
      <c r="F1145" s="15" t="s">
        <v>46</v>
      </c>
      <c r="G1145" s="3" t="s">
        <v>82</v>
      </c>
      <c r="H1145" s="23" t="s">
        <v>3769</v>
      </c>
      <c r="I1145" s="56">
        <v>33032</v>
      </c>
      <c r="J1145" s="24" t="s">
        <v>4823</v>
      </c>
      <c r="K1145" s="49"/>
      <c r="L1145" s="49"/>
      <c r="S1145" s="12" t="s">
        <v>33</v>
      </c>
      <c r="T1145" s="12" t="s">
        <v>33</v>
      </c>
      <c r="U1145" s="12" t="s">
        <v>33</v>
      </c>
      <c r="W1145" s="21" t="str">
        <f t="shared" si="17"/>
        <v>08</v>
      </c>
      <c r="AA1145" s="11" t="s">
        <v>1446</v>
      </c>
    </row>
    <row r="1146" spans="1:27">
      <c r="A1146" s="18">
        <v>1145</v>
      </c>
      <c r="B1146" s="11" t="s">
        <v>1447</v>
      </c>
      <c r="C1146" s="23" t="s">
        <v>4407</v>
      </c>
      <c r="D1146" s="12" t="s">
        <v>9</v>
      </c>
      <c r="E1146" s="12" t="s">
        <v>33</v>
      </c>
      <c r="F1146" s="15" t="s">
        <v>11</v>
      </c>
      <c r="G1146" s="3" t="s">
        <v>20</v>
      </c>
      <c r="H1146" s="23" t="s">
        <v>3655</v>
      </c>
      <c r="I1146" s="56">
        <v>33189</v>
      </c>
      <c r="J1146" s="24" t="s">
        <v>4823</v>
      </c>
      <c r="K1146" s="49"/>
      <c r="L1146" s="49"/>
      <c r="S1146" s="12" t="s">
        <v>33</v>
      </c>
      <c r="T1146" s="12" t="s">
        <v>33</v>
      </c>
      <c r="U1146" s="12" t="s">
        <v>33</v>
      </c>
      <c r="W1146" s="21" t="str">
        <f t="shared" si="17"/>
        <v>08</v>
      </c>
      <c r="AA1146" s="11" t="s">
        <v>1447</v>
      </c>
    </row>
    <row r="1147" spans="1:27">
      <c r="A1147" s="18">
        <v>1146</v>
      </c>
      <c r="B1147" s="73" t="s">
        <v>1448</v>
      </c>
      <c r="C1147" s="23" t="s">
        <v>8682</v>
      </c>
      <c r="D1147" s="12" t="s">
        <v>15</v>
      </c>
      <c r="E1147" s="12" t="s">
        <v>33</v>
      </c>
      <c r="F1147" s="15" t="s">
        <v>46</v>
      </c>
      <c r="G1147" s="3" t="s">
        <v>486</v>
      </c>
      <c r="H1147" s="23" t="s">
        <v>3775</v>
      </c>
      <c r="I1147" s="56">
        <v>32925</v>
      </c>
      <c r="J1147" s="24"/>
      <c r="K1147" s="49"/>
      <c r="L1147" s="49"/>
      <c r="S1147" s="12" t="s">
        <v>33</v>
      </c>
      <c r="T1147" s="12" t="s">
        <v>33</v>
      </c>
      <c r="U1147" s="12" t="s">
        <v>33</v>
      </c>
      <c r="W1147" s="21" t="str">
        <f t="shared" si="17"/>
        <v>08</v>
      </c>
      <c r="AA1147" s="73" t="s">
        <v>1448</v>
      </c>
    </row>
    <row r="1148" spans="1:27">
      <c r="A1148" s="18">
        <v>1147</v>
      </c>
      <c r="B1148" s="11" t="s">
        <v>1449</v>
      </c>
      <c r="C1148" s="23" t="s">
        <v>6000</v>
      </c>
      <c r="D1148" s="12" t="s">
        <v>9</v>
      </c>
      <c r="E1148" s="12" t="s">
        <v>33</v>
      </c>
      <c r="F1148" s="15" t="s">
        <v>11</v>
      </c>
      <c r="G1148" s="3" t="s">
        <v>16</v>
      </c>
      <c r="H1148" s="23" t="s">
        <v>3655</v>
      </c>
      <c r="I1148" s="56">
        <v>32504</v>
      </c>
      <c r="J1148" s="24" t="s">
        <v>4823</v>
      </c>
      <c r="K1148" s="49"/>
      <c r="L1148" s="49"/>
      <c r="S1148" s="12" t="s">
        <v>33</v>
      </c>
      <c r="T1148" s="12" t="s">
        <v>33</v>
      </c>
      <c r="U1148" s="12" t="s">
        <v>33</v>
      </c>
      <c r="W1148" s="21" t="str">
        <f t="shared" si="17"/>
        <v>08</v>
      </c>
      <c r="AA1148" s="11" t="s">
        <v>1449</v>
      </c>
    </row>
    <row r="1149" spans="1:27">
      <c r="A1149" s="18">
        <v>1148</v>
      </c>
      <c r="B1149" s="11" t="s">
        <v>1450</v>
      </c>
      <c r="C1149" s="23" t="s">
        <v>4408</v>
      </c>
      <c r="D1149" s="12" t="s">
        <v>9</v>
      </c>
      <c r="E1149" s="12" t="s">
        <v>33</v>
      </c>
      <c r="F1149" s="15" t="s">
        <v>46</v>
      </c>
      <c r="G1149" s="3" t="s">
        <v>486</v>
      </c>
      <c r="H1149" s="23" t="s">
        <v>3655</v>
      </c>
      <c r="I1149" s="56">
        <v>33229</v>
      </c>
      <c r="J1149" s="24"/>
      <c r="K1149" s="49"/>
      <c r="L1149" s="49"/>
      <c r="S1149" s="12" t="s">
        <v>33</v>
      </c>
      <c r="T1149" s="12" t="s">
        <v>33</v>
      </c>
      <c r="U1149" s="12" t="s">
        <v>33</v>
      </c>
      <c r="W1149" s="21" t="str">
        <f t="shared" si="17"/>
        <v>08</v>
      </c>
      <c r="AA1149" s="11" t="s">
        <v>1450</v>
      </c>
    </row>
    <row r="1150" spans="1:27">
      <c r="A1150" s="18">
        <v>1149</v>
      </c>
      <c r="B1150" s="11" t="s">
        <v>1451</v>
      </c>
      <c r="C1150" s="23" t="s">
        <v>4409</v>
      </c>
      <c r="D1150" s="12" t="s">
        <v>15</v>
      </c>
      <c r="E1150" s="12" t="s">
        <v>10</v>
      </c>
      <c r="F1150" s="15" t="s">
        <v>46</v>
      </c>
      <c r="G1150" s="3" t="s">
        <v>16</v>
      </c>
      <c r="H1150" s="23" t="s">
        <v>3770</v>
      </c>
      <c r="I1150" s="56">
        <v>26498</v>
      </c>
      <c r="J1150" s="24"/>
      <c r="K1150" s="49"/>
      <c r="L1150" s="49"/>
      <c r="S1150" s="12" t="s">
        <v>10</v>
      </c>
      <c r="T1150" s="12" t="s">
        <v>10</v>
      </c>
      <c r="U1150" s="12" t="s">
        <v>10</v>
      </c>
      <c r="W1150" s="21" t="str">
        <f t="shared" si="17"/>
        <v>08</v>
      </c>
      <c r="AA1150" s="11" t="s">
        <v>1451</v>
      </c>
    </row>
    <row r="1151" spans="1:27">
      <c r="A1151" s="18">
        <v>1150</v>
      </c>
      <c r="B1151" s="11" t="s">
        <v>1452</v>
      </c>
      <c r="C1151" s="23" t="s">
        <v>4410</v>
      </c>
      <c r="D1151" s="12" t="s">
        <v>15</v>
      </c>
      <c r="E1151" s="12" t="s">
        <v>33</v>
      </c>
      <c r="F1151" s="15" t="s">
        <v>19</v>
      </c>
      <c r="G1151" s="3" t="s">
        <v>20</v>
      </c>
      <c r="H1151" s="23" t="s">
        <v>3655</v>
      </c>
      <c r="I1151" s="56">
        <v>32432</v>
      </c>
      <c r="J1151" s="24" t="s">
        <v>4823</v>
      </c>
      <c r="K1151" s="49"/>
      <c r="L1151" s="49"/>
      <c r="S1151" s="12" t="s">
        <v>33</v>
      </c>
      <c r="T1151" s="12" t="s">
        <v>33</v>
      </c>
      <c r="U1151" s="12" t="s">
        <v>33</v>
      </c>
      <c r="W1151" s="21" t="str">
        <f t="shared" si="17"/>
        <v>08</v>
      </c>
      <c r="AA1151" s="11" t="s">
        <v>1452</v>
      </c>
    </row>
    <row r="1152" spans="1:27">
      <c r="A1152" s="18">
        <v>1151</v>
      </c>
      <c r="B1152" s="11" t="s">
        <v>1453</v>
      </c>
      <c r="C1152" s="23" t="s">
        <v>4411</v>
      </c>
      <c r="D1152" s="12" t="s">
        <v>15</v>
      </c>
      <c r="E1152" s="12" t="s">
        <v>33</v>
      </c>
      <c r="F1152" s="15" t="s">
        <v>11</v>
      </c>
      <c r="G1152" s="3" t="s">
        <v>16</v>
      </c>
      <c r="H1152" s="23" t="s">
        <v>3655</v>
      </c>
      <c r="I1152" s="56">
        <v>33270</v>
      </c>
      <c r="J1152" s="24" t="s">
        <v>4823</v>
      </c>
      <c r="K1152" s="49"/>
      <c r="L1152" s="49"/>
      <c r="S1152" s="12" t="s">
        <v>33</v>
      </c>
      <c r="T1152" s="12" t="s">
        <v>33</v>
      </c>
      <c r="U1152" s="12" t="s">
        <v>33</v>
      </c>
      <c r="W1152" s="21" t="str">
        <f t="shared" si="17"/>
        <v>08</v>
      </c>
      <c r="AA1152" s="11" t="s">
        <v>1453</v>
      </c>
    </row>
    <row r="1153" spans="1:27">
      <c r="A1153" s="18">
        <v>1152</v>
      </c>
      <c r="B1153" s="11" t="s">
        <v>1454</v>
      </c>
      <c r="C1153" s="23" t="s">
        <v>4412</v>
      </c>
      <c r="D1153" s="12" t="s">
        <v>9</v>
      </c>
      <c r="E1153" s="12" t="s">
        <v>33</v>
      </c>
      <c r="F1153" s="15" t="s">
        <v>46</v>
      </c>
      <c r="G1153" s="3" t="s">
        <v>59</v>
      </c>
      <c r="H1153" s="23" t="s">
        <v>3655</v>
      </c>
      <c r="I1153" s="56">
        <v>33183</v>
      </c>
      <c r="J1153" s="24"/>
      <c r="K1153" s="49"/>
      <c r="L1153" s="49"/>
      <c r="S1153" s="12" t="s">
        <v>33</v>
      </c>
      <c r="T1153" s="12" t="s">
        <v>33</v>
      </c>
      <c r="U1153" s="12" t="s">
        <v>33</v>
      </c>
      <c r="W1153" s="21" t="str">
        <f t="shared" si="17"/>
        <v>08</v>
      </c>
      <c r="AA1153" s="11" t="s">
        <v>1454</v>
      </c>
    </row>
    <row r="1154" spans="1:27">
      <c r="A1154" s="18">
        <v>1153</v>
      </c>
      <c r="B1154" s="11" t="s">
        <v>1455</v>
      </c>
      <c r="C1154" s="23" t="s">
        <v>4413</v>
      </c>
      <c r="D1154" s="12" t="s">
        <v>9</v>
      </c>
      <c r="E1154" s="12" t="s">
        <v>33</v>
      </c>
      <c r="F1154" s="15" t="s">
        <v>11</v>
      </c>
      <c r="G1154" s="3" t="s">
        <v>16</v>
      </c>
      <c r="H1154" s="23" t="s">
        <v>3771</v>
      </c>
      <c r="I1154" s="56">
        <v>33018</v>
      </c>
      <c r="J1154" s="24" t="s">
        <v>4823</v>
      </c>
      <c r="K1154" s="49"/>
      <c r="L1154" s="49"/>
      <c r="S1154" s="12" t="s">
        <v>33</v>
      </c>
      <c r="T1154" s="12" t="s">
        <v>33</v>
      </c>
      <c r="U1154" s="12" t="s">
        <v>33</v>
      </c>
      <c r="W1154" s="21" t="str">
        <f t="shared" si="17"/>
        <v>08</v>
      </c>
      <c r="AA1154" s="11" t="s">
        <v>1455</v>
      </c>
    </row>
    <row r="1155" spans="1:27">
      <c r="A1155" s="18">
        <v>1154</v>
      </c>
      <c r="B1155" s="11" t="s">
        <v>1456</v>
      </c>
      <c r="C1155" s="23" t="s">
        <v>4414</v>
      </c>
      <c r="D1155" s="12" t="s">
        <v>15</v>
      </c>
      <c r="E1155" s="12" t="s">
        <v>307</v>
      </c>
      <c r="F1155" s="15" t="s">
        <v>46</v>
      </c>
      <c r="G1155" s="3" t="s">
        <v>20</v>
      </c>
      <c r="H1155" s="23" t="s">
        <v>3655</v>
      </c>
      <c r="I1155" s="56">
        <v>33027</v>
      </c>
      <c r="J1155" s="24" t="s">
        <v>4823</v>
      </c>
      <c r="K1155" s="49"/>
      <c r="L1155" s="49"/>
      <c r="S1155" s="12" t="s">
        <v>307</v>
      </c>
      <c r="T1155" s="12" t="s">
        <v>307</v>
      </c>
      <c r="U1155" s="12" t="s">
        <v>307</v>
      </c>
      <c r="W1155" s="21" t="str">
        <f t="shared" ref="W1155:W1218" si="18">LEFT(B1155,2)</f>
        <v>08</v>
      </c>
      <c r="AA1155" s="11" t="s">
        <v>1456</v>
      </c>
    </row>
    <row r="1156" spans="1:27">
      <c r="A1156" s="18">
        <v>1155</v>
      </c>
      <c r="B1156" s="11" t="s">
        <v>1457</v>
      </c>
      <c r="C1156" s="23" t="s">
        <v>4415</v>
      </c>
      <c r="D1156" s="12" t="s">
        <v>9</v>
      </c>
      <c r="E1156" s="12" t="s">
        <v>33</v>
      </c>
      <c r="F1156" s="15" t="s">
        <v>19</v>
      </c>
      <c r="G1156" s="3" t="s">
        <v>82</v>
      </c>
      <c r="H1156" s="23" t="s">
        <v>3659</v>
      </c>
      <c r="I1156" s="56">
        <v>33099</v>
      </c>
      <c r="J1156" s="24" t="s">
        <v>4823</v>
      </c>
      <c r="K1156" s="49"/>
      <c r="L1156" s="49"/>
      <c r="S1156" s="12" t="s">
        <v>33</v>
      </c>
      <c r="T1156" s="12" t="s">
        <v>33</v>
      </c>
      <c r="U1156" s="12" t="s">
        <v>33</v>
      </c>
      <c r="W1156" s="21" t="str">
        <f t="shared" si="18"/>
        <v>08</v>
      </c>
      <c r="AA1156" s="11" t="s">
        <v>1457</v>
      </c>
    </row>
    <row r="1157" spans="1:27">
      <c r="A1157" s="18">
        <v>1156</v>
      </c>
      <c r="B1157" s="11" t="s">
        <v>1458</v>
      </c>
      <c r="C1157" s="23" t="s">
        <v>4416</v>
      </c>
      <c r="D1157" s="12" t="s">
        <v>9</v>
      </c>
      <c r="E1157" s="12" t="s">
        <v>33</v>
      </c>
      <c r="F1157" s="15" t="s">
        <v>19</v>
      </c>
      <c r="G1157" s="3" t="s">
        <v>20</v>
      </c>
      <c r="H1157" s="23" t="s">
        <v>3661</v>
      </c>
      <c r="I1157" s="56">
        <v>33327</v>
      </c>
      <c r="J1157" s="24" t="s">
        <v>4823</v>
      </c>
      <c r="K1157" s="49"/>
      <c r="L1157" s="49"/>
      <c r="S1157" s="12" t="s">
        <v>33</v>
      </c>
      <c r="T1157" s="12" t="s">
        <v>33</v>
      </c>
      <c r="U1157" s="12" t="s">
        <v>33</v>
      </c>
      <c r="W1157" s="21" t="str">
        <f t="shared" si="18"/>
        <v>08</v>
      </c>
      <c r="AA1157" s="11" t="s">
        <v>1458</v>
      </c>
    </row>
    <row r="1158" spans="1:27">
      <c r="A1158" s="18">
        <v>1157</v>
      </c>
      <c r="B1158" s="11" t="s">
        <v>1459</v>
      </c>
      <c r="C1158" s="23" t="s">
        <v>4417</v>
      </c>
      <c r="D1158" s="12" t="s">
        <v>15</v>
      </c>
      <c r="E1158" s="12" t="s">
        <v>33</v>
      </c>
      <c r="F1158" s="15" t="s">
        <v>11</v>
      </c>
      <c r="G1158" s="3" t="s">
        <v>20</v>
      </c>
      <c r="H1158" s="23" t="s">
        <v>2668</v>
      </c>
      <c r="I1158" s="56">
        <v>33369</v>
      </c>
      <c r="J1158" s="24" t="s">
        <v>4823</v>
      </c>
      <c r="K1158" s="49"/>
      <c r="L1158" s="49"/>
      <c r="S1158" s="12" t="s">
        <v>33</v>
      </c>
      <c r="T1158" s="12" t="s">
        <v>33</v>
      </c>
      <c r="U1158" s="12" t="s">
        <v>33</v>
      </c>
      <c r="W1158" s="21" t="str">
        <f t="shared" si="18"/>
        <v>08</v>
      </c>
      <c r="AA1158" s="11" t="s">
        <v>1459</v>
      </c>
    </row>
    <row r="1159" spans="1:27">
      <c r="A1159" s="18">
        <v>1158</v>
      </c>
      <c r="B1159" s="11" t="s">
        <v>1460</v>
      </c>
      <c r="C1159" s="23" t="s">
        <v>4298</v>
      </c>
      <c r="D1159" s="12" t="s">
        <v>15</v>
      </c>
      <c r="E1159" s="12" t="s">
        <v>33</v>
      </c>
      <c r="F1159" s="15" t="s">
        <v>11</v>
      </c>
      <c r="G1159" s="3" t="s">
        <v>16</v>
      </c>
      <c r="H1159" s="23" t="s">
        <v>3772</v>
      </c>
      <c r="I1159" s="56">
        <v>32902</v>
      </c>
      <c r="J1159" s="24" t="s">
        <v>4823</v>
      </c>
      <c r="K1159" s="49"/>
      <c r="L1159" s="49"/>
      <c r="S1159" s="12" t="s">
        <v>33</v>
      </c>
      <c r="T1159" s="12" t="s">
        <v>33</v>
      </c>
      <c r="U1159" s="12" t="s">
        <v>33</v>
      </c>
      <c r="W1159" s="21" t="str">
        <f t="shared" si="18"/>
        <v>08</v>
      </c>
      <c r="AA1159" s="11" t="s">
        <v>1460</v>
      </c>
    </row>
    <row r="1160" spans="1:27">
      <c r="A1160" s="18">
        <v>1159</v>
      </c>
      <c r="B1160" s="11" t="s">
        <v>1461</v>
      </c>
      <c r="C1160" s="23" t="s">
        <v>4418</v>
      </c>
      <c r="D1160" s="12" t="s">
        <v>15</v>
      </c>
      <c r="E1160" s="12" t="s">
        <v>33</v>
      </c>
      <c r="F1160" s="15" t="s">
        <v>46</v>
      </c>
      <c r="G1160" s="3" t="s">
        <v>16</v>
      </c>
      <c r="H1160" s="23" t="s">
        <v>3773</v>
      </c>
      <c r="I1160" s="56">
        <v>32864</v>
      </c>
      <c r="J1160" s="24"/>
      <c r="K1160" s="49"/>
      <c r="L1160" s="49"/>
      <c r="S1160" s="12" t="s">
        <v>33</v>
      </c>
      <c r="T1160" s="12" t="s">
        <v>33</v>
      </c>
      <c r="U1160" s="12" t="s">
        <v>33</v>
      </c>
      <c r="W1160" s="21" t="str">
        <f t="shared" si="18"/>
        <v>08</v>
      </c>
      <c r="AA1160" s="11" t="s">
        <v>1461</v>
      </c>
    </row>
    <row r="1161" spans="1:27">
      <c r="A1161" s="18">
        <v>1160</v>
      </c>
      <c r="B1161" s="11" t="s">
        <v>1462</v>
      </c>
      <c r="C1161" s="23" t="s">
        <v>4419</v>
      </c>
      <c r="D1161" s="12" t="s">
        <v>15</v>
      </c>
      <c r="E1161" s="12" t="s">
        <v>33</v>
      </c>
      <c r="F1161" s="15" t="s">
        <v>19</v>
      </c>
      <c r="G1161" s="3" t="s">
        <v>20</v>
      </c>
      <c r="H1161" s="23" t="s">
        <v>3728</v>
      </c>
      <c r="I1161" s="56">
        <v>33199</v>
      </c>
      <c r="J1161" s="24" t="s">
        <v>4823</v>
      </c>
      <c r="K1161" s="49"/>
      <c r="L1161" s="49"/>
      <c r="S1161" s="12" t="s">
        <v>33</v>
      </c>
      <c r="T1161" s="12" t="s">
        <v>33</v>
      </c>
      <c r="U1161" s="12" t="s">
        <v>33</v>
      </c>
      <c r="W1161" s="21" t="str">
        <f t="shared" si="18"/>
        <v>08</v>
      </c>
      <c r="AA1161" s="11" t="s">
        <v>1462</v>
      </c>
    </row>
    <row r="1162" spans="1:27">
      <c r="A1162" s="18">
        <v>1161</v>
      </c>
      <c r="B1162" s="11" t="s">
        <v>1463</v>
      </c>
      <c r="C1162" s="23" t="s">
        <v>4420</v>
      </c>
      <c r="D1162" s="12" t="s">
        <v>15</v>
      </c>
      <c r="E1162" s="12" t="s">
        <v>307</v>
      </c>
      <c r="F1162" s="15" t="s">
        <v>19</v>
      </c>
      <c r="G1162" s="3" t="s">
        <v>82</v>
      </c>
      <c r="H1162" s="23" t="s">
        <v>3774</v>
      </c>
      <c r="I1162" s="56">
        <v>33353</v>
      </c>
      <c r="J1162" s="24" t="s">
        <v>4823</v>
      </c>
      <c r="K1162" s="49"/>
      <c r="L1162" s="49"/>
      <c r="S1162" s="12" t="s">
        <v>307</v>
      </c>
      <c r="T1162" s="12" t="s">
        <v>307</v>
      </c>
      <c r="U1162" s="12" t="s">
        <v>307</v>
      </c>
      <c r="W1162" s="21" t="str">
        <f t="shared" si="18"/>
        <v>08</v>
      </c>
      <c r="AA1162" s="11" t="s">
        <v>1463</v>
      </c>
    </row>
    <row r="1163" spans="1:27">
      <c r="A1163" s="18">
        <v>1162</v>
      </c>
      <c r="B1163" s="11" t="s">
        <v>1464</v>
      </c>
      <c r="C1163" s="23" t="s">
        <v>4421</v>
      </c>
      <c r="D1163" s="12" t="s">
        <v>15</v>
      </c>
      <c r="E1163" s="12" t="s">
        <v>307</v>
      </c>
      <c r="F1163" s="15" t="s">
        <v>11</v>
      </c>
      <c r="G1163" s="3" t="s">
        <v>82</v>
      </c>
      <c r="H1163" s="23" t="s">
        <v>3649</v>
      </c>
      <c r="I1163" s="56">
        <v>33134</v>
      </c>
      <c r="J1163" s="24" t="s">
        <v>4823</v>
      </c>
      <c r="K1163" s="49"/>
      <c r="L1163" s="49"/>
      <c r="S1163" s="12" t="s">
        <v>307</v>
      </c>
      <c r="T1163" s="12" t="s">
        <v>307</v>
      </c>
      <c r="U1163" s="12" t="s">
        <v>307</v>
      </c>
      <c r="W1163" s="21" t="str">
        <f t="shared" si="18"/>
        <v>08</v>
      </c>
      <c r="AA1163" s="11" t="s">
        <v>1464</v>
      </c>
    </row>
    <row r="1164" spans="1:27">
      <c r="A1164" s="18">
        <v>1163</v>
      </c>
      <c r="B1164" s="73" t="s">
        <v>1465</v>
      </c>
      <c r="C1164" s="23" t="s">
        <v>8655</v>
      </c>
      <c r="D1164" s="12" t="s">
        <v>15</v>
      </c>
      <c r="E1164" s="12" t="s">
        <v>33</v>
      </c>
      <c r="F1164" s="15" t="s">
        <v>11</v>
      </c>
      <c r="G1164" s="3" t="s">
        <v>16</v>
      </c>
      <c r="H1164" s="23" t="s">
        <v>3655</v>
      </c>
      <c r="I1164" s="56">
        <v>31866</v>
      </c>
      <c r="J1164" s="24" t="s">
        <v>4823</v>
      </c>
      <c r="K1164" s="49"/>
      <c r="L1164" s="49"/>
      <c r="S1164" s="12" t="s">
        <v>33</v>
      </c>
      <c r="T1164" s="12" t="s">
        <v>33</v>
      </c>
      <c r="U1164" s="12" t="s">
        <v>33</v>
      </c>
      <c r="W1164" s="21" t="str">
        <f t="shared" si="18"/>
        <v>08</v>
      </c>
      <c r="AA1164" s="73" t="s">
        <v>1465</v>
      </c>
    </row>
    <row r="1165" spans="1:27">
      <c r="A1165" s="18">
        <v>1164</v>
      </c>
      <c r="B1165" s="11" t="s">
        <v>1466</v>
      </c>
      <c r="C1165" s="23" t="s">
        <v>4422</v>
      </c>
      <c r="D1165" s="12" t="s">
        <v>9</v>
      </c>
      <c r="E1165" s="12" t="s">
        <v>33</v>
      </c>
      <c r="F1165" s="15" t="s">
        <v>11</v>
      </c>
      <c r="G1165" s="3" t="s">
        <v>16</v>
      </c>
      <c r="H1165" s="23" t="s">
        <v>3655</v>
      </c>
      <c r="I1165" s="56">
        <v>32615</v>
      </c>
      <c r="J1165" s="24" t="s">
        <v>4823</v>
      </c>
      <c r="K1165" s="49"/>
      <c r="L1165" s="49"/>
      <c r="S1165" s="12" t="s">
        <v>33</v>
      </c>
      <c r="T1165" s="12" t="s">
        <v>33</v>
      </c>
      <c r="U1165" s="12" t="s">
        <v>33</v>
      </c>
      <c r="W1165" s="21" t="str">
        <f t="shared" si="18"/>
        <v>08</v>
      </c>
      <c r="AA1165" s="11" t="s">
        <v>1466</v>
      </c>
    </row>
    <row r="1166" spans="1:27">
      <c r="A1166" s="18">
        <v>1165</v>
      </c>
      <c r="B1166" s="11" t="s">
        <v>1467</v>
      </c>
      <c r="C1166" s="23" t="s">
        <v>4423</v>
      </c>
      <c r="D1166" s="12" t="s">
        <v>15</v>
      </c>
      <c r="E1166" s="12" t="s">
        <v>33</v>
      </c>
      <c r="F1166" s="15" t="s">
        <v>19</v>
      </c>
      <c r="G1166" s="3" t="s">
        <v>82</v>
      </c>
      <c r="H1166" s="23" t="s">
        <v>3709</v>
      </c>
      <c r="I1166" s="56">
        <v>33038</v>
      </c>
      <c r="J1166" s="24" t="s">
        <v>4823</v>
      </c>
      <c r="K1166" s="49"/>
      <c r="L1166" s="49"/>
      <c r="S1166" s="12" t="s">
        <v>33</v>
      </c>
      <c r="T1166" s="12" t="s">
        <v>33</v>
      </c>
      <c r="U1166" s="12" t="s">
        <v>33</v>
      </c>
      <c r="W1166" s="21" t="str">
        <f t="shared" si="18"/>
        <v>08</v>
      </c>
      <c r="AA1166" s="11" t="s">
        <v>1467</v>
      </c>
    </row>
    <row r="1167" spans="1:27">
      <c r="A1167" s="18">
        <v>1166</v>
      </c>
      <c r="B1167" s="11" t="s">
        <v>1468</v>
      </c>
      <c r="C1167" s="23" t="s">
        <v>4424</v>
      </c>
      <c r="D1167" s="12" t="s">
        <v>9</v>
      </c>
      <c r="E1167" s="12" t="s">
        <v>33</v>
      </c>
      <c r="F1167" s="15" t="s">
        <v>11</v>
      </c>
      <c r="G1167" s="3" t="s">
        <v>16</v>
      </c>
      <c r="H1167" s="23" t="s">
        <v>3655</v>
      </c>
      <c r="I1167" s="56">
        <v>32881</v>
      </c>
      <c r="J1167" s="24" t="s">
        <v>4823</v>
      </c>
      <c r="K1167" s="49"/>
      <c r="L1167" s="49"/>
      <c r="S1167" s="12" t="s">
        <v>33</v>
      </c>
      <c r="T1167" s="12" t="s">
        <v>33</v>
      </c>
      <c r="U1167" s="12" t="s">
        <v>33</v>
      </c>
      <c r="W1167" s="21" t="str">
        <f t="shared" si="18"/>
        <v>08</v>
      </c>
      <c r="AA1167" s="11" t="s">
        <v>1468</v>
      </c>
    </row>
    <row r="1168" spans="1:27">
      <c r="A1168" s="18">
        <v>1167</v>
      </c>
      <c r="B1168" s="11" t="s">
        <v>1469</v>
      </c>
      <c r="C1168" s="23" t="s">
        <v>4425</v>
      </c>
      <c r="D1168" s="12" t="s">
        <v>9</v>
      </c>
      <c r="E1168" s="12" t="s">
        <v>33</v>
      </c>
      <c r="F1168" s="15" t="s">
        <v>19</v>
      </c>
      <c r="G1168" s="3" t="s">
        <v>82</v>
      </c>
      <c r="H1168" s="23" t="s">
        <v>2741</v>
      </c>
      <c r="I1168" s="56">
        <v>32862</v>
      </c>
      <c r="J1168" s="24" t="s">
        <v>4823</v>
      </c>
      <c r="K1168" s="49"/>
      <c r="L1168" s="49"/>
      <c r="S1168" s="12" t="s">
        <v>33</v>
      </c>
      <c r="T1168" s="12" t="s">
        <v>33</v>
      </c>
      <c r="U1168" s="12" t="s">
        <v>33</v>
      </c>
      <c r="W1168" s="21" t="str">
        <f t="shared" si="18"/>
        <v>08</v>
      </c>
      <c r="AA1168" s="11" t="s">
        <v>1469</v>
      </c>
    </row>
    <row r="1169" spans="1:27">
      <c r="A1169" s="18">
        <v>1168</v>
      </c>
      <c r="B1169" s="11" t="s">
        <v>1470</v>
      </c>
      <c r="C1169" s="23" t="s">
        <v>4426</v>
      </c>
      <c r="D1169" s="12" t="s">
        <v>9</v>
      </c>
      <c r="E1169" s="12" t="s">
        <v>10</v>
      </c>
      <c r="F1169" s="15" t="s">
        <v>19</v>
      </c>
      <c r="G1169" s="3" t="s">
        <v>82</v>
      </c>
      <c r="H1169" s="23" t="s">
        <v>3775</v>
      </c>
      <c r="I1169" s="56">
        <v>29706</v>
      </c>
      <c r="J1169" s="24" t="s">
        <v>4823</v>
      </c>
      <c r="K1169" s="49"/>
      <c r="L1169" s="49"/>
      <c r="S1169" s="12" t="s">
        <v>10</v>
      </c>
      <c r="T1169" s="12" t="s">
        <v>10</v>
      </c>
      <c r="U1169" s="12" t="s">
        <v>10</v>
      </c>
      <c r="W1169" s="21" t="str">
        <f t="shared" si="18"/>
        <v>08</v>
      </c>
      <c r="AA1169" s="11" t="s">
        <v>1470</v>
      </c>
    </row>
    <row r="1170" spans="1:27">
      <c r="A1170" s="18">
        <v>1169</v>
      </c>
      <c r="B1170" s="11" t="s">
        <v>1471</v>
      </c>
      <c r="C1170" s="23" t="s">
        <v>4427</v>
      </c>
      <c r="D1170" s="12" t="s">
        <v>15</v>
      </c>
      <c r="E1170" s="12" t="s">
        <v>10</v>
      </c>
      <c r="F1170" s="15" t="s">
        <v>11</v>
      </c>
      <c r="G1170" s="3" t="s">
        <v>20</v>
      </c>
      <c r="H1170" s="23" t="s">
        <v>3776</v>
      </c>
      <c r="I1170" s="56">
        <v>26801</v>
      </c>
      <c r="J1170" s="24" t="s">
        <v>4823</v>
      </c>
      <c r="K1170" s="49"/>
      <c r="L1170" s="49"/>
      <c r="S1170" s="12" t="s">
        <v>10</v>
      </c>
      <c r="T1170" s="12" t="s">
        <v>10</v>
      </c>
      <c r="U1170" s="12" t="s">
        <v>10</v>
      </c>
      <c r="W1170" s="21" t="str">
        <f t="shared" si="18"/>
        <v>08</v>
      </c>
      <c r="AA1170" s="11" t="s">
        <v>1471</v>
      </c>
    </row>
    <row r="1171" spans="1:27">
      <c r="A1171" s="18">
        <v>1170</v>
      </c>
      <c r="B1171" s="11" t="s">
        <v>1472</v>
      </c>
      <c r="C1171" s="23" t="s">
        <v>4428</v>
      </c>
      <c r="D1171" s="12" t="s">
        <v>15</v>
      </c>
      <c r="E1171" s="12" t="s">
        <v>858</v>
      </c>
      <c r="F1171" s="15" t="s">
        <v>19</v>
      </c>
      <c r="G1171" s="3" t="s">
        <v>20</v>
      </c>
      <c r="H1171" s="23" t="s">
        <v>3777</v>
      </c>
      <c r="I1171" s="56">
        <v>32941</v>
      </c>
      <c r="J1171" s="24" t="s">
        <v>4823</v>
      </c>
      <c r="K1171" s="49"/>
      <c r="L1171" s="49"/>
      <c r="S1171" s="12" t="s">
        <v>858</v>
      </c>
      <c r="T1171" s="12" t="s">
        <v>858</v>
      </c>
      <c r="U1171" s="12" t="s">
        <v>858</v>
      </c>
      <c r="W1171" s="21" t="str">
        <f t="shared" si="18"/>
        <v>08</v>
      </c>
      <c r="AA1171" s="11" t="s">
        <v>1472</v>
      </c>
    </row>
    <row r="1172" spans="1:27">
      <c r="A1172" s="18">
        <v>1171</v>
      </c>
      <c r="B1172" s="73" t="s">
        <v>1473</v>
      </c>
      <c r="C1172" s="23" t="s">
        <v>8696</v>
      </c>
      <c r="D1172" s="12" t="s">
        <v>15</v>
      </c>
      <c r="E1172" s="12" t="s">
        <v>858</v>
      </c>
      <c r="F1172" s="15" t="s">
        <v>11</v>
      </c>
      <c r="G1172" s="3" t="s">
        <v>82</v>
      </c>
      <c r="H1172" s="23" t="s">
        <v>2760</v>
      </c>
      <c r="I1172" s="56">
        <v>32850</v>
      </c>
      <c r="J1172" s="24" t="s">
        <v>4823</v>
      </c>
      <c r="K1172" s="49"/>
      <c r="L1172" s="49"/>
      <c r="S1172" s="12" t="s">
        <v>858</v>
      </c>
      <c r="T1172" s="12" t="s">
        <v>858</v>
      </c>
      <c r="U1172" s="12" t="s">
        <v>858</v>
      </c>
      <c r="W1172" s="21" t="str">
        <f t="shared" si="18"/>
        <v>08</v>
      </c>
      <c r="AA1172" s="73" t="s">
        <v>1473</v>
      </c>
    </row>
    <row r="1173" spans="1:27">
      <c r="A1173" s="18">
        <v>1172</v>
      </c>
      <c r="B1173" s="11" t="s">
        <v>1474</v>
      </c>
      <c r="C1173" s="23" t="s">
        <v>4429</v>
      </c>
      <c r="D1173" s="12" t="s">
        <v>15</v>
      </c>
      <c r="E1173" s="12" t="s">
        <v>858</v>
      </c>
      <c r="F1173" s="15" t="s">
        <v>11</v>
      </c>
      <c r="G1173" s="3" t="s">
        <v>20</v>
      </c>
      <c r="H1173" s="23" t="s">
        <v>3778</v>
      </c>
      <c r="I1173" s="56">
        <v>32487</v>
      </c>
      <c r="J1173" s="24" t="s">
        <v>4823</v>
      </c>
      <c r="K1173" s="49"/>
      <c r="L1173" s="49"/>
      <c r="S1173" s="12" t="s">
        <v>858</v>
      </c>
      <c r="T1173" s="12" t="s">
        <v>858</v>
      </c>
      <c r="U1173" s="12" t="s">
        <v>858</v>
      </c>
      <c r="W1173" s="21" t="str">
        <f t="shared" si="18"/>
        <v>08</v>
      </c>
      <c r="AA1173" s="11" t="s">
        <v>1474</v>
      </c>
    </row>
    <row r="1174" spans="1:27">
      <c r="A1174" s="18">
        <v>1173</v>
      </c>
      <c r="B1174" s="11" t="s">
        <v>1475</v>
      </c>
      <c r="C1174" s="23" t="s">
        <v>4430</v>
      </c>
      <c r="D1174" s="12" t="s">
        <v>15</v>
      </c>
      <c r="E1174" s="12" t="s">
        <v>858</v>
      </c>
      <c r="F1174" s="15" t="s">
        <v>19</v>
      </c>
      <c r="G1174" s="3" t="s">
        <v>20</v>
      </c>
      <c r="H1174" s="23" t="s">
        <v>3716</v>
      </c>
      <c r="I1174" s="56">
        <v>33106</v>
      </c>
      <c r="J1174" s="24" t="s">
        <v>4823</v>
      </c>
      <c r="K1174" s="49"/>
      <c r="L1174" s="49"/>
      <c r="S1174" s="12" t="s">
        <v>858</v>
      </c>
      <c r="T1174" s="12" t="s">
        <v>858</v>
      </c>
      <c r="U1174" s="12" t="s">
        <v>858</v>
      </c>
      <c r="W1174" s="21" t="str">
        <f t="shared" si="18"/>
        <v>08</v>
      </c>
      <c r="AA1174" s="11" t="s">
        <v>1475</v>
      </c>
    </row>
    <row r="1175" spans="1:27">
      <c r="A1175" s="18">
        <v>1174</v>
      </c>
      <c r="B1175" s="11" t="s">
        <v>1476</v>
      </c>
      <c r="C1175" s="23" t="s">
        <v>4431</v>
      </c>
      <c r="D1175" s="12" t="s">
        <v>15</v>
      </c>
      <c r="E1175" s="12" t="s">
        <v>858</v>
      </c>
      <c r="F1175" s="15" t="s">
        <v>19</v>
      </c>
      <c r="G1175" s="3" t="s">
        <v>20</v>
      </c>
      <c r="H1175" s="23" t="s">
        <v>3779</v>
      </c>
      <c r="I1175" s="56">
        <v>33003</v>
      </c>
      <c r="J1175" s="24" t="s">
        <v>4823</v>
      </c>
      <c r="K1175" s="49"/>
      <c r="L1175" s="49"/>
      <c r="S1175" s="12" t="s">
        <v>858</v>
      </c>
      <c r="T1175" s="12" t="s">
        <v>858</v>
      </c>
      <c r="U1175" s="12" t="s">
        <v>858</v>
      </c>
      <c r="W1175" s="21" t="str">
        <f t="shared" si="18"/>
        <v>08</v>
      </c>
      <c r="AA1175" s="11" t="s">
        <v>1476</v>
      </c>
    </row>
    <row r="1176" spans="1:27">
      <c r="A1176" s="18">
        <v>1175</v>
      </c>
      <c r="B1176" s="11" t="s">
        <v>1477</v>
      </c>
      <c r="C1176" s="23" t="s">
        <v>4432</v>
      </c>
      <c r="D1176" s="12" t="s">
        <v>15</v>
      </c>
      <c r="E1176" s="12" t="s">
        <v>858</v>
      </c>
      <c r="F1176" s="15" t="s">
        <v>19</v>
      </c>
      <c r="G1176" s="3" t="s">
        <v>82</v>
      </c>
      <c r="H1176" s="23" t="s">
        <v>3661</v>
      </c>
      <c r="I1176" s="56">
        <v>33148</v>
      </c>
      <c r="J1176" s="24" t="s">
        <v>4823</v>
      </c>
      <c r="K1176" s="49"/>
      <c r="L1176" s="49"/>
      <c r="S1176" s="12" t="s">
        <v>858</v>
      </c>
      <c r="T1176" s="12" t="s">
        <v>858</v>
      </c>
      <c r="U1176" s="12" t="s">
        <v>858</v>
      </c>
      <c r="W1176" s="21" t="str">
        <f t="shared" si="18"/>
        <v>08</v>
      </c>
      <c r="AA1176" s="11" t="s">
        <v>1477</v>
      </c>
    </row>
    <row r="1177" spans="1:27">
      <c r="A1177" s="18">
        <v>1176</v>
      </c>
      <c r="B1177" s="11" t="s">
        <v>1478</v>
      </c>
      <c r="C1177" s="23" t="s">
        <v>4433</v>
      </c>
      <c r="D1177" s="12" t="s">
        <v>15</v>
      </c>
      <c r="E1177" s="12" t="s">
        <v>858</v>
      </c>
      <c r="F1177" s="15" t="s">
        <v>19</v>
      </c>
      <c r="G1177" s="3" t="s">
        <v>82</v>
      </c>
      <c r="H1177" s="23" t="s">
        <v>3661</v>
      </c>
      <c r="I1177" s="56">
        <v>33062</v>
      </c>
      <c r="J1177" s="24" t="s">
        <v>4823</v>
      </c>
      <c r="K1177" s="49"/>
      <c r="L1177" s="49"/>
      <c r="S1177" s="12" t="s">
        <v>858</v>
      </c>
      <c r="T1177" s="12" t="s">
        <v>858</v>
      </c>
      <c r="U1177" s="12" t="s">
        <v>858</v>
      </c>
      <c r="W1177" s="21" t="str">
        <f t="shared" si="18"/>
        <v>08</v>
      </c>
      <c r="AA1177" s="11" t="s">
        <v>1478</v>
      </c>
    </row>
    <row r="1178" spans="1:27">
      <c r="A1178" s="18">
        <v>1177</v>
      </c>
      <c r="B1178" s="11" t="s">
        <v>1479</v>
      </c>
      <c r="C1178" s="23" t="s">
        <v>6859</v>
      </c>
      <c r="D1178" s="12" t="s">
        <v>15</v>
      </c>
      <c r="E1178" s="12" t="s">
        <v>858</v>
      </c>
      <c r="F1178" s="15" t="s">
        <v>46</v>
      </c>
      <c r="G1178" s="3" t="s">
        <v>82</v>
      </c>
      <c r="H1178" s="23" t="s">
        <v>3661</v>
      </c>
      <c r="I1178" s="56">
        <v>33102</v>
      </c>
      <c r="J1178" s="24"/>
      <c r="K1178" s="49"/>
      <c r="L1178" s="49"/>
      <c r="S1178" s="12" t="s">
        <v>858</v>
      </c>
      <c r="T1178" s="12" t="s">
        <v>858</v>
      </c>
      <c r="U1178" s="12" t="s">
        <v>858</v>
      </c>
      <c r="W1178" s="21" t="str">
        <f t="shared" si="18"/>
        <v>08</v>
      </c>
      <c r="AA1178" s="11" t="s">
        <v>1479</v>
      </c>
    </row>
    <row r="1179" spans="1:27">
      <c r="A1179" s="18">
        <v>1178</v>
      </c>
      <c r="B1179" s="11" t="s">
        <v>1480</v>
      </c>
      <c r="C1179" s="23" t="s">
        <v>4434</v>
      </c>
      <c r="D1179" s="12" t="s">
        <v>15</v>
      </c>
      <c r="E1179" s="12" t="s">
        <v>858</v>
      </c>
      <c r="F1179" s="15" t="s">
        <v>19</v>
      </c>
      <c r="G1179" s="3" t="s">
        <v>20</v>
      </c>
      <c r="H1179" s="23" t="s">
        <v>3661</v>
      </c>
      <c r="I1179" s="56">
        <v>33114</v>
      </c>
      <c r="J1179" s="24" t="s">
        <v>4823</v>
      </c>
      <c r="K1179" s="49"/>
      <c r="L1179" s="49"/>
      <c r="S1179" s="12" t="s">
        <v>858</v>
      </c>
      <c r="T1179" s="12" t="s">
        <v>858</v>
      </c>
      <c r="U1179" s="12" t="s">
        <v>858</v>
      </c>
      <c r="W1179" s="21" t="str">
        <f t="shared" si="18"/>
        <v>08</v>
      </c>
      <c r="AA1179" s="11" t="s">
        <v>1480</v>
      </c>
    </row>
    <row r="1180" spans="1:27">
      <c r="A1180" s="18">
        <v>1179</v>
      </c>
      <c r="B1180" s="11" t="s">
        <v>1481</v>
      </c>
      <c r="C1180" s="23" t="s">
        <v>4435</v>
      </c>
      <c r="D1180" s="12" t="s">
        <v>15</v>
      </c>
      <c r="E1180" s="12" t="s">
        <v>858</v>
      </c>
      <c r="F1180" s="15" t="s">
        <v>19</v>
      </c>
      <c r="G1180" s="3" t="s">
        <v>16</v>
      </c>
      <c r="H1180" s="23" t="s">
        <v>3780</v>
      </c>
      <c r="I1180" s="56">
        <v>32643</v>
      </c>
      <c r="J1180" s="24" t="s">
        <v>4823</v>
      </c>
      <c r="K1180" s="49"/>
      <c r="L1180" s="49"/>
      <c r="S1180" s="12" t="s">
        <v>858</v>
      </c>
      <c r="T1180" s="12" t="s">
        <v>858</v>
      </c>
      <c r="U1180" s="12" t="s">
        <v>858</v>
      </c>
      <c r="W1180" s="21" t="str">
        <f t="shared" si="18"/>
        <v>08</v>
      </c>
      <c r="AA1180" s="11" t="s">
        <v>1481</v>
      </c>
    </row>
    <row r="1181" spans="1:27">
      <c r="A1181" s="18">
        <v>1180</v>
      </c>
      <c r="B1181" s="11" t="s">
        <v>1482</v>
      </c>
      <c r="C1181" s="23" t="s">
        <v>5996</v>
      </c>
      <c r="D1181" s="12" t="s">
        <v>15</v>
      </c>
      <c r="E1181" s="12" t="s">
        <v>858</v>
      </c>
      <c r="F1181" s="15" t="s">
        <v>19</v>
      </c>
      <c r="G1181" s="3" t="s">
        <v>16</v>
      </c>
      <c r="H1181" s="23" t="s">
        <v>2760</v>
      </c>
      <c r="I1181" s="56">
        <v>32230</v>
      </c>
      <c r="J1181" s="24" t="s">
        <v>4823</v>
      </c>
      <c r="K1181" s="49"/>
      <c r="L1181" s="49"/>
      <c r="S1181" s="12" t="s">
        <v>858</v>
      </c>
      <c r="T1181" s="12" t="s">
        <v>858</v>
      </c>
      <c r="U1181" s="12" t="s">
        <v>858</v>
      </c>
      <c r="W1181" s="21" t="str">
        <f t="shared" si="18"/>
        <v>08</v>
      </c>
      <c r="AA1181" s="11" t="s">
        <v>1482</v>
      </c>
    </row>
    <row r="1182" spans="1:27">
      <c r="A1182" s="18">
        <v>1181</v>
      </c>
      <c r="B1182" s="11" t="s">
        <v>1483</v>
      </c>
      <c r="C1182" s="23" t="s">
        <v>4436</v>
      </c>
      <c r="D1182" s="12" t="s">
        <v>15</v>
      </c>
      <c r="E1182" s="12" t="s">
        <v>858</v>
      </c>
      <c r="F1182" s="15" t="s">
        <v>19</v>
      </c>
      <c r="G1182" s="3" t="s">
        <v>16</v>
      </c>
      <c r="H1182" s="23" t="s">
        <v>3778</v>
      </c>
      <c r="I1182" s="56">
        <v>32302</v>
      </c>
      <c r="J1182" s="24" t="s">
        <v>4823</v>
      </c>
      <c r="K1182" s="49"/>
      <c r="L1182" s="49"/>
      <c r="S1182" s="12" t="s">
        <v>858</v>
      </c>
      <c r="T1182" s="12" t="s">
        <v>858</v>
      </c>
      <c r="U1182" s="12" t="s">
        <v>858</v>
      </c>
      <c r="W1182" s="21" t="str">
        <f t="shared" si="18"/>
        <v>08</v>
      </c>
      <c r="AA1182" s="11" t="s">
        <v>1483</v>
      </c>
    </row>
    <row r="1183" spans="1:27">
      <c r="A1183" s="18">
        <v>1182</v>
      </c>
      <c r="B1183" s="11" t="s">
        <v>1484</v>
      </c>
      <c r="C1183" s="23" t="s">
        <v>4437</v>
      </c>
      <c r="D1183" s="12" t="s">
        <v>9</v>
      </c>
      <c r="E1183" s="12" t="s">
        <v>858</v>
      </c>
      <c r="F1183" s="15" t="s">
        <v>11</v>
      </c>
      <c r="G1183" s="3" t="s">
        <v>20</v>
      </c>
      <c r="H1183" s="23" t="s">
        <v>3781</v>
      </c>
      <c r="I1183" s="56">
        <v>32620</v>
      </c>
      <c r="J1183" s="24" t="s">
        <v>4823</v>
      </c>
      <c r="K1183" s="49"/>
      <c r="L1183" s="49"/>
      <c r="S1183" s="12" t="s">
        <v>858</v>
      </c>
      <c r="T1183" s="12" t="s">
        <v>858</v>
      </c>
      <c r="U1183" s="12" t="s">
        <v>858</v>
      </c>
      <c r="W1183" s="21" t="str">
        <f t="shared" si="18"/>
        <v>08</v>
      </c>
      <c r="AA1183" s="11" t="s">
        <v>1484</v>
      </c>
    </row>
    <row r="1184" spans="1:27">
      <c r="A1184" s="18">
        <v>1183</v>
      </c>
      <c r="B1184" s="11" t="s">
        <v>1485</v>
      </c>
      <c r="C1184" s="23" t="s">
        <v>4438</v>
      </c>
      <c r="D1184" s="12" t="s">
        <v>9</v>
      </c>
      <c r="E1184" s="12" t="s">
        <v>858</v>
      </c>
      <c r="F1184" s="15" t="s">
        <v>19</v>
      </c>
      <c r="G1184" s="3" t="s">
        <v>20</v>
      </c>
      <c r="H1184" s="23" t="s">
        <v>3782</v>
      </c>
      <c r="I1184" s="56">
        <v>33040</v>
      </c>
      <c r="J1184" s="24" t="s">
        <v>4823</v>
      </c>
      <c r="K1184" s="49"/>
      <c r="L1184" s="49"/>
      <c r="S1184" s="12" t="s">
        <v>858</v>
      </c>
      <c r="T1184" s="12" t="s">
        <v>858</v>
      </c>
      <c r="U1184" s="12" t="s">
        <v>858</v>
      </c>
      <c r="W1184" s="21" t="str">
        <f t="shared" si="18"/>
        <v>08</v>
      </c>
      <c r="AA1184" s="11" t="s">
        <v>1485</v>
      </c>
    </row>
    <row r="1185" spans="1:27">
      <c r="A1185" s="18">
        <v>1184</v>
      </c>
      <c r="B1185" s="11" t="s">
        <v>1486</v>
      </c>
      <c r="C1185" s="23" t="s">
        <v>4439</v>
      </c>
      <c r="D1185" s="12" t="s">
        <v>9</v>
      </c>
      <c r="E1185" s="12" t="s">
        <v>858</v>
      </c>
      <c r="F1185" s="15" t="s">
        <v>11</v>
      </c>
      <c r="G1185" s="3" t="s">
        <v>82</v>
      </c>
      <c r="H1185" s="23" t="s">
        <v>3710</v>
      </c>
      <c r="I1185" s="56">
        <v>32543</v>
      </c>
      <c r="J1185" s="24" t="s">
        <v>4823</v>
      </c>
      <c r="K1185" s="49"/>
      <c r="L1185" s="49"/>
      <c r="S1185" s="12" t="s">
        <v>858</v>
      </c>
      <c r="T1185" s="12" t="s">
        <v>858</v>
      </c>
      <c r="U1185" s="12" t="s">
        <v>858</v>
      </c>
      <c r="W1185" s="21" t="str">
        <f t="shared" si="18"/>
        <v>08</v>
      </c>
      <c r="AA1185" s="11" t="s">
        <v>1486</v>
      </c>
    </row>
    <row r="1186" spans="1:27">
      <c r="A1186" s="18">
        <v>1185</v>
      </c>
      <c r="B1186" s="11" t="s">
        <v>1487</v>
      </c>
      <c r="C1186" s="23" t="s">
        <v>4440</v>
      </c>
      <c r="D1186" s="12" t="s">
        <v>9</v>
      </c>
      <c r="E1186" s="12" t="s">
        <v>858</v>
      </c>
      <c r="F1186" s="15" t="s">
        <v>11</v>
      </c>
      <c r="G1186" s="3" t="s">
        <v>16</v>
      </c>
      <c r="H1186" s="23" t="s">
        <v>3783</v>
      </c>
      <c r="I1186" s="56">
        <v>32935</v>
      </c>
      <c r="J1186" s="24" t="s">
        <v>4823</v>
      </c>
      <c r="K1186" s="49"/>
      <c r="L1186" s="49"/>
      <c r="S1186" s="12" t="s">
        <v>858</v>
      </c>
      <c r="T1186" s="12" t="s">
        <v>858</v>
      </c>
      <c r="U1186" s="12" t="s">
        <v>858</v>
      </c>
      <c r="W1186" s="21" t="str">
        <f t="shared" si="18"/>
        <v>08</v>
      </c>
      <c r="AA1186" s="11" t="s">
        <v>1487</v>
      </c>
    </row>
    <row r="1187" spans="1:27">
      <c r="A1187" s="18">
        <v>1186</v>
      </c>
      <c r="B1187" s="11" t="s">
        <v>1488</v>
      </c>
      <c r="C1187" s="23" t="s">
        <v>4441</v>
      </c>
      <c r="D1187" s="12" t="s">
        <v>15</v>
      </c>
      <c r="E1187" s="12" t="s">
        <v>858</v>
      </c>
      <c r="F1187" s="15" t="s">
        <v>19</v>
      </c>
      <c r="G1187" s="3" t="s">
        <v>20</v>
      </c>
      <c r="H1187" s="23" t="s">
        <v>2760</v>
      </c>
      <c r="I1187" s="56">
        <v>32767</v>
      </c>
      <c r="J1187" s="24" t="s">
        <v>4823</v>
      </c>
      <c r="K1187" s="49"/>
      <c r="L1187" s="49"/>
      <c r="S1187" s="12" t="s">
        <v>858</v>
      </c>
      <c r="T1187" s="12" t="s">
        <v>858</v>
      </c>
      <c r="U1187" s="12" t="s">
        <v>858</v>
      </c>
      <c r="W1187" s="21" t="str">
        <f t="shared" si="18"/>
        <v>08</v>
      </c>
      <c r="AA1187" s="11" t="s">
        <v>1488</v>
      </c>
    </row>
    <row r="1188" spans="1:27">
      <c r="A1188" s="18">
        <v>1187</v>
      </c>
      <c r="B1188" s="11" t="s">
        <v>1489</v>
      </c>
      <c r="C1188" s="23" t="s">
        <v>4442</v>
      </c>
      <c r="D1188" s="12" t="s">
        <v>15</v>
      </c>
      <c r="E1188" s="12" t="s">
        <v>858</v>
      </c>
      <c r="F1188" s="15" t="s">
        <v>19</v>
      </c>
      <c r="G1188" s="3" t="s">
        <v>16</v>
      </c>
      <c r="H1188" s="23" t="s">
        <v>3779</v>
      </c>
      <c r="I1188" s="56">
        <v>33043</v>
      </c>
      <c r="J1188" s="24" t="s">
        <v>4823</v>
      </c>
      <c r="K1188" s="49"/>
      <c r="L1188" s="49"/>
      <c r="S1188" s="12" t="s">
        <v>858</v>
      </c>
      <c r="T1188" s="12" t="s">
        <v>858</v>
      </c>
      <c r="U1188" s="12" t="s">
        <v>858</v>
      </c>
      <c r="W1188" s="21" t="str">
        <f t="shared" si="18"/>
        <v>08</v>
      </c>
      <c r="AA1188" s="11" t="s">
        <v>1489</v>
      </c>
    </row>
    <row r="1189" spans="1:27">
      <c r="A1189" s="18">
        <v>1188</v>
      </c>
      <c r="B1189" s="11" t="s">
        <v>1490</v>
      </c>
      <c r="C1189" s="23" t="s">
        <v>4443</v>
      </c>
      <c r="D1189" s="12" t="s">
        <v>15</v>
      </c>
      <c r="E1189" s="12" t="s">
        <v>858</v>
      </c>
      <c r="F1189" s="15" t="s">
        <v>19</v>
      </c>
      <c r="G1189" s="3" t="s">
        <v>16</v>
      </c>
      <c r="H1189" s="23" t="s">
        <v>3784</v>
      </c>
      <c r="I1189" s="56">
        <v>32363</v>
      </c>
      <c r="J1189" s="24" t="s">
        <v>4823</v>
      </c>
      <c r="K1189" s="49"/>
      <c r="L1189" s="49"/>
      <c r="S1189" s="12" t="s">
        <v>858</v>
      </c>
      <c r="T1189" s="12" t="s">
        <v>858</v>
      </c>
      <c r="U1189" s="12" t="s">
        <v>858</v>
      </c>
      <c r="W1189" s="21" t="str">
        <f t="shared" si="18"/>
        <v>08</v>
      </c>
      <c r="AA1189" s="11" t="s">
        <v>1490</v>
      </c>
    </row>
    <row r="1190" spans="1:27">
      <c r="A1190" s="18">
        <v>1189</v>
      </c>
      <c r="B1190" s="11" t="s">
        <v>1491</v>
      </c>
      <c r="C1190" s="23" t="s">
        <v>4444</v>
      </c>
      <c r="D1190" s="12" t="s">
        <v>15</v>
      </c>
      <c r="E1190" s="12" t="s">
        <v>858</v>
      </c>
      <c r="F1190" s="15" t="s">
        <v>19</v>
      </c>
      <c r="G1190" s="3" t="s">
        <v>16</v>
      </c>
      <c r="H1190" s="23" t="s">
        <v>3767</v>
      </c>
      <c r="I1190" s="56">
        <v>32904</v>
      </c>
      <c r="J1190" s="24" t="s">
        <v>4823</v>
      </c>
      <c r="K1190" s="49"/>
      <c r="L1190" s="49"/>
      <c r="S1190" s="12" t="s">
        <v>858</v>
      </c>
      <c r="T1190" s="12" t="s">
        <v>858</v>
      </c>
      <c r="U1190" s="12" t="s">
        <v>858</v>
      </c>
      <c r="W1190" s="21" t="str">
        <f t="shared" si="18"/>
        <v>08</v>
      </c>
      <c r="AA1190" s="11" t="s">
        <v>1491</v>
      </c>
    </row>
    <row r="1191" spans="1:27">
      <c r="A1191" s="18">
        <v>1190</v>
      </c>
      <c r="B1191" s="11" t="s">
        <v>1492</v>
      </c>
      <c r="C1191" s="23" t="s">
        <v>5995</v>
      </c>
      <c r="D1191" s="12" t="s">
        <v>15</v>
      </c>
      <c r="E1191" s="12" t="s">
        <v>858</v>
      </c>
      <c r="F1191" s="15" t="s">
        <v>11</v>
      </c>
      <c r="G1191" s="3" t="s">
        <v>20</v>
      </c>
      <c r="H1191" s="23" t="s">
        <v>3785</v>
      </c>
      <c r="I1191" s="56">
        <v>32465</v>
      </c>
      <c r="J1191" s="24" t="s">
        <v>4823</v>
      </c>
      <c r="K1191" s="49"/>
      <c r="L1191" s="49"/>
      <c r="S1191" s="12" t="s">
        <v>858</v>
      </c>
      <c r="T1191" s="12" t="s">
        <v>858</v>
      </c>
      <c r="U1191" s="12" t="s">
        <v>858</v>
      </c>
      <c r="W1191" s="21" t="str">
        <f t="shared" si="18"/>
        <v>08</v>
      </c>
      <c r="AA1191" s="11" t="s">
        <v>1492</v>
      </c>
    </row>
    <row r="1192" spans="1:27">
      <c r="A1192" s="18">
        <v>1191</v>
      </c>
      <c r="B1192" s="11" t="s">
        <v>1493</v>
      </c>
      <c r="C1192" s="23" t="s">
        <v>4445</v>
      </c>
      <c r="D1192" s="12" t="s">
        <v>15</v>
      </c>
      <c r="E1192" s="12" t="s">
        <v>858</v>
      </c>
      <c r="F1192" s="15" t="s">
        <v>19</v>
      </c>
      <c r="G1192" s="3" t="s">
        <v>20</v>
      </c>
      <c r="H1192" s="23" t="s">
        <v>3729</v>
      </c>
      <c r="I1192" s="56">
        <v>32584</v>
      </c>
      <c r="J1192" s="24" t="s">
        <v>4823</v>
      </c>
      <c r="K1192" s="49"/>
      <c r="L1192" s="49"/>
      <c r="S1192" s="12" t="s">
        <v>858</v>
      </c>
      <c r="T1192" s="12" t="s">
        <v>858</v>
      </c>
      <c r="U1192" s="12" t="s">
        <v>858</v>
      </c>
      <c r="W1192" s="21" t="str">
        <f t="shared" si="18"/>
        <v>08</v>
      </c>
      <c r="AA1192" s="11" t="s">
        <v>1493</v>
      </c>
    </row>
    <row r="1193" spans="1:27">
      <c r="A1193" s="18">
        <v>1192</v>
      </c>
      <c r="B1193" s="73" t="s">
        <v>1494</v>
      </c>
      <c r="C1193" s="23" t="s">
        <v>6005</v>
      </c>
      <c r="D1193" s="12" t="s">
        <v>9</v>
      </c>
      <c r="E1193" s="12" t="s">
        <v>858</v>
      </c>
      <c r="F1193" s="15" t="s">
        <v>11</v>
      </c>
      <c r="G1193" s="3" t="s">
        <v>16</v>
      </c>
      <c r="H1193" s="23" t="s">
        <v>3661</v>
      </c>
      <c r="I1193" s="56">
        <v>32754</v>
      </c>
      <c r="J1193" s="24" t="s">
        <v>4823</v>
      </c>
      <c r="K1193" s="49"/>
      <c r="L1193" s="49"/>
      <c r="S1193" s="12" t="s">
        <v>858</v>
      </c>
      <c r="T1193" s="12" t="s">
        <v>858</v>
      </c>
      <c r="U1193" s="12" t="s">
        <v>858</v>
      </c>
      <c r="W1193" s="21" t="str">
        <f t="shared" si="18"/>
        <v>08</v>
      </c>
      <c r="AA1193" s="73" t="s">
        <v>1494</v>
      </c>
    </row>
    <row r="1194" spans="1:27">
      <c r="A1194" s="18">
        <v>1193</v>
      </c>
      <c r="B1194" s="11" t="s">
        <v>1495</v>
      </c>
      <c r="C1194" s="23" t="s">
        <v>4446</v>
      </c>
      <c r="D1194" s="12" t="s">
        <v>9</v>
      </c>
      <c r="E1194" s="12" t="s">
        <v>858</v>
      </c>
      <c r="F1194" s="15" t="s">
        <v>19</v>
      </c>
      <c r="G1194" s="3" t="s">
        <v>82</v>
      </c>
      <c r="H1194" s="23" t="s">
        <v>3661</v>
      </c>
      <c r="I1194" s="56">
        <v>32349</v>
      </c>
      <c r="J1194" s="24" t="s">
        <v>4823</v>
      </c>
      <c r="K1194" s="49"/>
      <c r="L1194" s="49"/>
      <c r="S1194" s="12" t="s">
        <v>858</v>
      </c>
      <c r="T1194" s="12" t="s">
        <v>858</v>
      </c>
      <c r="U1194" s="12" t="s">
        <v>858</v>
      </c>
      <c r="W1194" s="21" t="str">
        <f t="shared" si="18"/>
        <v>08</v>
      </c>
      <c r="AA1194" s="11" t="s">
        <v>1495</v>
      </c>
    </row>
    <row r="1195" spans="1:27">
      <c r="A1195" s="18">
        <v>1194</v>
      </c>
      <c r="B1195" s="11" t="s">
        <v>1496</v>
      </c>
      <c r="C1195" s="23" t="s">
        <v>4447</v>
      </c>
      <c r="D1195" s="12" t="s">
        <v>9</v>
      </c>
      <c r="E1195" s="12" t="s">
        <v>858</v>
      </c>
      <c r="F1195" s="15" t="s">
        <v>19</v>
      </c>
      <c r="G1195" s="3" t="s">
        <v>82</v>
      </c>
      <c r="H1195" s="23" t="s">
        <v>3661</v>
      </c>
      <c r="I1195" s="56">
        <v>32606</v>
      </c>
      <c r="J1195" s="24" t="s">
        <v>4823</v>
      </c>
      <c r="K1195" s="49"/>
      <c r="L1195" s="49"/>
      <c r="S1195" s="12" t="s">
        <v>858</v>
      </c>
      <c r="T1195" s="12" t="s">
        <v>858</v>
      </c>
      <c r="U1195" s="12" t="s">
        <v>858</v>
      </c>
      <c r="W1195" s="21" t="str">
        <f t="shared" si="18"/>
        <v>08</v>
      </c>
      <c r="AA1195" s="11" t="s">
        <v>1496</v>
      </c>
    </row>
    <row r="1196" spans="1:27">
      <c r="A1196" s="18">
        <v>1195</v>
      </c>
      <c r="B1196" s="11" t="s">
        <v>1497</v>
      </c>
      <c r="C1196" s="23" t="s">
        <v>4448</v>
      </c>
      <c r="D1196" s="12" t="s">
        <v>9</v>
      </c>
      <c r="E1196" s="12" t="s">
        <v>858</v>
      </c>
      <c r="F1196" s="15" t="s">
        <v>19</v>
      </c>
      <c r="G1196" s="3" t="s">
        <v>16</v>
      </c>
      <c r="H1196" s="23" t="s">
        <v>3786</v>
      </c>
      <c r="I1196" s="56">
        <v>33155</v>
      </c>
      <c r="J1196" s="24" t="s">
        <v>4823</v>
      </c>
      <c r="K1196" s="49"/>
      <c r="L1196" s="49"/>
      <c r="S1196" s="12" t="s">
        <v>858</v>
      </c>
      <c r="T1196" s="12" t="s">
        <v>858</v>
      </c>
      <c r="U1196" s="12" t="s">
        <v>858</v>
      </c>
      <c r="W1196" s="21" t="str">
        <f t="shared" si="18"/>
        <v>08</v>
      </c>
      <c r="AA1196" s="11" t="s">
        <v>1497</v>
      </c>
    </row>
    <row r="1197" spans="1:27">
      <c r="A1197" s="18">
        <v>1196</v>
      </c>
      <c r="B1197" s="11" t="s">
        <v>1498</v>
      </c>
      <c r="C1197" s="23" t="s">
        <v>4449</v>
      </c>
      <c r="D1197" s="12" t="s">
        <v>9</v>
      </c>
      <c r="E1197" s="12" t="s">
        <v>858</v>
      </c>
      <c r="F1197" s="15" t="s">
        <v>19</v>
      </c>
      <c r="G1197" s="3" t="s">
        <v>16</v>
      </c>
      <c r="H1197" s="23" t="s">
        <v>3787</v>
      </c>
      <c r="I1197" s="56">
        <v>32950</v>
      </c>
      <c r="J1197" s="24" t="s">
        <v>4823</v>
      </c>
      <c r="K1197" s="49"/>
      <c r="L1197" s="49"/>
      <c r="S1197" s="12" t="s">
        <v>858</v>
      </c>
      <c r="T1197" s="12" t="s">
        <v>858</v>
      </c>
      <c r="U1197" s="12" t="s">
        <v>858</v>
      </c>
      <c r="W1197" s="21" t="str">
        <f t="shared" si="18"/>
        <v>08</v>
      </c>
      <c r="AA1197" s="11" t="s">
        <v>1498</v>
      </c>
    </row>
    <row r="1198" spans="1:27">
      <c r="A1198" s="18">
        <v>1197</v>
      </c>
      <c r="B1198" s="11" t="s">
        <v>1499</v>
      </c>
      <c r="C1198" s="23" t="s">
        <v>4450</v>
      </c>
      <c r="D1198" s="12" t="s">
        <v>9</v>
      </c>
      <c r="E1198" s="12" t="s">
        <v>858</v>
      </c>
      <c r="F1198" s="15" t="s">
        <v>19</v>
      </c>
      <c r="G1198" s="3" t="s">
        <v>16</v>
      </c>
      <c r="H1198" s="23" t="s">
        <v>3661</v>
      </c>
      <c r="I1198" s="56">
        <v>32854</v>
      </c>
      <c r="J1198" s="24" t="s">
        <v>4823</v>
      </c>
      <c r="K1198" s="49"/>
      <c r="L1198" s="49"/>
      <c r="S1198" s="12" t="s">
        <v>858</v>
      </c>
      <c r="T1198" s="12" t="s">
        <v>858</v>
      </c>
      <c r="U1198" s="12" t="s">
        <v>858</v>
      </c>
      <c r="W1198" s="21" t="str">
        <f t="shared" si="18"/>
        <v>08</v>
      </c>
      <c r="AA1198" s="11" t="s">
        <v>1499</v>
      </c>
    </row>
    <row r="1199" spans="1:27">
      <c r="A1199" s="18">
        <v>1198</v>
      </c>
      <c r="B1199" s="11" t="s">
        <v>1500</v>
      </c>
      <c r="C1199" s="23" t="s">
        <v>4451</v>
      </c>
      <c r="D1199" s="12" t="s">
        <v>15</v>
      </c>
      <c r="E1199" s="12" t="s">
        <v>858</v>
      </c>
      <c r="F1199" s="15" t="s">
        <v>11</v>
      </c>
      <c r="G1199" s="3" t="s">
        <v>16</v>
      </c>
      <c r="H1199" s="23" t="s">
        <v>3788</v>
      </c>
      <c r="I1199" s="56">
        <v>32772</v>
      </c>
      <c r="J1199" s="24" t="s">
        <v>4823</v>
      </c>
      <c r="K1199" s="49"/>
      <c r="L1199" s="49"/>
      <c r="S1199" s="12" t="s">
        <v>858</v>
      </c>
      <c r="T1199" s="12" t="s">
        <v>858</v>
      </c>
      <c r="U1199" s="12" t="s">
        <v>858</v>
      </c>
      <c r="W1199" s="21" t="str">
        <f t="shared" si="18"/>
        <v>08</v>
      </c>
      <c r="AA1199" s="11" t="s">
        <v>1500</v>
      </c>
    </row>
    <row r="1200" spans="1:27">
      <c r="A1200" s="18">
        <v>1199</v>
      </c>
      <c r="B1200" s="11" t="s">
        <v>1501</v>
      </c>
      <c r="C1200" s="23" t="s">
        <v>4452</v>
      </c>
      <c r="D1200" s="12" t="s">
        <v>15</v>
      </c>
      <c r="E1200" s="12" t="s">
        <v>858</v>
      </c>
      <c r="F1200" s="15" t="s">
        <v>19</v>
      </c>
      <c r="G1200" s="3" t="s">
        <v>20</v>
      </c>
      <c r="H1200" s="23" t="s">
        <v>3738</v>
      </c>
      <c r="I1200" s="56">
        <v>33019</v>
      </c>
      <c r="J1200" s="24" t="s">
        <v>4823</v>
      </c>
      <c r="K1200" s="49"/>
      <c r="L1200" s="49"/>
      <c r="S1200" s="12" t="s">
        <v>858</v>
      </c>
      <c r="T1200" s="12" t="s">
        <v>858</v>
      </c>
      <c r="U1200" s="12" t="s">
        <v>858</v>
      </c>
      <c r="W1200" s="21" t="str">
        <f t="shared" si="18"/>
        <v>08</v>
      </c>
      <c r="AA1200" s="11" t="s">
        <v>1501</v>
      </c>
    </row>
    <row r="1201" spans="1:27">
      <c r="A1201" s="18">
        <v>1200</v>
      </c>
      <c r="B1201" s="11" t="s">
        <v>1502</v>
      </c>
      <c r="C1201" s="23" t="s">
        <v>4453</v>
      </c>
      <c r="D1201" s="12" t="s">
        <v>15</v>
      </c>
      <c r="E1201" s="12" t="s">
        <v>858</v>
      </c>
      <c r="F1201" s="15" t="s">
        <v>11</v>
      </c>
      <c r="G1201" s="3" t="s">
        <v>16</v>
      </c>
      <c r="H1201" s="23" t="s">
        <v>3789</v>
      </c>
      <c r="I1201" s="56">
        <v>32737</v>
      </c>
      <c r="J1201" s="24" t="s">
        <v>4823</v>
      </c>
      <c r="K1201" s="49"/>
      <c r="L1201" s="49"/>
      <c r="S1201" s="12" t="s">
        <v>858</v>
      </c>
      <c r="T1201" s="12" t="s">
        <v>858</v>
      </c>
      <c r="U1201" s="12" t="s">
        <v>858</v>
      </c>
      <c r="W1201" s="21" t="str">
        <f t="shared" si="18"/>
        <v>08</v>
      </c>
      <c r="AA1201" s="11" t="s">
        <v>1502</v>
      </c>
    </row>
    <row r="1202" spans="1:27">
      <c r="A1202" s="18">
        <v>1201</v>
      </c>
      <c r="B1202" s="11" t="s">
        <v>1503</v>
      </c>
      <c r="C1202" s="23" t="s">
        <v>4454</v>
      </c>
      <c r="D1202" s="12" t="s">
        <v>15</v>
      </c>
      <c r="E1202" s="12" t="s">
        <v>858</v>
      </c>
      <c r="F1202" s="15" t="s">
        <v>19</v>
      </c>
      <c r="G1202" s="3" t="s">
        <v>82</v>
      </c>
      <c r="H1202" s="23" t="s">
        <v>3790</v>
      </c>
      <c r="I1202" s="56">
        <v>32533</v>
      </c>
      <c r="J1202" s="24" t="s">
        <v>4823</v>
      </c>
      <c r="K1202" s="49"/>
      <c r="L1202" s="49"/>
      <c r="S1202" s="12" t="s">
        <v>858</v>
      </c>
      <c r="T1202" s="12" t="s">
        <v>858</v>
      </c>
      <c r="U1202" s="12" t="s">
        <v>858</v>
      </c>
      <c r="W1202" s="21" t="str">
        <f t="shared" si="18"/>
        <v>08</v>
      </c>
      <c r="AA1202" s="11" t="s">
        <v>1503</v>
      </c>
    </row>
    <row r="1203" spans="1:27">
      <c r="A1203" s="18">
        <v>1202</v>
      </c>
      <c r="B1203" s="11" t="s">
        <v>1504</v>
      </c>
      <c r="C1203" s="23" t="s">
        <v>4455</v>
      </c>
      <c r="D1203" s="12" t="s">
        <v>15</v>
      </c>
      <c r="E1203" s="12" t="s">
        <v>858</v>
      </c>
      <c r="F1203" s="15" t="s">
        <v>11</v>
      </c>
      <c r="G1203" s="3" t="s">
        <v>16</v>
      </c>
      <c r="H1203" s="23" t="s">
        <v>3791</v>
      </c>
      <c r="I1203" s="56">
        <v>32858</v>
      </c>
      <c r="J1203" s="24" t="s">
        <v>4823</v>
      </c>
      <c r="K1203" s="49"/>
      <c r="L1203" s="49"/>
      <c r="S1203" s="12" t="s">
        <v>858</v>
      </c>
      <c r="T1203" s="12" t="s">
        <v>858</v>
      </c>
      <c r="U1203" s="12" t="s">
        <v>858</v>
      </c>
      <c r="W1203" s="21" t="str">
        <f t="shared" si="18"/>
        <v>08</v>
      </c>
      <c r="AA1203" s="11" t="s">
        <v>1504</v>
      </c>
    </row>
    <row r="1204" spans="1:27">
      <c r="A1204" s="18">
        <v>1203</v>
      </c>
      <c r="B1204" s="11" t="s">
        <v>1505</v>
      </c>
      <c r="C1204" s="23" t="s">
        <v>4456</v>
      </c>
      <c r="D1204" s="12" t="s">
        <v>15</v>
      </c>
      <c r="E1204" s="12" t="s">
        <v>858</v>
      </c>
      <c r="F1204" s="15" t="s">
        <v>19</v>
      </c>
      <c r="G1204" s="3" t="s">
        <v>82</v>
      </c>
      <c r="H1204" s="23" t="s">
        <v>3778</v>
      </c>
      <c r="I1204" s="56">
        <v>33002</v>
      </c>
      <c r="J1204" s="24" t="s">
        <v>4823</v>
      </c>
      <c r="K1204" s="49"/>
      <c r="L1204" s="49"/>
      <c r="S1204" s="12" t="s">
        <v>858</v>
      </c>
      <c r="T1204" s="12" t="s">
        <v>858</v>
      </c>
      <c r="U1204" s="12" t="s">
        <v>858</v>
      </c>
      <c r="W1204" s="21" t="str">
        <f t="shared" si="18"/>
        <v>08</v>
      </c>
      <c r="AA1204" s="11" t="s">
        <v>1505</v>
      </c>
    </row>
    <row r="1205" spans="1:27">
      <c r="A1205" s="18">
        <v>1204</v>
      </c>
      <c r="B1205" s="11" t="s">
        <v>1506</v>
      </c>
      <c r="C1205" s="23" t="s">
        <v>4457</v>
      </c>
      <c r="D1205" s="12" t="s">
        <v>9</v>
      </c>
      <c r="E1205" s="12" t="s">
        <v>858</v>
      </c>
      <c r="F1205" s="15" t="s">
        <v>19</v>
      </c>
      <c r="G1205" s="3" t="s">
        <v>16</v>
      </c>
      <c r="H1205" s="23" t="s">
        <v>3792</v>
      </c>
      <c r="I1205" s="56">
        <v>32735</v>
      </c>
      <c r="J1205" s="24" t="s">
        <v>4823</v>
      </c>
      <c r="K1205" s="49"/>
      <c r="L1205" s="49"/>
      <c r="S1205" s="12" t="s">
        <v>858</v>
      </c>
      <c r="T1205" s="12" t="s">
        <v>858</v>
      </c>
      <c r="U1205" s="12" t="s">
        <v>858</v>
      </c>
      <c r="W1205" s="21" t="str">
        <f t="shared" si="18"/>
        <v>08</v>
      </c>
      <c r="AA1205" s="11" t="s">
        <v>1506</v>
      </c>
    </row>
    <row r="1206" spans="1:27">
      <c r="A1206" s="18">
        <v>1205</v>
      </c>
      <c r="B1206" s="11" t="s">
        <v>1507</v>
      </c>
      <c r="C1206" s="23" t="s">
        <v>4458</v>
      </c>
      <c r="D1206" s="12" t="s">
        <v>15</v>
      </c>
      <c r="E1206" s="12" t="s">
        <v>858</v>
      </c>
      <c r="F1206" s="15" t="s">
        <v>11</v>
      </c>
      <c r="G1206" s="3" t="s">
        <v>20</v>
      </c>
      <c r="H1206" s="23" t="s">
        <v>3793</v>
      </c>
      <c r="I1206" s="56">
        <v>32906</v>
      </c>
      <c r="J1206" s="24" t="s">
        <v>4823</v>
      </c>
      <c r="K1206" s="49"/>
      <c r="L1206" s="49"/>
      <c r="S1206" s="12" t="s">
        <v>858</v>
      </c>
      <c r="T1206" s="12" t="s">
        <v>858</v>
      </c>
      <c r="U1206" s="12" t="s">
        <v>858</v>
      </c>
      <c r="W1206" s="21" t="str">
        <f t="shared" si="18"/>
        <v>08</v>
      </c>
      <c r="AA1206" s="11" t="s">
        <v>1507</v>
      </c>
    </row>
    <row r="1207" spans="1:27">
      <c r="A1207" s="18">
        <v>1206</v>
      </c>
      <c r="B1207" s="11" t="s">
        <v>1508</v>
      </c>
      <c r="C1207" s="23" t="s">
        <v>4459</v>
      </c>
      <c r="D1207" s="12" t="s">
        <v>9</v>
      </c>
      <c r="E1207" s="12" t="s">
        <v>858</v>
      </c>
      <c r="F1207" s="15" t="s">
        <v>19</v>
      </c>
      <c r="G1207" s="3" t="s">
        <v>20</v>
      </c>
      <c r="H1207" s="23" t="s">
        <v>3738</v>
      </c>
      <c r="I1207" s="56">
        <v>32352</v>
      </c>
      <c r="J1207" s="24" t="s">
        <v>4823</v>
      </c>
      <c r="K1207" s="49"/>
      <c r="L1207" s="49"/>
      <c r="S1207" s="12" t="s">
        <v>858</v>
      </c>
      <c r="T1207" s="12" t="s">
        <v>858</v>
      </c>
      <c r="U1207" s="12" t="s">
        <v>858</v>
      </c>
      <c r="W1207" s="21" t="str">
        <f t="shared" si="18"/>
        <v>08</v>
      </c>
      <c r="AA1207" s="11" t="s">
        <v>1508</v>
      </c>
    </row>
    <row r="1208" spans="1:27">
      <c r="A1208" s="18">
        <v>1207</v>
      </c>
      <c r="B1208" s="11" t="s">
        <v>1509</v>
      </c>
      <c r="C1208" s="23" t="s">
        <v>6001</v>
      </c>
      <c r="D1208" s="12" t="s">
        <v>9</v>
      </c>
      <c r="E1208" s="12" t="s">
        <v>858</v>
      </c>
      <c r="F1208" s="15" t="s">
        <v>19</v>
      </c>
      <c r="G1208" s="3" t="s">
        <v>16</v>
      </c>
      <c r="H1208" s="23" t="s">
        <v>3792</v>
      </c>
      <c r="I1208" s="56">
        <v>32743</v>
      </c>
      <c r="J1208" s="24" t="s">
        <v>4823</v>
      </c>
      <c r="K1208" s="49"/>
      <c r="L1208" s="49"/>
      <c r="S1208" s="12" t="s">
        <v>858</v>
      </c>
      <c r="T1208" s="12" t="s">
        <v>858</v>
      </c>
      <c r="U1208" s="12" t="s">
        <v>858</v>
      </c>
      <c r="W1208" s="21" t="str">
        <f t="shared" si="18"/>
        <v>08</v>
      </c>
      <c r="AA1208" s="11" t="s">
        <v>1509</v>
      </c>
    </row>
    <row r="1209" spans="1:27">
      <c r="A1209" s="18">
        <v>1208</v>
      </c>
      <c r="B1209" s="11" t="s">
        <v>1510</v>
      </c>
      <c r="C1209" s="23" t="s">
        <v>4460</v>
      </c>
      <c r="D1209" s="12" t="s">
        <v>15</v>
      </c>
      <c r="E1209" s="12" t="s">
        <v>858</v>
      </c>
      <c r="F1209" s="15" t="s">
        <v>11</v>
      </c>
      <c r="G1209" s="3" t="s">
        <v>20</v>
      </c>
      <c r="H1209" s="23" t="s">
        <v>3792</v>
      </c>
      <c r="I1209" s="56">
        <v>32614</v>
      </c>
      <c r="J1209" s="24" t="s">
        <v>4823</v>
      </c>
      <c r="K1209" s="49"/>
      <c r="L1209" s="49"/>
      <c r="S1209" s="12" t="s">
        <v>858</v>
      </c>
      <c r="T1209" s="12" t="s">
        <v>858</v>
      </c>
      <c r="U1209" s="12" t="s">
        <v>858</v>
      </c>
      <c r="W1209" s="21" t="str">
        <f t="shared" si="18"/>
        <v>08</v>
      </c>
      <c r="AA1209" s="11" t="s">
        <v>1510</v>
      </c>
    </row>
    <row r="1210" spans="1:27">
      <c r="A1210" s="18">
        <v>1209</v>
      </c>
      <c r="B1210" s="11" t="s">
        <v>1511</v>
      </c>
      <c r="C1210" s="23" t="s">
        <v>4461</v>
      </c>
      <c r="D1210" s="12" t="s">
        <v>15</v>
      </c>
      <c r="E1210" s="12" t="s">
        <v>858</v>
      </c>
      <c r="F1210" s="15" t="s">
        <v>19</v>
      </c>
      <c r="G1210" s="3" t="s">
        <v>82</v>
      </c>
      <c r="H1210" s="23" t="s">
        <v>3778</v>
      </c>
      <c r="I1210" s="56">
        <v>33133</v>
      </c>
      <c r="J1210" s="24" t="s">
        <v>4823</v>
      </c>
      <c r="K1210" s="49"/>
      <c r="L1210" s="49"/>
      <c r="S1210" s="12" t="s">
        <v>858</v>
      </c>
      <c r="T1210" s="12" t="s">
        <v>858</v>
      </c>
      <c r="U1210" s="12" t="s">
        <v>858</v>
      </c>
      <c r="W1210" s="21" t="str">
        <f t="shared" si="18"/>
        <v>08</v>
      </c>
      <c r="AA1210" s="11" t="s">
        <v>1511</v>
      </c>
    </row>
    <row r="1211" spans="1:27">
      <c r="A1211" s="18">
        <v>1210</v>
      </c>
      <c r="B1211" s="11" t="s">
        <v>1512</v>
      </c>
      <c r="C1211" s="23" t="s">
        <v>4462</v>
      </c>
      <c r="D1211" s="12" t="s">
        <v>9</v>
      </c>
      <c r="E1211" s="12" t="s">
        <v>858</v>
      </c>
      <c r="F1211" s="15" t="s">
        <v>19</v>
      </c>
      <c r="G1211" s="3" t="s">
        <v>16</v>
      </c>
      <c r="H1211" s="23" t="s">
        <v>3794</v>
      </c>
      <c r="I1211" s="56">
        <v>32647</v>
      </c>
      <c r="J1211" s="24" t="s">
        <v>4823</v>
      </c>
      <c r="K1211" s="49"/>
      <c r="L1211" s="49"/>
      <c r="S1211" s="12" t="s">
        <v>858</v>
      </c>
      <c r="T1211" s="12" t="s">
        <v>858</v>
      </c>
      <c r="U1211" s="12" t="s">
        <v>858</v>
      </c>
      <c r="W1211" s="21" t="str">
        <f t="shared" si="18"/>
        <v>08</v>
      </c>
      <c r="AA1211" s="11" t="s">
        <v>1512</v>
      </c>
    </row>
    <row r="1212" spans="1:27">
      <c r="A1212" s="18">
        <v>1211</v>
      </c>
      <c r="B1212" s="11" t="s">
        <v>1513</v>
      </c>
      <c r="C1212" s="23" t="s">
        <v>4463</v>
      </c>
      <c r="D1212" s="12" t="s">
        <v>9</v>
      </c>
      <c r="E1212" s="12" t="s">
        <v>858</v>
      </c>
      <c r="F1212" s="15" t="s">
        <v>19</v>
      </c>
      <c r="G1212" s="3" t="s">
        <v>16</v>
      </c>
      <c r="H1212" s="23" t="s">
        <v>3738</v>
      </c>
      <c r="I1212" s="56">
        <v>32743</v>
      </c>
      <c r="J1212" s="24" t="s">
        <v>4823</v>
      </c>
      <c r="K1212" s="49"/>
      <c r="L1212" s="49"/>
      <c r="S1212" s="12" t="s">
        <v>858</v>
      </c>
      <c r="T1212" s="12" t="s">
        <v>858</v>
      </c>
      <c r="U1212" s="12" t="s">
        <v>858</v>
      </c>
      <c r="W1212" s="21" t="str">
        <f t="shared" si="18"/>
        <v>08</v>
      </c>
      <c r="AA1212" s="11" t="s">
        <v>1513</v>
      </c>
    </row>
    <row r="1213" spans="1:27">
      <c r="A1213" s="18">
        <v>1212</v>
      </c>
      <c r="B1213" s="11" t="s">
        <v>1514</v>
      </c>
      <c r="C1213" s="23" t="s">
        <v>4464</v>
      </c>
      <c r="D1213" s="12" t="s">
        <v>9</v>
      </c>
      <c r="E1213" s="12" t="s">
        <v>858</v>
      </c>
      <c r="F1213" s="15" t="s">
        <v>19</v>
      </c>
      <c r="G1213" s="3" t="s">
        <v>82</v>
      </c>
      <c r="H1213" s="23" t="s">
        <v>3795</v>
      </c>
      <c r="I1213" s="56">
        <v>32890</v>
      </c>
      <c r="J1213" s="24" t="s">
        <v>4823</v>
      </c>
      <c r="K1213" s="49"/>
      <c r="L1213" s="49"/>
      <c r="S1213" s="12" t="s">
        <v>858</v>
      </c>
      <c r="T1213" s="12" t="s">
        <v>858</v>
      </c>
      <c r="U1213" s="12" t="s">
        <v>858</v>
      </c>
      <c r="W1213" s="21" t="str">
        <f t="shared" si="18"/>
        <v>08</v>
      </c>
      <c r="AA1213" s="11" t="s">
        <v>1514</v>
      </c>
    </row>
    <row r="1214" spans="1:27">
      <c r="A1214" s="18">
        <v>1213</v>
      </c>
      <c r="B1214" s="11" t="s">
        <v>1515</v>
      </c>
      <c r="C1214" s="23" t="s">
        <v>4465</v>
      </c>
      <c r="D1214" s="12" t="s">
        <v>15</v>
      </c>
      <c r="E1214" s="12" t="s">
        <v>858</v>
      </c>
      <c r="F1214" s="15" t="s">
        <v>11</v>
      </c>
      <c r="G1214" s="3" t="s">
        <v>82</v>
      </c>
      <c r="H1214" s="23" t="s">
        <v>3796</v>
      </c>
      <c r="I1214" s="56">
        <v>32889</v>
      </c>
      <c r="J1214" s="24" t="s">
        <v>4823</v>
      </c>
      <c r="K1214" s="49"/>
      <c r="L1214" s="49"/>
      <c r="S1214" s="12" t="s">
        <v>858</v>
      </c>
      <c r="T1214" s="12" t="s">
        <v>858</v>
      </c>
      <c r="U1214" s="12" t="s">
        <v>858</v>
      </c>
      <c r="W1214" s="21" t="str">
        <f t="shared" si="18"/>
        <v>08</v>
      </c>
      <c r="AA1214" s="11" t="s">
        <v>1515</v>
      </c>
    </row>
    <row r="1215" spans="1:27">
      <c r="A1215" s="18">
        <v>1214</v>
      </c>
      <c r="B1215" s="11" t="s">
        <v>1516</v>
      </c>
      <c r="C1215" s="23" t="s">
        <v>4466</v>
      </c>
      <c r="D1215" s="12" t="s">
        <v>15</v>
      </c>
      <c r="E1215" s="12" t="s">
        <v>858</v>
      </c>
      <c r="F1215" s="15" t="s">
        <v>19</v>
      </c>
      <c r="G1215" s="3" t="s">
        <v>82</v>
      </c>
      <c r="H1215" s="23" t="s">
        <v>3795</v>
      </c>
      <c r="I1215" s="56">
        <v>32376</v>
      </c>
      <c r="J1215" s="24" t="s">
        <v>4823</v>
      </c>
      <c r="K1215" s="49"/>
      <c r="L1215" s="49"/>
      <c r="S1215" s="12" t="s">
        <v>858</v>
      </c>
      <c r="T1215" s="12" t="s">
        <v>858</v>
      </c>
      <c r="U1215" s="12" t="s">
        <v>858</v>
      </c>
      <c r="W1215" s="21" t="str">
        <f t="shared" si="18"/>
        <v>08</v>
      </c>
      <c r="AA1215" s="11" t="s">
        <v>1516</v>
      </c>
    </row>
    <row r="1216" spans="1:27">
      <c r="A1216" s="18">
        <v>1215</v>
      </c>
      <c r="B1216" s="11" t="s">
        <v>1517</v>
      </c>
      <c r="C1216" s="23" t="s">
        <v>4467</v>
      </c>
      <c r="D1216" s="12" t="s">
        <v>9</v>
      </c>
      <c r="E1216" s="12" t="s">
        <v>858</v>
      </c>
      <c r="F1216" s="15" t="s">
        <v>19</v>
      </c>
      <c r="G1216" s="3" t="s">
        <v>20</v>
      </c>
      <c r="H1216" s="23" t="s">
        <v>3661</v>
      </c>
      <c r="I1216" s="56">
        <v>33077</v>
      </c>
      <c r="J1216" s="24" t="s">
        <v>4823</v>
      </c>
      <c r="K1216" s="49"/>
      <c r="L1216" s="49"/>
      <c r="S1216" s="12" t="s">
        <v>858</v>
      </c>
      <c r="T1216" s="12" t="s">
        <v>858</v>
      </c>
      <c r="U1216" s="12" t="s">
        <v>858</v>
      </c>
      <c r="W1216" s="21" t="str">
        <f t="shared" si="18"/>
        <v>08</v>
      </c>
      <c r="AA1216" s="11" t="s">
        <v>1517</v>
      </c>
    </row>
    <row r="1217" spans="1:27">
      <c r="A1217" s="18">
        <v>1216</v>
      </c>
      <c r="B1217" s="11" t="s">
        <v>1518</v>
      </c>
      <c r="C1217" s="23" t="s">
        <v>4468</v>
      </c>
      <c r="D1217" s="12" t="s">
        <v>9</v>
      </c>
      <c r="E1217" s="12" t="s">
        <v>858</v>
      </c>
      <c r="F1217" s="15" t="s">
        <v>19</v>
      </c>
      <c r="G1217" s="3" t="s">
        <v>20</v>
      </c>
      <c r="H1217" s="23" t="s">
        <v>3778</v>
      </c>
      <c r="I1217" s="56">
        <v>32950</v>
      </c>
      <c r="J1217" s="24" t="s">
        <v>4823</v>
      </c>
      <c r="K1217" s="49"/>
      <c r="L1217" s="49"/>
      <c r="S1217" s="12" t="s">
        <v>858</v>
      </c>
      <c r="T1217" s="12" t="s">
        <v>858</v>
      </c>
      <c r="U1217" s="12" t="s">
        <v>858</v>
      </c>
      <c r="W1217" s="21" t="str">
        <f t="shared" si="18"/>
        <v>08</v>
      </c>
      <c r="AA1217" s="11" t="s">
        <v>1518</v>
      </c>
    </row>
    <row r="1218" spans="1:27">
      <c r="A1218" s="18">
        <v>1217</v>
      </c>
      <c r="B1218" s="11" t="s">
        <v>1519</v>
      </c>
      <c r="C1218" s="23" t="s">
        <v>5993</v>
      </c>
      <c r="D1218" s="12" t="s">
        <v>9</v>
      </c>
      <c r="E1218" s="12" t="s">
        <v>858</v>
      </c>
      <c r="F1218" s="15" t="s">
        <v>19</v>
      </c>
      <c r="G1218" s="3" t="s">
        <v>16</v>
      </c>
      <c r="H1218" s="23" t="s">
        <v>3767</v>
      </c>
      <c r="I1218" s="56">
        <v>33194</v>
      </c>
      <c r="J1218" s="24" t="s">
        <v>4823</v>
      </c>
      <c r="K1218" s="49"/>
      <c r="L1218" s="49"/>
      <c r="S1218" s="12" t="s">
        <v>858</v>
      </c>
      <c r="T1218" s="12" t="s">
        <v>858</v>
      </c>
      <c r="U1218" s="12" t="s">
        <v>858</v>
      </c>
      <c r="W1218" s="21" t="str">
        <f t="shared" si="18"/>
        <v>08</v>
      </c>
      <c r="AA1218" s="11" t="s">
        <v>1519</v>
      </c>
    </row>
    <row r="1219" spans="1:27">
      <c r="A1219" s="18">
        <v>1218</v>
      </c>
      <c r="B1219" s="11" t="s">
        <v>1520</v>
      </c>
      <c r="C1219" s="23" t="s">
        <v>4469</v>
      </c>
      <c r="D1219" s="12" t="s">
        <v>15</v>
      </c>
      <c r="E1219" s="12" t="s">
        <v>858</v>
      </c>
      <c r="F1219" s="15" t="s">
        <v>19</v>
      </c>
      <c r="G1219" s="3" t="s">
        <v>82</v>
      </c>
      <c r="H1219" s="23" t="s">
        <v>3797</v>
      </c>
      <c r="I1219" s="56">
        <v>32898</v>
      </c>
      <c r="J1219" s="24" t="s">
        <v>4823</v>
      </c>
      <c r="K1219" s="49"/>
      <c r="L1219" s="49"/>
      <c r="S1219" s="12" t="s">
        <v>858</v>
      </c>
      <c r="T1219" s="12" t="s">
        <v>858</v>
      </c>
      <c r="U1219" s="12" t="s">
        <v>858</v>
      </c>
      <c r="W1219" s="21" t="str">
        <f t="shared" ref="W1219:W1282" si="19">LEFT(B1219,2)</f>
        <v>08</v>
      </c>
      <c r="AA1219" s="11" t="s">
        <v>1520</v>
      </c>
    </row>
    <row r="1220" spans="1:27">
      <c r="A1220" s="18">
        <v>1219</v>
      </c>
      <c r="B1220" s="11" t="s">
        <v>1521</v>
      </c>
      <c r="C1220" s="23" t="s">
        <v>4470</v>
      </c>
      <c r="D1220" s="12" t="s">
        <v>15</v>
      </c>
      <c r="E1220" s="12" t="s">
        <v>858</v>
      </c>
      <c r="F1220" s="15" t="s">
        <v>19</v>
      </c>
      <c r="G1220" s="3" t="s">
        <v>82</v>
      </c>
      <c r="H1220" s="23" t="s">
        <v>3765</v>
      </c>
      <c r="I1220" s="56">
        <v>32580</v>
      </c>
      <c r="J1220" s="24" t="s">
        <v>4823</v>
      </c>
      <c r="K1220" s="49"/>
      <c r="L1220" s="49"/>
      <c r="S1220" s="12" t="s">
        <v>858</v>
      </c>
      <c r="T1220" s="12" t="s">
        <v>858</v>
      </c>
      <c r="U1220" s="12" t="s">
        <v>858</v>
      </c>
      <c r="W1220" s="21" t="str">
        <f t="shared" si="19"/>
        <v>08</v>
      </c>
      <c r="AA1220" s="11" t="s">
        <v>1521</v>
      </c>
    </row>
    <row r="1221" spans="1:27">
      <c r="A1221" s="18">
        <v>1220</v>
      </c>
      <c r="B1221" s="11" t="s">
        <v>1522</v>
      </c>
      <c r="C1221" s="23" t="s">
        <v>4471</v>
      </c>
      <c r="D1221" s="12" t="s">
        <v>15</v>
      </c>
      <c r="E1221" s="12" t="s">
        <v>33</v>
      </c>
      <c r="F1221" s="15" t="s">
        <v>19</v>
      </c>
      <c r="G1221" s="3" t="s">
        <v>20</v>
      </c>
      <c r="H1221" s="23" t="s">
        <v>3710</v>
      </c>
      <c r="I1221" s="56">
        <v>33267</v>
      </c>
      <c r="J1221" s="24" t="s">
        <v>4823</v>
      </c>
      <c r="K1221" s="49"/>
      <c r="L1221" s="49"/>
      <c r="S1221" s="12" t="s">
        <v>33</v>
      </c>
      <c r="T1221" s="12" t="s">
        <v>33</v>
      </c>
      <c r="U1221" s="12" t="s">
        <v>33</v>
      </c>
      <c r="W1221" s="21" t="str">
        <f t="shared" si="19"/>
        <v>08</v>
      </c>
      <c r="AA1221" s="11" t="s">
        <v>1522</v>
      </c>
    </row>
    <row r="1222" spans="1:27">
      <c r="A1222" s="18">
        <v>1221</v>
      </c>
      <c r="B1222" s="11" t="s">
        <v>1523</v>
      </c>
      <c r="C1222" s="23" t="s">
        <v>3798</v>
      </c>
      <c r="D1222" s="12" t="s">
        <v>9</v>
      </c>
      <c r="E1222" s="12" t="s">
        <v>33</v>
      </c>
      <c r="F1222" s="15" t="s">
        <v>19</v>
      </c>
      <c r="G1222" s="3" t="s">
        <v>20</v>
      </c>
      <c r="H1222" s="23" t="s">
        <v>2741</v>
      </c>
      <c r="I1222" s="56">
        <v>32121</v>
      </c>
      <c r="J1222" s="24" t="s">
        <v>4823</v>
      </c>
      <c r="K1222" s="49"/>
      <c r="L1222" s="49"/>
      <c r="S1222" s="12" t="s">
        <v>33</v>
      </c>
      <c r="T1222" s="12" t="s">
        <v>33</v>
      </c>
      <c r="U1222" s="12" t="s">
        <v>33</v>
      </c>
      <c r="W1222" s="21" t="str">
        <f t="shared" si="19"/>
        <v>08</v>
      </c>
      <c r="AA1222" s="11" t="s">
        <v>1523</v>
      </c>
    </row>
    <row r="1223" spans="1:27">
      <c r="A1223" s="18">
        <v>1222</v>
      </c>
      <c r="B1223" s="11" t="s">
        <v>1524</v>
      </c>
      <c r="C1223" s="23" t="s">
        <v>3799</v>
      </c>
      <c r="D1223" s="12" t="s">
        <v>15</v>
      </c>
      <c r="E1223" s="12" t="s">
        <v>33</v>
      </c>
      <c r="F1223" s="15" t="s">
        <v>46</v>
      </c>
      <c r="G1223" s="3" t="s">
        <v>82</v>
      </c>
      <c r="H1223" s="23" t="s">
        <v>3758</v>
      </c>
      <c r="I1223" s="56">
        <v>32912</v>
      </c>
      <c r="J1223" s="24" t="s">
        <v>4823</v>
      </c>
      <c r="K1223" s="49"/>
      <c r="L1223" s="49"/>
      <c r="S1223" s="12" t="s">
        <v>33</v>
      </c>
      <c r="T1223" s="12" t="s">
        <v>33</v>
      </c>
      <c r="U1223" s="12" t="s">
        <v>33</v>
      </c>
      <c r="W1223" s="21" t="str">
        <f t="shared" si="19"/>
        <v>08</v>
      </c>
      <c r="AA1223" s="11" t="s">
        <v>1524</v>
      </c>
    </row>
    <row r="1224" spans="1:27">
      <c r="A1224" s="18">
        <v>1223</v>
      </c>
      <c r="B1224" s="11" t="s">
        <v>1525</v>
      </c>
      <c r="C1224" s="23" t="s">
        <v>5998</v>
      </c>
      <c r="D1224" s="12" t="s">
        <v>15</v>
      </c>
      <c r="E1224" s="12" t="s">
        <v>33</v>
      </c>
      <c r="F1224" s="15" t="s">
        <v>11</v>
      </c>
      <c r="G1224" s="3" t="s">
        <v>20</v>
      </c>
      <c r="H1224" s="23" t="s">
        <v>3800</v>
      </c>
      <c r="I1224" s="56">
        <v>32608</v>
      </c>
      <c r="J1224" s="24" t="s">
        <v>4823</v>
      </c>
      <c r="K1224" s="49"/>
      <c r="L1224" s="49"/>
      <c r="S1224" s="12" t="s">
        <v>33</v>
      </c>
      <c r="T1224" s="12" t="s">
        <v>33</v>
      </c>
      <c r="U1224" s="12" t="s">
        <v>33</v>
      </c>
      <c r="W1224" s="21" t="str">
        <f t="shared" si="19"/>
        <v>08</v>
      </c>
      <c r="AA1224" s="11" t="s">
        <v>1525</v>
      </c>
    </row>
    <row r="1225" spans="1:27">
      <c r="A1225" s="18">
        <v>1224</v>
      </c>
      <c r="B1225" s="11" t="s">
        <v>1526</v>
      </c>
      <c r="C1225" s="23" t="s">
        <v>5997</v>
      </c>
      <c r="D1225" s="12" t="s">
        <v>15</v>
      </c>
      <c r="E1225" s="12" t="s">
        <v>33</v>
      </c>
      <c r="F1225" s="15" t="s">
        <v>11</v>
      </c>
      <c r="G1225" s="3" t="s">
        <v>16</v>
      </c>
      <c r="H1225" s="23" t="s">
        <v>3800</v>
      </c>
      <c r="I1225" s="56">
        <v>32608</v>
      </c>
      <c r="J1225" s="24" t="s">
        <v>4823</v>
      </c>
      <c r="K1225" s="49"/>
      <c r="L1225" s="49"/>
      <c r="S1225" s="12" t="s">
        <v>33</v>
      </c>
      <c r="T1225" s="12" t="s">
        <v>33</v>
      </c>
      <c r="U1225" s="12" t="s">
        <v>33</v>
      </c>
      <c r="W1225" s="21" t="str">
        <f t="shared" si="19"/>
        <v>08</v>
      </c>
      <c r="AA1225" s="11" t="s">
        <v>1526</v>
      </c>
    </row>
    <row r="1226" spans="1:27">
      <c r="A1226" s="18">
        <v>1225</v>
      </c>
      <c r="B1226" s="11" t="s">
        <v>1527</v>
      </c>
      <c r="C1226" s="23" t="s">
        <v>3801</v>
      </c>
      <c r="D1226" s="12" t="s">
        <v>15</v>
      </c>
      <c r="E1226" s="12" t="s">
        <v>858</v>
      </c>
      <c r="F1226" s="15" t="s">
        <v>19</v>
      </c>
      <c r="G1226" s="3" t="s">
        <v>20</v>
      </c>
      <c r="H1226" s="23" t="s">
        <v>3781</v>
      </c>
      <c r="I1226" s="56">
        <v>33216</v>
      </c>
      <c r="J1226" s="24" t="s">
        <v>4823</v>
      </c>
      <c r="K1226" s="49"/>
      <c r="L1226" s="49"/>
      <c r="S1226" s="12" t="s">
        <v>858</v>
      </c>
      <c r="T1226" s="12" t="s">
        <v>858</v>
      </c>
      <c r="U1226" s="12" t="s">
        <v>858</v>
      </c>
      <c r="W1226" s="21" t="str">
        <f t="shared" si="19"/>
        <v>08</v>
      </c>
      <c r="AA1226" s="11" t="s">
        <v>1527</v>
      </c>
    </row>
    <row r="1227" spans="1:27">
      <c r="A1227" s="18">
        <v>1226</v>
      </c>
      <c r="B1227" s="11" t="s">
        <v>1528</v>
      </c>
      <c r="C1227" s="23" t="s">
        <v>3802</v>
      </c>
      <c r="D1227" s="12" t="s">
        <v>15</v>
      </c>
      <c r="E1227" s="12" t="s">
        <v>858</v>
      </c>
      <c r="F1227" s="15" t="s">
        <v>19</v>
      </c>
      <c r="G1227" s="3" t="s">
        <v>16</v>
      </c>
      <c r="H1227" s="23" t="s">
        <v>3777</v>
      </c>
      <c r="I1227" s="56">
        <v>32269</v>
      </c>
      <c r="J1227" s="24" t="s">
        <v>4823</v>
      </c>
      <c r="K1227" s="49"/>
      <c r="L1227" s="49"/>
      <c r="S1227" s="12" t="s">
        <v>858</v>
      </c>
      <c r="T1227" s="12" t="s">
        <v>858</v>
      </c>
      <c r="U1227" s="12" t="s">
        <v>858</v>
      </c>
      <c r="W1227" s="21" t="str">
        <f t="shared" si="19"/>
        <v>08</v>
      </c>
      <c r="AA1227" s="11" t="s">
        <v>1528</v>
      </c>
    </row>
    <row r="1228" spans="1:27">
      <c r="A1228" s="18">
        <v>1227</v>
      </c>
      <c r="B1228" s="11" t="s">
        <v>1529</v>
      </c>
      <c r="C1228" s="23" t="s">
        <v>3803</v>
      </c>
      <c r="D1228" s="12" t="s">
        <v>9</v>
      </c>
      <c r="E1228" s="12" t="s">
        <v>858</v>
      </c>
      <c r="F1228" s="15" t="s">
        <v>19</v>
      </c>
      <c r="G1228" s="3" t="s">
        <v>82</v>
      </c>
      <c r="H1228" s="23" t="s">
        <v>3661</v>
      </c>
      <c r="I1228" s="56">
        <v>32667</v>
      </c>
      <c r="J1228" s="24" t="s">
        <v>4823</v>
      </c>
      <c r="K1228" s="49"/>
      <c r="L1228" s="49"/>
      <c r="S1228" s="12" t="s">
        <v>858</v>
      </c>
      <c r="T1228" s="12" t="s">
        <v>858</v>
      </c>
      <c r="U1228" s="12" t="s">
        <v>858</v>
      </c>
      <c r="W1228" s="21" t="str">
        <f t="shared" si="19"/>
        <v>08</v>
      </c>
      <c r="AA1228" s="11" t="s">
        <v>1529</v>
      </c>
    </row>
    <row r="1229" spans="1:27">
      <c r="A1229" s="18">
        <v>1228</v>
      </c>
      <c r="B1229" s="3" t="s">
        <v>1530</v>
      </c>
      <c r="C1229" s="23" t="s">
        <v>6890</v>
      </c>
      <c r="D1229" s="3" t="s">
        <v>9</v>
      </c>
      <c r="E1229" s="3" t="s">
        <v>33</v>
      </c>
      <c r="F1229" s="16" t="s">
        <v>6871</v>
      </c>
      <c r="G1229" s="3" t="s">
        <v>82</v>
      </c>
      <c r="H1229" s="23" t="s">
        <v>2786</v>
      </c>
      <c r="I1229" s="56">
        <v>33480</v>
      </c>
      <c r="J1229" s="24" t="s">
        <v>4823</v>
      </c>
      <c r="K1229" s="49"/>
      <c r="L1229" s="49"/>
      <c r="S1229" s="3" t="s">
        <v>33</v>
      </c>
      <c r="T1229" s="3" t="s">
        <v>33</v>
      </c>
      <c r="U1229" s="3" t="s">
        <v>33</v>
      </c>
      <c r="W1229" s="21" t="str">
        <f t="shared" si="19"/>
        <v>09</v>
      </c>
      <c r="AA1229" s="3" t="s">
        <v>1530</v>
      </c>
    </row>
    <row r="1230" spans="1:27">
      <c r="A1230" s="18">
        <v>1229</v>
      </c>
      <c r="B1230" s="3" t="s">
        <v>1531</v>
      </c>
      <c r="C1230" s="23" t="s">
        <v>4472</v>
      </c>
      <c r="D1230" s="3" t="s">
        <v>15</v>
      </c>
      <c r="E1230" s="3" t="s">
        <v>33</v>
      </c>
      <c r="F1230" s="16" t="s">
        <v>6871</v>
      </c>
      <c r="G1230" s="3" t="s">
        <v>486</v>
      </c>
      <c r="H1230" s="23" t="s">
        <v>3092</v>
      </c>
      <c r="I1230" s="56">
        <v>33041</v>
      </c>
      <c r="J1230" s="24" t="s">
        <v>4823</v>
      </c>
      <c r="K1230" s="49"/>
      <c r="L1230" s="49"/>
      <c r="S1230" s="3" t="s">
        <v>33</v>
      </c>
      <c r="T1230" s="3" t="s">
        <v>33</v>
      </c>
      <c r="U1230" s="3" t="s">
        <v>33</v>
      </c>
      <c r="W1230" s="21" t="str">
        <f t="shared" si="19"/>
        <v>09</v>
      </c>
      <c r="AA1230" s="3" t="s">
        <v>1531</v>
      </c>
    </row>
    <row r="1231" spans="1:27">
      <c r="A1231" s="18">
        <v>1230</v>
      </c>
      <c r="B1231" s="3" t="s">
        <v>1532</v>
      </c>
      <c r="C1231" s="23" t="s">
        <v>4473</v>
      </c>
      <c r="D1231" s="3" t="s">
        <v>9</v>
      </c>
      <c r="E1231" s="3" t="s">
        <v>33</v>
      </c>
      <c r="F1231" s="16" t="s">
        <v>6871</v>
      </c>
      <c r="G1231" s="3" t="s">
        <v>82</v>
      </c>
      <c r="H1231" s="23" t="s">
        <v>3655</v>
      </c>
      <c r="I1231" s="56">
        <v>33104</v>
      </c>
      <c r="J1231" s="24" t="s">
        <v>4823</v>
      </c>
      <c r="K1231" s="49"/>
      <c r="L1231" s="49"/>
      <c r="S1231" s="3" t="s">
        <v>33</v>
      </c>
      <c r="T1231" s="3" t="s">
        <v>33</v>
      </c>
      <c r="U1231" s="3" t="s">
        <v>33</v>
      </c>
      <c r="W1231" s="21" t="str">
        <f t="shared" si="19"/>
        <v>09</v>
      </c>
      <c r="AA1231" s="3" t="s">
        <v>1532</v>
      </c>
    </row>
    <row r="1232" spans="1:27">
      <c r="A1232" s="18">
        <v>1231</v>
      </c>
      <c r="B1232" s="3" t="s">
        <v>1533</v>
      </c>
      <c r="C1232" s="23" t="s">
        <v>4474</v>
      </c>
      <c r="D1232" s="3" t="s">
        <v>15</v>
      </c>
      <c r="E1232" s="3" t="s">
        <v>33</v>
      </c>
      <c r="F1232" s="16" t="s">
        <v>6871</v>
      </c>
      <c r="G1232" s="3" t="s">
        <v>16</v>
      </c>
      <c r="H1232" s="23" t="s">
        <v>3095</v>
      </c>
      <c r="I1232" s="56">
        <v>32660</v>
      </c>
      <c r="J1232" s="24" t="s">
        <v>4823</v>
      </c>
      <c r="K1232" s="49"/>
      <c r="L1232" s="49"/>
      <c r="S1232" s="3" t="s">
        <v>33</v>
      </c>
      <c r="T1232" s="3" t="s">
        <v>33</v>
      </c>
      <c r="U1232" s="3" t="s">
        <v>33</v>
      </c>
      <c r="W1232" s="21" t="str">
        <f t="shared" si="19"/>
        <v>09</v>
      </c>
      <c r="AA1232" s="3" t="s">
        <v>1533</v>
      </c>
    </row>
    <row r="1233" spans="1:27">
      <c r="A1233" s="18">
        <v>1232</v>
      </c>
      <c r="B1233" s="3" t="s">
        <v>1534</v>
      </c>
      <c r="C1233" s="23" t="s">
        <v>4475</v>
      </c>
      <c r="D1233" s="3" t="s">
        <v>9</v>
      </c>
      <c r="E1233" s="3" t="s">
        <v>33</v>
      </c>
      <c r="F1233" s="16" t="s">
        <v>6871</v>
      </c>
      <c r="G1233" s="3" t="s">
        <v>82</v>
      </c>
      <c r="H1233" s="23" t="s">
        <v>2610</v>
      </c>
      <c r="I1233" s="56">
        <v>33159</v>
      </c>
      <c r="J1233" s="24" t="s">
        <v>4823</v>
      </c>
      <c r="K1233" s="49"/>
      <c r="L1233" s="49"/>
      <c r="S1233" s="3" t="s">
        <v>33</v>
      </c>
      <c r="T1233" s="3" t="s">
        <v>33</v>
      </c>
      <c r="U1233" s="3" t="s">
        <v>33</v>
      </c>
      <c r="W1233" s="21" t="str">
        <f t="shared" si="19"/>
        <v>09</v>
      </c>
      <c r="AA1233" s="3" t="s">
        <v>1534</v>
      </c>
    </row>
    <row r="1234" spans="1:27">
      <c r="A1234" s="18">
        <v>1233</v>
      </c>
      <c r="B1234" s="3" t="s">
        <v>1535</v>
      </c>
      <c r="C1234" s="23" t="s">
        <v>4476</v>
      </c>
      <c r="D1234" s="3" t="s">
        <v>15</v>
      </c>
      <c r="E1234" s="3" t="s">
        <v>33</v>
      </c>
      <c r="F1234" s="16" t="s">
        <v>6871</v>
      </c>
      <c r="G1234" s="3" t="s">
        <v>1536</v>
      </c>
      <c r="H1234" s="23" t="s">
        <v>3383</v>
      </c>
      <c r="I1234" s="56">
        <v>32996</v>
      </c>
      <c r="J1234" s="24" t="s">
        <v>4825</v>
      </c>
      <c r="K1234" s="49"/>
      <c r="L1234" s="49"/>
      <c r="S1234" s="3" t="s">
        <v>33</v>
      </c>
      <c r="T1234" s="3" t="s">
        <v>33</v>
      </c>
      <c r="U1234" s="3" t="s">
        <v>33</v>
      </c>
      <c r="W1234" s="21" t="str">
        <f t="shared" si="19"/>
        <v>09</v>
      </c>
      <c r="AA1234" s="3" t="s">
        <v>1535</v>
      </c>
    </row>
    <row r="1235" spans="1:27">
      <c r="A1235" s="18">
        <v>1234</v>
      </c>
      <c r="B1235" s="3" t="s">
        <v>1537</v>
      </c>
      <c r="C1235" s="23" t="s">
        <v>4477</v>
      </c>
      <c r="D1235" s="3" t="s">
        <v>15</v>
      </c>
      <c r="E1235" s="3" t="s">
        <v>33</v>
      </c>
      <c r="F1235" s="16" t="s">
        <v>6871</v>
      </c>
      <c r="G1235" s="3" t="s">
        <v>1538</v>
      </c>
      <c r="H1235" s="23" t="s">
        <v>3370</v>
      </c>
      <c r="I1235" s="56">
        <v>33329</v>
      </c>
      <c r="J1235" s="24" t="s">
        <v>4823</v>
      </c>
      <c r="K1235" s="49"/>
      <c r="L1235" s="49"/>
      <c r="S1235" s="3" t="s">
        <v>33</v>
      </c>
      <c r="T1235" s="3" t="s">
        <v>33</v>
      </c>
      <c r="U1235" s="3" t="s">
        <v>33</v>
      </c>
      <c r="W1235" s="21" t="str">
        <f t="shared" si="19"/>
        <v>09</v>
      </c>
      <c r="AA1235" s="3" t="s">
        <v>1537</v>
      </c>
    </row>
    <row r="1236" spans="1:27">
      <c r="A1236" s="18">
        <v>1235</v>
      </c>
      <c r="B1236" s="3" t="s">
        <v>1539</v>
      </c>
      <c r="C1236" s="23" t="s">
        <v>4478</v>
      </c>
      <c r="D1236" s="3" t="s">
        <v>9</v>
      </c>
      <c r="E1236" s="3" t="s">
        <v>33</v>
      </c>
      <c r="F1236" s="16" t="s">
        <v>6871</v>
      </c>
      <c r="G1236" s="3" t="s">
        <v>1538</v>
      </c>
      <c r="H1236" s="23" t="s">
        <v>2610</v>
      </c>
      <c r="I1236" s="56">
        <v>33745</v>
      </c>
      <c r="J1236" s="24" t="s">
        <v>4823</v>
      </c>
      <c r="K1236" s="49"/>
      <c r="L1236" s="49"/>
      <c r="S1236" s="3" t="s">
        <v>33</v>
      </c>
      <c r="T1236" s="3" t="s">
        <v>33</v>
      </c>
      <c r="U1236" s="3" t="s">
        <v>33</v>
      </c>
      <c r="W1236" s="21" t="str">
        <f t="shared" si="19"/>
        <v>09</v>
      </c>
      <c r="AA1236" s="3" t="s">
        <v>1539</v>
      </c>
    </row>
    <row r="1237" spans="1:27">
      <c r="A1237" s="18">
        <v>1236</v>
      </c>
      <c r="B1237" s="3" t="s">
        <v>1540</v>
      </c>
      <c r="C1237" s="23" t="s">
        <v>4479</v>
      </c>
      <c r="D1237" s="3" t="s">
        <v>9</v>
      </c>
      <c r="E1237" s="3" t="s">
        <v>33</v>
      </c>
      <c r="F1237" s="16" t="s">
        <v>6871</v>
      </c>
      <c r="G1237" s="3" t="s">
        <v>82</v>
      </c>
      <c r="H1237" s="23" t="s">
        <v>3694</v>
      </c>
      <c r="I1237" s="56">
        <v>33408</v>
      </c>
      <c r="J1237" s="24" t="s">
        <v>4823</v>
      </c>
      <c r="K1237" s="49"/>
      <c r="L1237" s="49"/>
      <c r="S1237" s="3" t="s">
        <v>33</v>
      </c>
      <c r="T1237" s="3" t="s">
        <v>33</v>
      </c>
      <c r="U1237" s="3" t="s">
        <v>33</v>
      </c>
      <c r="W1237" s="21" t="str">
        <f t="shared" si="19"/>
        <v>09</v>
      </c>
      <c r="AA1237" s="3" t="s">
        <v>1540</v>
      </c>
    </row>
    <row r="1238" spans="1:27">
      <c r="A1238" s="18">
        <v>1237</v>
      </c>
      <c r="B1238" s="3" t="s">
        <v>1541</v>
      </c>
      <c r="C1238" s="23" t="s">
        <v>4480</v>
      </c>
      <c r="D1238" s="3" t="s">
        <v>15</v>
      </c>
      <c r="E1238" s="3" t="s">
        <v>33</v>
      </c>
      <c r="F1238" s="16" t="s">
        <v>6871</v>
      </c>
      <c r="G1238" s="3" t="s">
        <v>16</v>
      </c>
      <c r="H1238" s="23" t="s">
        <v>2786</v>
      </c>
      <c r="I1238" s="56">
        <v>32831</v>
      </c>
      <c r="J1238" s="24" t="s">
        <v>4823</v>
      </c>
      <c r="K1238" s="49"/>
      <c r="L1238" s="49"/>
      <c r="S1238" s="3" t="s">
        <v>33</v>
      </c>
      <c r="T1238" s="3" t="s">
        <v>33</v>
      </c>
      <c r="U1238" s="3" t="s">
        <v>33</v>
      </c>
      <c r="W1238" s="21" t="str">
        <f t="shared" si="19"/>
        <v>09</v>
      </c>
      <c r="AA1238" s="3" t="s">
        <v>1541</v>
      </c>
    </row>
    <row r="1239" spans="1:27">
      <c r="A1239" s="18">
        <v>1238</v>
      </c>
      <c r="B1239" s="3" t="s">
        <v>1542</v>
      </c>
      <c r="C1239" s="23" t="s">
        <v>4481</v>
      </c>
      <c r="D1239" s="3" t="s">
        <v>15</v>
      </c>
      <c r="E1239" s="3" t="s">
        <v>10</v>
      </c>
      <c r="F1239" s="16" t="s">
        <v>6871</v>
      </c>
      <c r="G1239" s="3" t="s">
        <v>59</v>
      </c>
      <c r="H1239" s="23" t="s">
        <v>3622</v>
      </c>
      <c r="I1239" s="56">
        <v>27103</v>
      </c>
      <c r="J1239" s="24" t="s">
        <v>4823</v>
      </c>
      <c r="K1239" s="49"/>
      <c r="L1239" s="49"/>
      <c r="S1239" s="3" t="s">
        <v>10</v>
      </c>
      <c r="T1239" s="3" t="s">
        <v>10</v>
      </c>
      <c r="U1239" s="3" t="s">
        <v>10</v>
      </c>
      <c r="W1239" s="21" t="str">
        <f t="shared" si="19"/>
        <v>09</v>
      </c>
      <c r="AA1239" s="3" t="s">
        <v>1542</v>
      </c>
    </row>
    <row r="1240" spans="1:27">
      <c r="A1240" s="18">
        <v>1239</v>
      </c>
      <c r="B1240" s="3" t="s">
        <v>1543</v>
      </c>
      <c r="C1240" s="23" t="s">
        <v>4482</v>
      </c>
      <c r="D1240" s="3" t="s">
        <v>15</v>
      </c>
      <c r="E1240" s="3" t="s">
        <v>33</v>
      </c>
      <c r="F1240" s="16" t="s">
        <v>6871</v>
      </c>
      <c r="G1240" s="3" t="s">
        <v>16</v>
      </c>
      <c r="H1240" s="23" t="s">
        <v>2786</v>
      </c>
      <c r="I1240" s="56">
        <v>33432</v>
      </c>
      <c r="J1240" s="24" t="s">
        <v>4823</v>
      </c>
      <c r="K1240" s="49"/>
      <c r="L1240" s="49"/>
      <c r="S1240" s="3" t="s">
        <v>33</v>
      </c>
      <c r="T1240" s="3" t="s">
        <v>33</v>
      </c>
      <c r="U1240" s="3" t="s">
        <v>33</v>
      </c>
      <c r="W1240" s="21" t="str">
        <f t="shared" si="19"/>
        <v>09</v>
      </c>
      <c r="AA1240" s="3" t="s">
        <v>1543</v>
      </c>
    </row>
    <row r="1241" spans="1:27">
      <c r="A1241" s="18">
        <v>1240</v>
      </c>
      <c r="B1241" s="3" t="s">
        <v>1544</v>
      </c>
      <c r="C1241" s="23" t="s">
        <v>6841</v>
      </c>
      <c r="D1241" s="3" t="s">
        <v>9</v>
      </c>
      <c r="E1241" s="3" t="s">
        <v>33</v>
      </c>
      <c r="F1241" s="16" t="s">
        <v>6871</v>
      </c>
      <c r="G1241" s="3" t="s">
        <v>59</v>
      </c>
      <c r="H1241" s="23" t="s">
        <v>2741</v>
      </c>
      <c r="I1241" s="56">
        <v>33524</v>
      </c>
      <c r="J1241" s="24" t="s">
        <v>4825</v>
      </c>
      <c r="K1241" s="49"/>
      <c r="L1241" s="49"/>
      <c r="S1241" s="3" t="s">
        <v>33</v>
      </c>
      <c r="T1241" s="3" t="s">
        <v>33</v>
      </c>
      <c r="U1241" s="3" t="s">
        <v>33</v>
      </c>
      <c r="W1241" s="21" t="str">
        <f t="shared" si="19"/>
        <v>09</v>
      </c>
      <c r="AA1241" s="3" t="s">
        <v>1544</v>
      </c>
    </row>
    <row r="1242" spans="1:27">
      <c r="A1242" s="18">
        <v>1241</v>
      </c>
      <c r="B1242" s="3" t="s">
        <v>1545</v>
      </c>
      <c r="C1242" s="23" t="s">
        <v>4483</v>
      </c>
      <c r="D1242" s="3" t="s">
        <v>9</v>
      </c>
      <c r="E1242" s="3" t="s">
        <v>33</v>
      </c>
      <c r="F1242" s="16" t="s">
        <v>6871</v>
      </c>
      <c r="G1242" s="3" t="s">
        <v>59</v>
      </c>
      <c r="H1242" s="23" t="s">
        <v>4801</v>
      </c>
      <c r="I1242" s="56">
        <v>33267</v>
      </c>
      <c r="J1242" s="24" t="s">
        <v>4823</v>
      </c>
      <c r="K1242" s="49"/>
      <c r="L1242" s="49"/>
      <c r="S1242" s="3" t="s">
        <v>33</v>
      </c>
      <c r="T1242" s="3" t="s">
        <v>33</v>
      </c>
      <c r="U1242" s="3" t="s">
        <v>33</v>
      </c>
      <c r="W1242" s="21" t="str">
        <f t="shared" si="19"/>
        <v>09</v>
      </c>
      <c r="AA1242" s="3" t="s">
        <v>1545</v>
      </c>
    </row>
    <row r="1243" spans="1:27">
      <c r="A1243" s="18">
        <v>1242</v>
      </c>
      <c r="B1243" s="3" t="s">
        <v>1546</v>
      </c>
      <c r="C1243" s="23" t="s">
        <v>4484</v>
      </c>
      <c r="D1243" s="3" t="s">
        <v>9</v>
      </c>
      <c r="E1243" s="3" t="s">
        <v>33</v>
      </c>
      <c r="F1243" s="16" t="s">
        <v>6871</v>
      </c>
      <c r="G1243" s="3" t="s">
        <v>59</v>
      </c>
      <c r="H1243" s="23" t="s">
        <v>3655</v>
      </c>
      <c r="I1243" s="56">
        <v>33409</v>
      </c>
      <c r="J1243" s="24" t="s">
        <v>4823</v>
      </c>
      <c r="K1243" s="49"/>
      <c r="L1243" s="49"/>
      <c r="S1243" s="3" t="s">
        <v>33</v>
      </c>
      <c r="T1243" s="3" t="s">
        <v>33</v>
      </c>
      <c r="U1243" s="3" t="s">
        <v>33</v>
      </c>
      <c r="W1243" s="21" t="str">
        <f t="shared" si="19"/>
        <v>09</v>
      </c>
      <c r="AA1243" s="3" t="s">
        <v>1546</v>
      </c>
    </row>
    <row r="1244" spans="1:27">
      <c r="A1244" s="18">
        <v>1243</v>
      </c>
      <c r="B1244" s="3" t="s">
        <v>1547</v>
      </c>
      <c r="C1244" s="23" t="s">
        <v>4485</v>
      </c>
      <c r="D1244" s="3" t="s">
        <v>9</v>
      </c>
      <c r="E1244" s="3" t="s">
        <v>33</v>
      </c>
      <c r="F1244" s="16" t="s">
        <v>6871</v>
      </c>
      <c r="G1244" s="3" t="s">
        <v>286</v>
      </c>
      <c r="H1244" s="23" t="s">
        <v>3355</v>
      </c>
      <c r="I1244" s="56">
        <v>33199</v>
      </c>
      <c r="J1244" s="24" t="s">
        <v>4823</v>
      </c>
      <c r="K1244" s="49"/>
      <c r="L1244" s="49"/>
      <c r="S1244" s="3" t="s">
        <v>33</v>
      </c>
      <c r="T1244" s="3" t="s">
        <v>33</v>
      </c>
      <c r="U1244" s="3" t="s">
        <v>33</v>
      </c>
      <c r="W1244" s="21" t="str">
        <f t="shared" si="19"/>
        <v>09</v>
      </c>
      <c r="AA1244" s="3" t="s">
        <v>1547</v>
      </c>
    </row>
    <row r="1245" spans="1:27">
      <c r="A1245" s="18">
        <v>1244</v>
      </c>
      <c r="B1245" s="3" t="s">
        <v>1548</v>
      </c>
      <c r="C1245" s="23" t="s">
        <v>6851</v>
      </c>
      <c r="D1245" s="3" t="s">
        <v>15</v>
      </c>
      <c r="E1245" s="3" t="s">
        <v>33</v>
      </c>
      <c r="F1245" s="16" t="s">
        <v>6871</v>
      </c>
      <c r="G1245" s="3" t="s">
        <v>16</v>
      </c>
      <c r="H1245" s="23" t="s">
        <v>2687</v>
      </c>
      <c r="I1245" s="56">
        <v>33146</v>
      </c>
      <c r="J1245" s="24" t="s">
        <v>4823</v>
      </c>
      <c r="K1245" s="49"/>
      <c r="L1245" s="49"/>
      <c r="S1245" s="3" t="s">
        <v>33</v>
      </c>
      <c r="T1245" s="3" t="s">
        <v>33</v>
      </c>
      <c r="U1245" s="3" t="s">
        <v>33</v>
      </c>
      <c r="W1245" s="21" t="str">
        <f t="shared" si="19"/>
        <v>09</v>
      </c>
      <c r="AA1245" s="3" t="s">
        <v>1548</v>
      </c>
    </row>
    <row r="1246" spans="1:27">
      <c r="A1246" s="18">
        <v>1245</v>
      </c>
      <c r="B1246" s="3" t="s">
        <v>1549</v>
      </c>
      <c r="C1246" s="23" t="s">
        <v>4486</v>
      </c>
      <c r="D1246" s="3" t="s">
        <v>9</v>
      </c>
      <c r="E1246" s="3" t="s">
        <v>33</v>
      </c>
      <c r="F1246" s="16" t="s">
        <v>6871</v>
      </c>
      <c r="G1246" s="3" t="s">
        <v>286</v>
      </c>
      <c r="H1246" s="23" t="s">
        <v>3003</v>
      </c>
      <c r="I1246" s="56">
        <v>33284</v>
      </c>
      <c r="J1246" s="24" t="s">
        <v>4823</v>
      </c>
      <c r="K1246" s="49"/>
      <c r="L1246" s="49"/>
      <c r="S1246" s="3" t="s">
        <v>33</v>
      </c>
      <c r="T1246" s="3" t="s">
        <v>33</v>
      </c>
      <c r="U1246" s="3" t="s">
        <v>33</v>
      </c>
      <c r="W1246" s="21" t="str">
        <f t="shared" si="19"/>
        <v>09</v>
      </c>
      <c r="AA1246" s="3" t="s">
        <v>1549</v>
      </c>
    </row>
    <row r="1247" spans="1:27">
      <c r="A1247" s="18">
        <v>1246</v>
      </c>
      <c r="B1247" s="3" t="s">
        <v>1550</v>
      </c>
      <c r="C1247" s="23" t="s">
        <v>4487</v>
      </c>
      <c r="D1247" s="3" t="s">
        <v>15</v>
      </c>
      <c r="E1247" s="3" t="s">
        <v>33</v>
      </c>
      <c r="F1247" s="16" t="s">
        <v>6871</v>
      </c>
      <c r="G1247" s="3" t="s">
        <v>16</v>
      </c>
      <c r="H1247" s="23" t="s">
        <v>2905</v>
      </c>
      <c r="I1247" s="56">
        <v>33271</v>
      </c>
      <c r="J1247" s="24" t="s">
        <v>4823</v>
      </c>
      <c r="K1247" s="49"/>
      <c r="L1247" s="49"/>
      <c r="S1247" s="3" t="s">
        <v>33</v>
      </c>
      <c r="T1247" s="3" t="s">
        <v>33</v>
      </c>
      <c r="U1247" s="3" t="s">
        <v>33</v>
      </c>
      <c r="W1247" s="21" t="str">
        <f t="shared" si="19"/>
        <v>09</v>
      </c>
      <c r="AA1247" s="3" t="s">
        <v>1550</v>
      </c>
    </row>
    <row r="1248" spans="1:27">
      <c r="A1248" s="18">
        <v>1247</v>
      </c>
      <c r="B1248" s="3" t="s">
        <v>1551</v>
      </c>
      <c r="C1248" s="23" t="s">
        <v>4488</v>
      </c>
      <c r="D1248" s="3" t="s">
        <v>9</v>
      </c>
      <c r="E1248" s="3" t="s">
        <v>33</v>
      </c>
      <c r="F1248" s="16" t="s">
        <v>6871</v>
      </c>
      <c r="G1248" s="3" t="s">
        <v>286</v>
      </c>
      <c r="H1248" s="23" t="s">
        <v>3013</v>
      </c>
      <c r="I1248" s="56">
        <v>33468</v>
      </c>
      <c r="J1248" s="24" t="s">
        <v>4823</v>
      </c>
      <c r="K1248" s="49"/>
      <c r="L1248" s="49"/>
      <c r="S1248" s="3" t="s">
        <v>33</v>
      </c>
      <c r="T1248" s="3" t="s">
        <v>33</v>
      </c>
      <c r="U1248" s="3" t="s">
        <v>33</v>
      </c>
      <c r="W1248" s="21" t="str">
        <f t="shared" si="19"/>
        <v>09</v>
      </c>
      <c r="AA1248" s="3" t="s">
        <v>1551</v>
      </c>
    </row>
    <row r="1249" spans="1:27">
      <c r="A1249" s="18">
        <v>1248</v>
      </c>
      <c r="B1249" s="28" t="s">
        <v>1552</v>
      </c>
      <c r="C1249" s="23" t="s">
        <v>4489</v>
      </c>
      <c r="D1249" s="3" t="s">
        <v>9</v>
      </c>
      <c r="E1249" s="3" t="s">
        <v>33</v>
      </c>
      <c r="F1249" s="16" t="s">
        <v>6871</v>
      </c>
      <c r="G1249" s="3" t="s">
        <v>486</v>
      </c>
      <c r="H1249" s="23" t="s">
        <v>3962</v>
      </c>
      <c r="I1249" s="56">
        <v>33281</v>
      </c>
      <c r="J1249" s="24" t="s">
        <v>4823</v>
      </c>
      <c r="K1249" s="49"/>
      <c r="L1249" s="49"/>
      <c r="S1249" s="3" t="s">
        <v>33</v>
      </c>
      <c r="T1249" s="3" t="s">
        <v>33</v>
      </c>
      <c r="U1249" s="3" t="s">
        <v>33</v>
      </c>
      <c r="W1249" s="21" t="str">
        <f t="shared" si="19"/>
        <v>09</v>
      </c>
      <c r="AA1249" s="28" t="s">
        <v>1552</v>
      </c>
    </row>
    <row r="1250" spans="1:27">
      <c r="A1250" s="18">
        <v>1249</v>
      </c>
      <c r="B1250" s="28" t="s">
        <v>1553</v>
      </c>
      <c r="C1250" s="23" t="s">
        <v>4490</v>
      </c>
      <c r="D1250" s="3" t="s">
        <v>9</v>
      </c>
      <c r="E1250" s="3" t="s">
        <v>33</v>
      </c>
      <c r="F1250" s="16" t="s">
        <v>6871</v>
      </c>
      <c r="G1250" s="3" t="s">
        <v>486</v>
      </c>
      <c r="H1250" s="23" t="s">
        <v>3430</v>
      </c>
      <c r="I1250" s="56">
        <v>33140</v>
      </c>
      <c r="J1250" s="24" t="s">
        <v>4823</v>
      </c>
      <c r="K1250" s="49"/>
      <c r="L1250" s="49"/>
      <c r="S1250" s="3" t="s">
        <v>33</v>
      </c>
      <c r="T1250" s="3" t="s">
        <v>33</v>
      </c>
      <c r="U1250" s="3" t="s">
        <v>33</v>
      </c>
      <c r="W1250" s="21" t="str">
        <f t="shared" si="19"/>
        <v>09</v>
      </c>
      <c r="AA1250" s="28" t="s">
        <v>1553</v>
      </c>
    </row>
    <row r="1251" spans="1:27">
      <c r="A1251" s="18">
        <v>1250</v>
      </c>
      <c r="B1251" s="3" t="s">
        <v>1554</v>
      </c>
      <c r="C1251" s="23" t="s">
        <v>4491</v>
      </c>
      <c r="D1251" s="3" t="s">
        <v>15</v>
      </c>
      <c r="E1251" s="3" t="s">
        <v>33</v>
      </c>
      <c r="F1251" s="16" t="s">
        <v>6871</v>
      </c>
      <c r="G1251" s="3" t="s">
        <v>20</v>
      </c>
      <c r="H1251" s="23" t="s">
        <v>3433</v>
      </c>
      <c r="I1251" s="56">
        <v>33370</v>
      </c>
      <c r="J1251" s="24" t="s">
        <v>4823</v>
      </c>
      <c r="K1251" s="49"/>
      <c r="L1251" s="49"/>
      <c r="S1251" s="3" t="s">
        <v>33</v>
      </c>
      <c r="T1251" s="3" t="s">
        <v>33</v>
      </c>
      <c r="U1251" s="3" t="s">
        <v>33</v>
      </c>
      <c r="W1251" s="21" t="str">
        <f t="shared" si="19"/>
        <v>09</v>
      </c>
      <c r="AA1251" s="3" t="s">
        <v>1554</v>
      </c>
    </row>
    <row r="1252" spans="1:27">
      <c r="A1252" s="18">
        <v>1251</v>
      </c>
      <c r="B1252" s="3" t="s">
        <v>1555</v>
      </c>
      <c r="C1252" s="23" t="s">
        <v>5309</v>
      </c>
      <c r="D1252" s="3" t="s">
        <v>15</v>
      </c>
      <c r="E1252" s="3" t="s">
        <v>33</v>
      </c>
      <c r="F1252" s="16" t="s">
        <v>6871</v>
      </c>
      <c r="G1252" s="3" t="s">
        <v>20</v>
      </c>
      <c r="H1252" s="23" t="s">
        <v>3963</v>
      </c>
      <c r="I1252" s="56">
        <v>33595</v>
      </c>
      <c r="J1252" s="24" t="s">
        <v>4825</v>
      </c>
      <c r="K1252" s="49"/>
      <c r="L1252" s="49"/>
      <c r="S1252" s="3" t="s">
        <v>33</v>
      </c>
      <c r="T1252" s="3" t="s">
        <v>33</v>
      </c>
      <c r="U1252" s="3" t="s">
        <v>33</v>
      </c>
      <c r="W1252" s="21" t="str">
        <f t="shared" si="19"/>
        <v>09</v>
      </c>
      <c r="AA1252" s="3" t="s">
        <v>1555</v>
      </c>
    </row>
    <row r="1253" spans="1:27">
      <c r="A1253" s="18">
        <v>1252</v>
      </c>
      <c r="B1253" s="3" t="s">
        <v>1556</v>
      </c>
      <c r="C1253" s="23" t="s">
        <v>4492</v>
      </c>
      <c r="D1253" s="3" t="s">
        <v>15</v>
      </c>
      <c r="E1253" s="3" t="s">
        <v>33</v>
      </c>
      <c r="F1253" s="16" t="s">
        <v>6871</v>
      </c>
      <c r="G1253" s="3" t="s">
        <v>20</v>
      </c>
      <c r="H1253" s="23" t="s">
        <v>3963</v>
      </c>
      <c r="I1253" s="56">
        <v>33606</v>
      </c>
      <c r="J1253" s="24" t="s">
        <v>4825</v>
      </c>
      <c r="K1253" s="49"/>
      <c r="L1253" s="49"/>
      <c r="S1253" s="3" t="s">
        <v>33</v>
      </c>
      <c r="T1253" s="3" t="s">
        <v>33</v>
      </c>
      <c r="U1253" s="3" t="s">
        <v>33</v>
      </c>
      <c r="W1253" s="21" t="str">
        <f t="shared" si="19"/>
        <v>09</v>
      </c>
      <c r="AA1253" s="3" t="s">
        <v>1556</v>
      </c>
    </row>
    <row r="1254" spans="1:27">
      <c r="A1254" s="18">
        <v>1253</v>
      </c>
      <c r="B1254" s="3" t="s">
        <v>1557</v>
      </c>
      <c r="C1254" s="23" t="s">
        <v>6906</v>
      </c>
      <c r="D1254" s="3" t="s">
        <v>15</v>
      </c>
      <c r="E1254" s="3" t="s">
        <v>33</v>
      </c>
      <c r="F1254" s="16" t="s">
        <v>6871</v>
      </c>
      <c r="G1254" s="3" t="s">
        <v>20</v>
      </c>
      <c r="H1254" s="23" t="s">
        <v>3964</v>
      </c>
      <c r="I1254" s="56">
        <v>33974</v>
      </c>
      <c r="J1254" s="24" t="s">
        <v>4823</v>
      </c>
      <c r="K1254" s="49"/>
      <c r="L1254" s="49"/>
      <c r="S1254" s="3" t="s">
        <v>33</v>
      </c>
      <c r="T1254" s="3" t="s">
        <v>33</v>
      </c>
      <c r="U1254" s="3" t="s">
        <v>33</v>
      </c>
      <c r="W1254" s="21" t="str">
        <f t="shared" si="19"/>
        <v>09</v>
      </c>
      <c r="AA1254" s="3" t="s">
        <v>1557</v>
      </c>
    </row>
    <row r="1255" spans="1:27">
      <c r="A1255" s="18">
        <v>1254</v>
      </c>
      <c r="B1255" s="3" t="s">
        <v>1558</v>
      </c>
      <c r="C1255" s="23" t="s">
        <v>4493</v>
      </c>
      <c r="D1255" s="3" t="s">
        <v>15</v>
      </c>
      <c r="E1255" s="3" t="s">
        <v>33</v>
      </c>
      <c r="F1255" s="16" t="s">
        <v>6871</v>
      </c>
      <c r="G1255" s="3" t="s">
        <v>82</v>
      </c>
      <c r="H1255" s="23" t="s">
        <v>2610</v>
      </c>
      <c r="I1255" s="56">
        <v>33080</v>
      </c>
      <c r="J1255" s="24" t="s">
        <v>4823</v>
      </c>
      <c r="K1255" s="49"/>
      <c r="L1255" s="49"/>
      <c r="S1255" s="3" t="s">
        <v>33</v>
      </c>
      <c r="T1255" s="3" t="s">
        <v>33</v>
      </c>
      <c r="U1255" s="3" t="s">
        <v>33</v>
      </c>
      <c r="W1255" s="21" t="str">
        <f t="shared" si="19"/>
        <v>09</v>
      </c>
      <c r="AA1255" s="3" t="s">
        <v>1558</v>
      </c>
    </row>
    <row r="1256" spans="1:27">
      <c r="A1256" s="18">
        <v>1255</v>
      </c>
      <c r="B1256" s="3" t="s">
        <v>1559</v>
      </c>
      <c r="C1256" s="23" t="s">
        <v>4494</v>
      </c>
      <c r="D1256" s="3" t="s">
        <v>9</v>
      </c>
      <c r="E1256" s="3" t="s">
        <v>307</v>
      </c>
      <c r="F1256" s="16" t="s">
        <v>6871</v>
      </c>
      <c r="G1256" s="3" t="s">
        <v>1538</v>
      </c>
      <c r="H1256" s="23" t="s">
        <v>2610</v>
      </c>
      <c r="I1256" s="56">
        <v>33570</v>
      </c>
      <c r="J1256" s="24" t="s">
        <v>4823</v>
      </c>
      <c r="K1256" s="49"/>
      <c r="L1256" s="49"/>
      <c r="S1256" s="3" t="s">
        <v>307</v>
      </c>
      <c r="T1256" s="3" t="s">
        <v>307</v>
      </c>
      <c r="U1256" s="3" t="s">
        <v>307</v>
      </c>
      <c r="W1256" s="21" t="str">
        <f t="shared" si="19"/>
        <v>09</v>
      </c>
      <c r="AA1256" s="3" t="s">
        <v>1559</v>
      </c>
    </row>
    <row r="1257" spans="1:27">
      <c r="A1257" s="18">
        <v>1256</v>
      </c>
      <c r="B1257" s="3" t="s">
        <v>1560</v>
      </c>
      <c r="C1257" s="23" t="s">
        <v>4495</v>
      </c>
      <c r="D1257" s="3" t="s">
        <v>9</v>
      </c>
      <c r="E1257" s="3" t="s">
        <v>33</v>
      </c>
      <c r="F1257" s="16" t="s">
        <v>6871</v>
      </c>
      <c r="G1257" s="3" t="s">
        <v>286</v>
      </c>
      <c r="H1257" s="23" t="s">
        <v>2741</v>
      </c>
      <c r="I1257" s="56">
        <v>33352</v>
      </c>
      <c r="J1257" s="24" t="s">
        <v>4823</v>
      </c>
      <c r="K1257" s="49"/>
      <c r="L1257" s="49"/>
      <c r="S1257" s="3" t="s">
        <v>33</v>
      </c>
      <c r="T1257" s="3" t="s">
        <v>33</v>
      </c>
      <c r="U1257" s="3" t="s">
        <v>33</v>
      </c>
      <c r="W1257" s="21" t="str">
        <f t="shared" si="19"/>
        <v>09</v>
      </c>
      <c r="AA1257" s="3" t="s">
        <v>1560</v>
      </c>
    </row>
    <row r="1258" spans="1:27">
      <c r="A1258" s="18">
        <v>1257</v>
      </c>
      <c r="B1258" s="3" t="s">
        <v>1561</v>
      </c>
      <c r="C1258" s="23" t="s">
        <v>4496</v>
      </c>
      <c r="D1258" s="3" t="s">
        <v>15</v>
      </c>
      <c r="E1258" s="3" t="s">
        <v>33</v>
      </c>
      <c r="F1258" s="16" t="s">
        <v>6871</v>
      </c>
      <c r="G1258" s="3" t="s">
        <v>82</v>
      </c>
      <c r="H1258" s="23" t="s">
        <v>2610</v>
      </c>
      <c r="I1258" s="56">
        <v>33145</v>
      </c>
      <c r="J1258" s="24" t="s">
        <v>4823</v>
      </c>
      <c r="K1258" s="49"/>
      <c r="L1258" s="49"/>
      <c r="S1258" s="3" t="s">
        <v>33</v>
      </c>
      <c r="T1258" s="3" t="s">
        <v>33</v>
      </c>
      <c r="U1258" s="3" t="s">
        <v>33</v>
      </c>
      <c r="W1258" s="21" t="str">
        <f t="shared" si="19"/>
        <v>09</v>
      </c>
      <c r="AA1258" s="3" t="s">
        <v>1561</v>
      </c>
    </row>
    <row r="1259" spans="1:27">
      <c r="A1259" s="18">
        <v>1258</v>
      </c>
      <c r="B1259" s="3" t="s">
        <v>1562</v>
      </c>
      <c r="C1259" s="23" t="s">
        <v>4497</v>
      </c>
      <c r="D1259" s="3" t="s">
        <v>9</v>
      </c>
      <c r="E1259" s="3" t="s">
        <v>33</v>
      </c>
      <c r="F1259" s="16" t="s">
        <v>6871</v>
      </c>
      <c r="G1259" s="3" t="s">
        <v>486</v>
      </c>
      <c r="H1259" s="23" t="s">
        <v>2610</v>
      </c>
      <c r="I1259" s="56">
        <v>33399</v>
      </c>
      <c r="J1259" s="24" t="s">
        <v>4823</v>
      </c>
      <c r="K1259" s="49"/>
      <c r="L1259" s="49"/>
      <c r="S1259" s="3" t="s">
        <v>33</v>
      </c>
      <c r="T1259" s="3" t="s">
        <v>33</v>
      </c>
      <c r="U1259" s="3" t="s">
        <v>33</v>
      </c>
      <c r="W1259" s="21" t="str">
        <f t="shared" si="19"/>
        <v>09</v>
      </c>
      <c r="AA1259" s="3" t="s">
        <v>1562</v>
      </c>
    </row>
    <row r="1260" spans="1:27">
      <c r="A1260" s="18">
        <v>1259</v>
      </c>
      <c r="B1260" s="3" t="s">
        <v>1563</v>
      </c>
      <c r="C1260" s="23" t="s">
        <v>4498</v>
      </c>
      <c r="D1260" s="3" t="s">
        <v>15</v>
      </c>
      <c r="E1260" s="3" t="s">
        <v>33</v>
      </c>
      <c r="F1260" s="16" t="s">
        <v>6871</v>
      </c>
      <c r="G1260" s="3" t="s">
        <v>82</v>
      </c>
      <c r="H1260" s="23" t="s">
        <v>3965</v>
      </c>
      <c r="I1260" s="56">
        <v>32625</v>
      </c>
      <c r="J1260" s="24" t="s">
        <v>4823</v>
      </c>
      <c r="K1260" s="49"/>
      <c r="L1260" s="49"/>
      <c r="S1260" s="3" t="s">
        <v>33</v>
      </c>
      <c r="T1260" s="3" t="s">
        <v>33</v>
      </c>
      <c r="U1260" s="3" t="s">
        <v>33</v>
      </c>
      <c r="W1260" s="21" t="str">
        <f t="shared" si="19"/>
        <v>09</v>
      </c>
      <c r="AA1260" s="3" t="s">
        <v>1563</v>
      </c>
    </row>
    <row r="1261" spans="1:27">
      <c r="A1261" s="18">
        <v>1260</v>
      </c>
      <c r="B1261" s="3" t="s">
        <v>1564</v>
      </c>
      <c r="C1261" s="23" t="s">
        <v>4499</v>
      </c>
      <c r="D1261" s="3" t="s">
        <v>15</v>
      </c>
      <c r="E1261" s="3" t="s">
        <v>10</v>
      </c>
      <c r="F1261" s="16" t="s">
        <v>6871</v>
      </c>
      <c r="G1261" s="3" t="s">
        <v>82</v>
      </c>
      <c r="H1261" s="23" t="s">
        <v>3966</v>
      </c>
      <c r="I1261" s="56">
        <v>30599</v>
      </c>
      <c r="J1261" s="24" t="s">
        <v>4823</v>
      </c>
      <c r="K1261" s="49"/>
      <c r="L1261" s="49"/>
      <c r="S1261" s="3" t="s">
        <v>10</v>
      </c>
      <c r="T1261" s="3" t="s">
        <v>10</v>
      </c>
      <c r="U1261" s="3" t="s">
        <v>10</v>
      </c>
      <c r="W1261" s="21" t="str">
        <f t="shared" si="19"/>
        <v>09</v>
      </c>
      <c r="AA1261" s="3" t="s">
        <v>1564</v>
      </c>
    </row>
    <row r="1262" spans="1:27">
      <c r="A1262" s="18">
        <v>1261</v>
      </c>
      <c r="B1262" s="3" t="s">
        <v>1565</v>
      </c>
      <c r="C1262" s="23" t="s">
        <v>6901</v>
      </c>
      <c r="D1262" s="3" t="s">
        <v>15</v>
      </c>
      <c r="E1262" s="3" t="s">
        <v>10</v>
      </c>
      <c r="F1262" s="16" t="s">
        <v>6871</v>
      </c>
      <c r="G1262" s="3" t="s">
        <v>20</v>
      </c>
      <c r="H1262" s="23" t="s">
        <v>3967</v>
      </c>
      <c r="I1262" s="56">
        <v>25933</v>
      </c>
      <c r="J1262" s="24" t="s">
        <v>4823</v>
      </c>
      <c r="K1262" s="49"/>
      <c r="L1262" s="49"/>
      <c r="S1262" s="3" t="s">
        <v>10</v>
      </c>
      <c r="T1262" s="3" t="s">
        <v>10</v>
      </c>
      <c r="U1262" s="3" t="s">
        <v>10</v>
      </c>
      <c r="W1262" s="21" t="str">
        <f t="shared" si="19"/>
        <v>09</v>
      </c>
      <c r="AA1262" s="3" t="s">
        <v>1565</v>
      </c>
    </row>
    <row r="1263" spans="1:27">
      <c r="A1263" s="18">
        <v>1262</v>
      </c>
      <c r="B1263" s="3" t="s">
        <v>1566</v>
      </c>
      <c r="C1263" s="23" t="s">
        <v>6866</v>
      </c>
      <c r="D1263" s="3" t="s">
        <v>15</v>
      </c>
      <c r="E1263" s="3" t="s">
        <v>33</v>
      </c>
      <c r="F1263" s="16" t="s">
        <v>6871</v>
      </c>
      <c r="G1263" s="3" t="s">
        <v>59</v>
      </c>
      <c r="H1263" s="23" t="s">
        <v>2760</v>
      </c>
      <c r="I1263" s="56">
        <v>32584</v>
      </c>
      <c r="J1263" s="24" t="s">
        <v>4823</v>
      </c>
      <c r="K1263" s="49"/>
      <c r="L1263" s="49"/>
      <c r="S1263" s="3" t="s">
        <v>33</v>
      </c>
      <c r="T1263" s="3" t="s">
        <v>33</v>
      </c>
      <c r="U1263" s="3" t="s">
        <v>33</v>
      </c>
      <c r="W1263" s="21" t="str">
        <f t="shared" si="19"/>
        <v>09</v>
      </c>
      <c r="AA1263" s="3" t="s">
        <v>1566</v>
      </c>
    </row>
    <row r="1264" spans="1:27">
      <c r="A1264" s="18">
        <v>1263</v>
      </c>
      <c r="B1264" s="3" t="s">
        <v>1567</v>
      </c>
      <c r="C1264" s="23" t="s">
        <v>4500</v>
      </c>
      <c r="D1264" s="3" t="s">
        <v>15</v>
      </c>
      <c r="E1264" s="3" t="s">
        <v>33</v>
      </c>
      <c r="F1264" s="16" t="s">
        <v>6871</v>
      </c>
      <c r="G1264" s="3" t="s">
        <v>16</v>
      </c>
      <c r="H1264" s="23" t="s">
        <v>3655</v>
      </c>
      <c r="I1264" s="56">
        <v>32340</v>
      </c>
      <c r="J1264" s="24" t="s">
        <v>4823</v>
      </c>
      <c r="K1264" s="49"/>
      <c r="L1264" s="49"/>
      <c r="S1264" s="3" t="s">
        <v>33</v>
      </c>
      <c r="T1264" s="3" t="s">
        <v>33</v>
      </c>
      <c r="U1264" s="3" t="s">
        <v>33</v>
      </c>
      <c r="W1264" s="21" t="str">
        <f t="shared" si="19"/>
        <v>09</v>
      </c>
      <c r="AA1264" s="3" t="s">
        <v>1567</v>
      </c>
    </row>
    <row r="1265" spans="1:27">
      <c r="A1265" s="18">
        <v>1264</v>
      </c>
      <c r="B1265" s="3" t="s">
        <v>1568</v>
      </c>
      <c r="C1265" s="23" t="s">
        <v>4501</v>
      </c>
      <c r="D1265" s="3" t="s">
        <v>15</v>
      </c>
      <c r="E1265" s="3" t="s">
        <v>33</v>
      </c>
      <c r="F1265" s="16" t="s">
        <v>6871</v>
      </c>
      <c r="G1265" s="3" t="s">
        <v>59</v>
      </c>
      <c r="H1265" s="23" t="s">
        <v>2610</v>
      </c>
      <c r="I1265" s="56">
        <v>33342</v>
      </c>
      <c r="J1265" s="24" t="s">
        <v>4823</v>
      </c>
      <c r="K1265" s="49"/>
      <c r="L1265" s="49"/>
      <c r="S1265" s="3" t="s">
        <v>33</v>
      </c>
      <c r="T1265" s="3" t="s">
        <v>33</v>
      </c>
      <c r="U1265" s="3" t="s">
        <v>33</v>
      </c>
      <c r="W1265" s="21" t="str">
        <f t="shared" si="19"/>
        <v>09</v>
      </c>
      <c r="AA1265" s="3" t="s">
        <v>1568</v>
      </c>
    </row>
    <row r="1266" spans="1:27">
      <c r="A1266" s="18">
        <v>1265</v>
      </c>
      <c r="B1266" s="3" t="s">
        <v>1569</v>
      </c>
      <c r="C1266" s="23" t="s">
        <v>4502</v>
      </c>
      <c r="D1266" s="3" t="s">
        <v>9</v>
      </c>
      <c r="E1266" s="3" t="s">
        <v>33</v>
      </c>
      <c r="F1266" s="16" t="s">
        <v>6871</v>
      </c>
      <c r="G1266" s="3" t="s">
        <v>1536</v>
      </c>
      <c r="H1266" s="23" t="s">
        <v>3092</v>
      </c>
      <c r="I1266" s="56">
        <v>33165</v>
      </c>
      <c r="J1266" s="24" t="s">
        <v>4823</v>
      </c>
      <c r="K1266" s="49"/>
      <c r="L1266" s="49"/>
      <c r="S1266" s="3" t="s">
        <v>33</v>
      </c>
      <c r="T1266" s="3" t="s">
        <v>33</v>
      </c>
      <c r="U1266" s="3" t="s">
        <v>33</v>
      </c>
      <c r="W1266" s="21" t="str">
        <f t="shared" si="19"/>
        <v>09</v>
      </c>
      <c r="AA1266" s="3" t="s">
        <v>1569</v>
      </c>
    </row>
    <row r="1267" spans="1:27">
      <c r="A1267" s="18">
        <v>1266</v>
      </c>
      <c r="B1267" s="3" t="s">
        <v>1570</v>
      </c>
      <c r="C1267" s="23" t="s">
        <v>6854</v>
      </c>
      <c r="D1267" s="3" t="s">
        <v>15</v>
      </c>
      <c r="E1267" s="3" t="s">
        <v>33</v>
      </c>
      <c r="F1267" s="16" t="s">
        <v>6871</v>
      </c>
      <c r="G1267" s="3" t="s">
        <v>20</v>
      </c>
      <c r="H1267" s="23" t="s">
        <v>2760</v>
      </c>
      <c r="I1267" s="56">
        <v>33595</v>
      </c>
      <c r="J1267" s="24" t="s">
        <v>4823</v>
      </c>
      <c r="K1267" s="49"/>
      <c r="L1267" s="49"/>
      <c r="S1267" s="3" t="s">
        <v>33</v>
      </c>
      <c r="T1267" s="3" t="s">
        <v>33</v>
      </c>
      <c r="U1267" s="3" t="s">
        <v>33</v>
      </c>
      <c r="W1267" s="21" t="str">
        <f t="shared" si="19"/>
        <v>09</v>
      </c>
      <c r="AA1267" s="3" t="s">
        <v>1570</v>
      </c>
    </row>
    <row r="1268" spans="1:27">
      <c r="A1268" s="18">
        <v>1267</v>
      </c>
      <c r="B1268" s="3" t="s">
        <v>1571</v>
      </c>
      <c r="C1268" s="23" t="s">
        <v>4503</v>
      </c>
      <c r="D1268" s="3" t="s">
        <v>15</v>
      </c>
      <c r="E1268" s="3" t="s">
        <v>33</v>
      </c>
      <c r="F1268" s="16" t="s">
        <v>6871</v>
      </c>
      <c r="G1268" s="3" t="s">
        <v>82</v>
      </c>
      <c r="H1268" s="23" t="s">
        <v>2640</v>
      </c>
      <c r="I1268" s="56">
        <v>33350</v>
      </c>
      <c r="J1268" s="24" t="s">
        <v>4823</v>
      </c>
      <c r="K1268" s="49"/>
      <c r="L1268" s="49"/>
      <c r="S1268" s="3" t="s">
        <v>33</v>
      </c>
      <c r="T1268" s="3" t="s">
        <v>33</v>
      </c>
      <c r="U1268" s="3" t="s">
        <v>33</v>
      </c>
      <c r="W1268" s="21" t="str">
        <f t="shared" si="19"/>
        <v>09</v>
      </c>
      <c r="AA1268" s="3" t="s">
        <v>1571</v>
      </c>
    </row>
    <row r="1269" spans="1:27">
      <c r="A1269" s="18">
        <v>1268</v>
      </c>
      <c r="B1269" s="3" t="s">
        <v>1572</v>
      </c>
      <c r="C1269" s="23" t="s">
        <v>4504</v>
      </c>
      <c r="D1269" s="3" t="s">
        <v>15</v>
      </c>
      <c r="E1269" s="3" t="s">
        <v>33</v>
      </c>
      <c r="F1269" s="16" t="s">
        <v>6871</v>
      </c>
      <c r="G1269" s="3" t="s">
        <v>59</v>
      </c>
      <c r="H1269" s="23" t="s">
        <v>2760</v>
      </c>
      <c r="I1269" s="56">
        <v>32777</v>
      </c>
      <c r="J1269" s="24" t="s">
        <v>4823</v>
      </c>
      <c r="K1269" s="49"/>
      <c r="L1269" s="49"/>
      <c r="S1269" s="3" t="s">
        <v>33</v>
      </c>
      <c r="T1269" s="3" t="s">
        <v>33</v>
      </c>
      <c r="U1269" s="3" t="s">
        <v>33</v>
      </c>
      <c r="W1269" s="21" t="str">
        <f t="shared" si="19"/>
        <v>09</v>
      </c>
      <c r="AA1269" s="3" t="s">
        <v>1572</v>
      </c>
    </row>
    <row r="1270" spans="1:27">
      <c r="A1270" s="18">
        <v>1269</v>
      </c>
      <c r="B1270" s="3" t="s">
        <v>1573</v>
      </c>
      <c r="C1270" s="23" t="s">
        <v>4505</v>
      </c>
      <c r="D1270" s="3" t="s">
        <v>15</v>
      </c>
      <c r="E1270" s="3" t="s">
        <v>33</v>
      </c>
      <c r="F1270" s="16" t="s">
        <v>6871</v>
      </c>
      <c r="G1270" s="3" t="s">
        <v>20</v>
      </c>
      <c r="H1270" s="23" t="s">
        <v>3694</v>
      </c>
      <c r="I1270" s="56">
        <v>33490</v>
      </c>
      <c r="J1270" s="24" t="s">
        <v>4823</v>
      </c>
      <c r="K1270" s="49"/>
      <c r="L1270" s="49"/>
      <c r="S1270" s="3" t="s">
        <v>33</v>
      </c>
      <c r="T1270" s="3" t="s">
        <v>33</v>
      </c>
      <c r="U1270" s="3" t="s">
        <v>33</v>
      </c>
      <c r="W1270" s="21" t="str">
        <f t="shared" si="19"/>
        <v>09</v>
      </c>
      <c r="AA1270" s="3" t="s">
        <v>1573</v>
      </c>
    </row>
    <row r="1271" spans="1:27">
      <c r="A1271" s="18">
        <v>1270</v>
      </c>
      <c r="B1271" s="3" t="s">
        <v>1574</v>
      </c>
      <c r="C1271" s="23" t="s">
        <v>4506</v>
      </c>
      <c r="D1271" s="3" t="s">
        <v>15</v>
      </c>
      <c r="E1271" s="3" t="s">
        <v>33</v>
      </c>
      <c r="F1271" s="16" t="s">
        <v>6871</v>
      </c>
      <c r="G1271" s="3" t="s">
        <v>82</v>
      </c>
      <c r="H1271" s="23" t="s">
        <v>3694</v>
      </c>
      <c r="I1271" s="56">
        <v>33304</v>
      </c>
      <c r="J1271" s="24" t="s">
        <v>4823</v>
      </c>
      <c r="K1271" s="49"/>
      <c r="L1271" s="49"/>
      <c r="S1271" s="3" t="s">
        <v>33</v>
      </c>
      <c r="T1271" s="3" t="s">
        <v>33</v>
      </c>
      <c r="U1271" s="3" t="s">
        <v>33</v>
      </c>
      <c r="W1271" s="21" t="str">
        <f t="shared" si="19"/>
        <v>09</v>
      </c>
      <c r="AA1271" s="3" t="s">
        <v>1574</v>
      </c>
    </row>
    <row r="1272" spans="1:27">
      <c r="A1272" s="18">
        <v>1271</v>
      </c>
      <c r="B1272" s="3" t="s">
        <v>1575</v>
      </c>
      <c r="C1272" s="23" t="s">
        <v>4507</v>
      </c>
      <c r="D1272" s="3" t="s">
        <v>15</v>
      </c>
      <c r="E1272" s="3" t="s">
        <v>33</v>
      </c>
      <c r="F1272" s="16" t="s">
        <v>6871</v>
      </c>
      <c r="G1272" s="3" t="s">
        <v>59</v>
      </c>
      <c r="H1272" s="23" t="s">
        <v>3010</v>
      </c>
      <c r="I1272" s="56">
        <v>33202</v>
      </c>
      <c r="J1272" s="24" t="s">
        <v>4823</v>
      </c>
      <c r="K1272" s="49"/>
      <c r="L1272" s="49"/>
      <c r="S1272" s="3" t="s">
        <v>33</v>
      </c>
      <c r="T1272" s="3" t="s">
        <v>33</v>
      </c>
      <c r="U1272" s="3" t="s">
        <v>33</v>
      </c>
      <c r="W1272" s="21" t="str">
        <f t="shared" si="19"/>
        <v>09</v>
      </c>
      <c r="AA1272" s="3" t="s">
        <v>1575</v>
      </c>
    </row>
    <row r="1273" spans="1:27">
      <c r="A1273" s="18">
        <v>1272</v>
      </c>
      <c r="B1273" s="3" t="s">
        <v>1576</v>
      </c>
      <c r="C1273" s="23" t="s">
        <v>4508</v>
      </c>
      <c r="D1273" s="3" t="s">
        <v>15</v>
      </c>
      <c r="E1273" s="3" t="s">
        <v>33</v>
      </c>
      <c r="F1273" s="16" t="s">
        <v>6871</v>
      </c>
      <c r="G1273" s="3" t="s">
        <v>286</v>
      </c>
      <c r="H1273" s="23" t="s">
        <v>2741</v>
      </c>
      <c r="I1273" s="56">
        <v>33060</v>
      </c>
      <c r="J1273" s="24" t="s">
        <v>4823</v>
      </c>
      <c r="K1273" s="49"/>
      <c r="L1273" s="49"/>
      <c r="S1273" s="3" t="s">
        <v>33</v>
      </c>
      <c r="T1273" s="3" t="s">
        <v>33</v>
      </c>
      <c r="U1273" s="3" t="s">
        <v>33</v>
      </c>
      <c r="W1273" s="21" t="str">
        <f t="shared" si="19"/>
        <v>09</v>
      </c>
      <c r="AA1273" s="3" t="s">
        <v>1576</v>
      </c>
    </row>
    <row r="1274" spans="1:27">
      <c r="A1274" s="18">
        <v>1273</v>
      </c>
      <c r="B1274" s="3" t="s">
        <v>1577</v>
      </c>
      <c r="C1274" s="23" t="s">
        <v>4509</v>
      </c>
      <c r="D1274" s="3" t="s">
        <v>9</v>
      </c>
      <c r="E1274" s="3" t="s">
        <v>10</v>
      </c>
      <c r="F1274" s="16" t="s">
        <v>6871</v>
      </c>
      <c r="G1274" s="3" t="s">
        <v>20</v>
      </c>
      <c r="H1274" s="23" t="s">
        <v>2741</v>
      </c>
      <c r="I1274" s="56">
        <v>30560</v>
      </c>
      <c r="J1274" s="24" t="s">
        <v>4823</v>
      </c>
      <c r="K1274" s="49"/>
      <c r="L1274" s="49"/>
      <c r="S1274" s="3" t="s">
        <v>10</v>
      </c>
      <c r="T1274" s="3" t="s">
        <v>10</v>
      </c>
      <c r="U1274" s="3" t="s">
        <v>10</v>
      </c>
      <c r="W1274" s="21" t="str">
        <f t="shared" si="19"/>
        <v>09</v>
      </c>
      <c r="AA1274" s="3" t="s">
        <v>1577</v>
      </c>
    </row>
    <row r="1275" spans="1:27">
      <c r="A1275" s="18">
        <v>1274</v>
      </c>
      <c r="B1275" s="3" t="s">
        <v>1578</v>
      </c>
      <c r="C1275" s="23" t="s">
        <v>4510</v>
      </c>
      <c r="D1275" s="3" t="s">
        <v>9</v>
      </c>
      <c r="E1275" s="3" t="s">
        <v>33</v>
      </c>
      <c r="F1275" s="16" t="s">
        <v>6871</v>
      </c>
      <c r="G1275" s="3" t="s">
        <v>82</v>
      </c>
      <c r="H1275" s="23" t="s">
        <v>2808</v>
      </c>
      <c r="I1275" s="56">
        <v>33448</v>
      </c>
      <c r="J1275" s="24" t="s">
        <v>4823</v>
      </c>
      <c r="K1275" s="49"/>
      <c r="L1275" s="49"/>
      <c r="S1275" s="3" t="s">
        <v>33</v>
      </c>
      <c r="T1275" s="3" t="s">
        <v>33</v>
      </c>
      <c r="U1275" s="3" t="s">
        <v>33</v>
      </c>
      <c r="W1275" s="21" t="str">
        <f t="shared" si="19"/>
        <v>09</v>
      </c>
      <c r="AA1275" s="3" t="s">
        <v>1578</v>
      </c>
    </row>
    <row r="1276" spans="1:27">
      <c r="A1276" s="18">
        <v>1275</v>
      </c>
      <c r="B1276" s="3" t="s">
        <v>1579</v>
      </c>
      <c r="C1276" s="23" t="s">
        <v>6891</v>
      </c>
      <c r="D1276" s="3" t="s">
        <v>15</v>
      </c>
      <c r="E1276" s="3" t="s">
        <v>33</v>
      </c>
      <c r="F1276" s="16" t="s">
        <v>6871</v>
      </c>
      <c r="G1276" s="3" t="s">
        <v>286</v>
      </c>
      <c r="H1276" s="23" t="s">
        <v>2610</v>
      </c>
      <c r="I1276" s="56">
        <v>33518</v>
      </c>
      <c r="J1276" s="24" t="s">
        <v>4823</v>
      </c>
      <c r="K1276" s="49"/>
      <c r="L1276" s="49"/>
      <c r="S1276" s="3" t="s">
        <v>33</v>
      </c>
      <c r="T1276" s="3" t="s">
        <v>33</v>
      </c>
      <c r="U1276" s="3" t="s">
        <v>33</v>
      </c>
      <c r="W1276" s="21" t="str">
        <f t="shared" si="19"/>
        <v>09</v>
      </c>
      <c r="AA1276" s="3" t="s">
        <v>1579</v>
      </c>
    </row>
    <row r="1277" spans="1:27">
      <c r="A1277" s="18">
        <v>1276</v>
      </c>
      <c r="B1277" s="3" t="s">
        <v>1580</v>
      </c>
      <c r="C1277" s="23" t="s">
        <v>4511</v>
      </c>
      <c r="D1277" s="3" t="s">
        <v>15</v>
      </c>
      <c r="E1277" s="3" t="s">
        <v>33</v>
      </c>
      <c r="F1277" s="16" t="s">
        <v>6871</v>
      </c>
      <c r="G1277" s="3" t="s">
        <v>286</v>
      </c>
      <c r="H1277" s="23" t="s">
        <v>3719</v>
      </c>
      <c r="I1277" s="56">
        <v>33598</v>
      </c>
      <c r="J1277" s="24" t="s">
        <v>4823</v>
      </c>
      <c r="K1277" s="49"/>
      <c r="L1277" s="49"/>
      <c r="S1277" s="3" t="s">
        <v>33</v>
      </c>
      <c r="T1277" s="3" t="s">
        <v>33</v>
      </c>
      <c r="U1277" s="3" t="s">
        <v>33</v>
      </c>
      <c r="W1277" s="21" t="str">
        <f t="shared" si="19"/>
        <v>09</v>
      </c>
      <c r="AA1277" s="3" t="s">
        <v>1580</v>
      </c>
    </row>
    <row r="1278" spans="1:27">
      <c r="A1278" s="18">
        <v>1277</v>
      </c>
      <c r="B1278" s="3" t="s">
        <v>1581</v>
      </c>
      <c r="C1278" s="23" t="s">
        <v>4512</v>
      </c>
      <c r="D1278" s="3" t="s">
        <v>15</v>
      </c>
      <c r="E1278" s="3" t="s">
        <v>33</v>
      </c>
      <c r="F1278" s="16" t="s">
        <v>6871</v>
      </c>
      <c r="G1278" s="3" t="s">
        <v>286</v>
      </c>
      <c r="H1278" s="23" t="s">
        <v>2610</v>
      </c>
      <c r="I1278" s="56">
        <v>33545</v>
      </c>
      <c r="J1278" s="24" t="s">
        <v>4823</v>
      </c>
      <c r="K1278" s="49"/>
      <c r="L1278" s="49"/>
      <c r="S1278" s="3" t="s">
        <v>33</v>
      </c>
      <c r="T1278" s="3" t="s">
        <v>33</v>
      </c>
      <c r="U1278" s="3" t="s">
        <v>33</v>
      </c>
      <c r="W1278" s="21" t="str">
        <f t="shared" si="19"/>
        <v>09</v>
      </c>
      <c r="AA1278" s="3" t="s">
        <v>1581</v>
      </c>
    </row>
    <row r="1279" spans="1:27">
      <c r="A1279" s="18">
        <v>1278</v>
      </c>
      <c r="B1279" s="3" t="s">
        <v>1582</v>
      </c>
      <c r="C1279" s="23" t="s">
        <v>4513</v>
      </c>
      <c r="D1279" s="3" t="s">
        <v>9</v>
      </c>
      <c r="E1279" s="3" t="s">
        <v>33</v>
      </c>
      <c r="F1279" s="16" t="s">
        <v>6871</v>
      </c>
      <c r="G1279" s="3" t="s">
        <v>1536</v>
      </c>
      <c r="H1279" s="23" t="s">
        <v>3290</v>
      </c>
      <c r="I1279" s="56">
        <v>32971</v>
      </c>
      <c r="J1279" s="24" t="s">
        <v>4823</v>
      </c>
      <c r="K1279" s="49"/>
      <c r="L1279" s="49"/>
      <c r="S1279" s="3" t="s">
        <v>33</v>
      </c>
      <c r="T1279" s="3" t="s">
        <v>33</v>
      </c>
      <c r="U1279" s="3" t="s">
        <v>33</v>
      </c>
      <c r="W1279" s="21" t="str">
        <f t="shared" si="19"/>
        <v>09</v>
      </c>
      <c r="AA1279" s="3" t="s">
        <v>1582</v>
      </c>
    </row>
    <row r="1280" spans="1:27">
      <c r="A1280" s="18">
        <v>1279</v>
      </c>
      <c r="B1280" s="3" t="s">
        <v>1583</v>
      </c>
      <c r="C1280" s="23" t="s">
        <v>6847</v>
      </c>
      <c r="D1280" s="3" t="s">
        <v>9</v>
      </c>
      <c r="E1280" s="3" t="s">
        <v>33</v>
      </c>
      <c r="F1280" s="16" t="s">
        <v>6871</v>
      </c>
      <c r="G1280" s="3" t="s">
        <v>1536</v>
      </c>
      <c r="H1280" s="23" t="s">
        <v>2882</v>
      </c>
      <c r="I1280" s="56">
        <v>32998</v>
      </c>
      <c r="J1280" s="24" t="s">
        <v>4823</v>
      </c>
      <c r="K1280" s="49"/>
      <c r="L1280" s="49"/>
      <c r="S1280" s="3" t="s">
        <v>33</v>
      </c>
      <c r="T1280" s="3" t="s">
        <v>33</v>
      </c>
      <c r="U1280" s="3" t="s">
        <v>33</v>
      </c>
      <c r="W1280" s="21" t="str">
        <f t="shared" si="19"/>
        <v>09</v>
      </c>
      <c r="AA1280" s="3" t="s">
        <v>1583</v>
      </c>
    </row>
    <row r="1281" spans="1:27">
      <c r="A1281" s="18">
        <v>1280</v>
      </c>
      <c r="B1281" s="3" t="s">
        <v>1584</v>
      </c>
      <c r="C1281" s="23" t="s">
        <v>4514</v>
      </c>
      <c r="D1281" s="3" t="s">
        <v>15</v>
      </c>
      <c r="E1281" s="3" t="s">
        <v>33</v>
      </c>
      <c r="F1281" s="16" t="s">
        <v>6871</v>
      </c>
      <c r="G1281" s="3" t="s">
        <v>486</v>
      </c>
      <c r="H1281" s="23" t="s">
        <v>4802</v>
      </c>
      <c r="I1281" s="56">
        <v>32981</v>
      </c>
      <c r="J1281" s="24" t="s">
        <v>4823</v>
      </c>
      <c r="K1281" s="49"/>
      <c r="L1281" s="49"/>
      <c r="S1281" s="3" t="s">
        <v>33</v>
      </c>
      <c r="T1281" s="3" t="s">
        <v>33</v>
      </c>
      <c r="U1281" s="3" t="s">
        <v>33</v>
      </c>
      <c r="W1281" s="21" t="str">
        <f t="shared" si="19"/>
        <v>09</v>
      </c>
      <c r="AA1281" s="3" t="s">
        <v>1584</v>
      </c>
    </row>
    <row r="1282" spans="1:27">
      <c r="A1282" s="18">
        <v>1281</v>
      </c>
      <c r="B1282" s="3" t="s">
        <v>1585</v>
      </c>
      <c r="C1282" s="23" t="s">
        <v>4515</v>
      </c>
      <c r="D1282" s="3" t="s">
        <v>15</v>
      </c>
      <c r="E1282" s="3" t="s">
        <v>33</v>
      </c>
      <c r="F1282" s="16" t="s">
        <v>6871</v>
      </c>
      <c r="G1282" s="3" t="s">
        <v>486</v>
      </c>
      <c r="H1282" s="23" t="s">
        <v>3968</v>
      </c>
      <c r="I1282" s="56">
        <v>33801</v>
      </c>
      <c r="J1282" s="24" t="s">
        <v>4824</v>
      </c>
      <c r="K1282" s="49"/>
      <c r="L1282" s="49"/>
      <c r="S1282" s="3" t="s">
        <v>33</v>
      </c>
      <c r="T1282" s="3" t="s">
        <v>33</v>
      </c>
      <c r="U1282" s="3" t="s">
        <v>33</v>
      </c>
      <c r="W1282" s="21" t="str">
        <f t="shared" si="19"/>
        <v>09</v>
      </c>
      <c r="AA1282" s="3" t="s">
        <v>1585</v>
      </c>
    </row>
    <row r="1283" spans="1:27">
      <c r="A1283" s="18">
        <v>1282</v>
      </c>
      <c r="B1283" s="3" t="s">
        <v>1586</v>
      </c>
      <c r="C1283" s="23" t="s">
        <v>4516</v>
      </c>
      <c r="D1283" s="3" t="s">
        <v>9</v>
      </c>
      <c r="E1283" s="3" t="s">
        <v>33</v>
      </c>
      <c r="F1283" s="16" t="s">
        <v>6871</v>
      </c>
      <c r="G1283" s="3" t="s">
        <v>1538</v>
      </c>
      <c r="H1283" s="23" t="s">
        <v>2610</v>
      </c>
      <c r="I1283" s="56">
        <v>33318</v>
      </c>
      <c r="J1283" s="24" t="s">
        <v>4823</v>
      </c>
      <c r="K1283" s="49"/>
      <c r="L1283" s="49"/>
      <c r="S1283" s="3" t="s">
        <v>33</v>
      </c>
      <c r="T1283" s="3" t="s">
        <v>33</v>
      </c>
      <c r="U1283" s="3" t="s">
        <v>33</v>
      </c>
      <c r="W1283" s="21" t="str">
        <f t="shared" ref="W1283:W1346" si="20">LEFT(B1283,2)</f>
        <v>09</v>
      </c>
      <c r="AA1283" s="3" t="s">
        <v>1586</v>
      </c>
    </row>
    <row r="1284" spans="1:27">
      <c r="A1284" s="18">
        <v>1283</v>
      </c>
      <c r="B1284" s="3" t="s">
        <v>1587</v>
      </c>
      <c r="C1284" s="23" t="s">
        <v>4517</v>
      </c>
      <c r="D1284" s="3" t="s">
        <v>9</v>
      </c>
      <c r="E1284" s="3" t="s">
        <v>33</v>
      </c>
      <c r="F1284" s="16" t="s">
        <v>6871</v>
      </c>
      <c r="G1284" s="3" t="s">
        <v>1538</v>
      </c>
      <c r="H1284" s="23" t="s">
        <v>2610</v>
      </c>
      <c r="I1284" s="56">
        <v>32789</v>
      </c>
      <c r="J1284" s="24" t="s">
        <v>4823</v>
      </c>
      <c r="K1284" s="49"/>
      <c r="L1284" s="49"/>
      <c r="S1284" s="3" t="s">
        <v>33</v>
      </c>
      <c r="T1284" s="3" t="s">
        <v>33</v>
      </c>
      <c r="U1284" s="3" t="s">
        <v>33</v>
      </c>
      <c r="W1284" s="21" t="str">
        <f t="shared" si="20"/>
        <v>09</v>
      </c>
      <c r="AA1284" s="3" t="s">
        <v>1587</v>
      </c>
    </row>
    <row r="1285" spans="1:27">
      <c r="A1285" s="18">
        <v>1284</v>
      </c>
      <c r="B1285" s="3" t="s">
        <v>1588</v>
      </c>
      <c r="C1285" s="23" t="s">
        <v>4518</v>
      </c>
      <c r="D1285" s="3" t="s">
        <v>9</v>
      </c>
      <c r="E1285" s="3" t="s">
        <v>33</v>
      </c>
      <c r="F1285" s="16" t="s">
        <v>6871</v>
      </c>
      <c r="G1285" s="3" t="s">
        <v>1538</v>
      </c>
      <c r="H1285" s="23" t="s">
        <v>3936</v>
      </c>
      <c r="I1285" s="56">
        <v>33228</v>
      </c>
      <c r="J1285" s="24" t="s">
        <v>4823</v>
      </c>
      <c r="K1285" s="49"/>
      <c r="L1285" s="49"/>
      <c r="S1285" s="3" t="s">
        <v>33</v>
      </c>
      <c r="T1285" s="3" t="s">
        <v>33</v>
      </c>
      <c r="U1285" s="3" t="s">
        <v>33</v>
      </c>
      <c r="W1285" s="21" t="str">
        <f t="shared" si="20"/>
        <v>09</v>
      </c>
      <c r="AA1285" s="3" t="s">
        <v>1588</v>
      </c>
    </row>
    <row r="1286" spans="1:27">
      <c r="A1286" s="18">
        <v>1285</v>
      </c>
      <c r="B1286" s="3" t="s">
        <v>1589</v>
      </c>
      <c r="C1286" s="23" t="s">
        <v>4519</v>
      </c>
      <c r="D1286" s="3" t="s">
        <v>9</v>
      </c>
      <c r="E1286" s="3" t="s">
        <v>33</v>
      </c>
      <c r="F1286" s="16" t="s">
        <v>6871</v>
      </c>
      <c r="G1286" s="3" t="s">
        <v>16</v>
      </c>
      <c r="H1286" s="23" t="s">
        <v>2882</v>
      </c>
      <c r="I1286" s="56">
        <v>33359</v>
      </c>
      <c r="J1286" s="24" t="s">
        <v>4823</v>
      </c>
      <c r="K1286" s="49"/>
      <c r="L1286" s="49"/>
      <c r="S1286" s="3" t="s">
        <v>33</v>
      </c>
      <c r="T1286" s="3" t="s">
        <v>33</v>
      </c>
      <c r="U1286" s="3" t="s">
        <v>33</v>
      </c>
      <c r="W1286" s="21" t="str">
        <f t="shared" si="20"/>
        <v>09</v>
      </c>
      <c r="AA1286" s="3" t="s">
        <v>1589</v>
      </c>
    </row>
    <row r="1287" spans="1:27">
      <c r="A1287" s="18">
        <v>1286</v>
      </c>
      <c r="B1287" s="3" t="s">
        <v>1590</v>
      </c>
      <c r="C1287" s="23" t="s">
        <v>4520</v>
      </c>
      <c r="D1287" s="3" t="s">
        <v>9</v>
      </c>
      <c r="E1287" s="3" t="s">
        <v>33</v>
      </c>
      <c r="F1287" s="16" t="s">
        <v>6871</v>
      </c>
      <c r="G1287" s="3" t="s">
        <v>16</v>
      </c>
      <c r="H1287" s="23" t="s">
        <v>3939</v>
      </c>
      <c r="I1287" s="56">
        <v>33495</v>
      </c>
      <c r="J1287" s="24" t="s">
        <v>4823</v>
      </c>
      <c r="K1287" s="49"/>
      <c r="L1287" s="49"/>
      <c r="S1287" s="3" t="s">
        <v>33</v>
      </c>
      <c r="T1287" s="3" t="s">
        <v>33</v>
      </c>
      <c r="U1287" s="3" t="s">
        <v>33</v>
      </c>
      <c r="W1287" s="21" t="str">
        <f t="shared" si="20"/>
        <v>09</v>
      </c>
      <c r="AA1287" s="3" t="s">
        <v>1590</v>
      </c>
    </row>
    <row r="1288" spans="1:27">
      <c r="A1288" s="18">
        <v>1287</v>
      </c>
      <c r="B1288" s="3" t="s">
        <v>1591</v>
      </c>
      <c r="C1288" s="23" t="s">
        <v>4521</v>
      </c>
      <c r="D1288" s="3" t="s">
        <v>9</v>
      </c>
      <c r="E1288" s="3" t="s">
        <v>33</v>
      </c>
      <c r="F1288" s="16" t="s">
        <v>6871</v>
      </c>
      <c r="G1288" s="3" t="s">
        <v>59</v>
      </c>
      <c r="H1288" s="23" t="s">
        <v>2882</v>
      </c>
      <c r="I1288" s="56">
        <v>32575</v>
      </c>
      <c r="J1288" s="24" t="s">
        <v>4823</v>
      </c>
      <c r="K1288" s="49"/>
      <c r="L1288" s="49"/>
      <c r="S1288" s="3" t="s">
        <v>33</v>
      </c>
      <c r="T1288" s="3" t="s">
        <v>33</v>
      </c>
      <c r="U1288" s="3" t="s">
        <v>33</v>
      </c>
      <c r="W1288" s="21" t="str">
        <f t="shared" si="20"/>
        <v>09</v>
      </c>
      <c r="AA1288" s="3" t="s">
        <v>1591</v>
      </c>
    </row>
    <row r="1289" spans="1:27">
      <c r="A1289" s="18">
        <v>1288</v>
      </c>
      <c r="B1289" s="3" t="s">
        <v>1592</v>
      </c>
      <c r="C1289" s="23" t="s">
        <v>4522</v>
      </c>
      <c r="D1289" s="3" t="s">
        <v>9</v>
      </c>
      <c r="E1289" s="3" t="s">
        <v>33</v>
      </c>
      <c r="F1289" s="16" t="s">
        <v>6871</v>
      </c>
      <c r="G1289" s="3" t="s">
        <v>16</v>
      </c>
      <c r="H1289" s="23" t="s">
        <v>3092</v>
      </c>
      <c r="I1289" s="56">
        <v>33298</v>
      </c>
      <c r="J1289" s="24" t="s">
        <v>4823</v>
      </c>
      <c r="K1289" s="49"/>
      <c r="L1289" s="49"/>
      <c r="S1289" s="3" t="s">
        <v>33</v>
      </c>
      <c r="T1289" s="3" t="s">
        <v>33</v>
      </c>
      <c r="U1289" s="3" t="s">
        <v>33</v>
      </c>
      <c r="W1289" s="21" t="str">
        <f t="shared" si="20"/>
        <v>09</v>
      </c>
      <c r="AA1289" s="3" t="s">
        <v>1592</v>
      </c>
    </row>
    <row r="1290" spans="1:27">
      <c r="A1290" s="18">
        <v>1289</v>
      </c>
      <c r="B1290" s="3" t="s">
        <v>1593</v>
      </c>
      <c r="C1290" s="23" t="s">
        <v>5310</v>
      </c>
      <c r="D1290" s="3" t="s">
        <v>9</v>
      </c>
      <c r="E1290" s="3" t="s">
        <v>33</v>
      </c>
      <c r="F1290" s="16" t="s">
        <v>6871</v>
      </c>
      <c r="G1290" s="3" t="s">
        <v>20</v>
      </c>
      <c r="H1290" s="23" t="s">
        <v>2610</v>
      </c>
      <c r="I1290" s="56">
        <v>31873</v>
      </c>
      <c r="J1290" s="24" t="s">
        <v>4823</v>
      </c>
      <c r="K1290" s="49"/>
      <c r="L1290" s="49"/>
      <c r="S1290" s="3" t="s">
        <v>33</v>
      </c>
      <c r="T1290" s="3" t="s">
        <v>33</v>
      </c>
      <c r="U1290" s="3" t="s">
        <v>33</v>
      </c>
      <c r="W1290" s="21" t="str">
        <f t="shared" si="20"/>
        <v>09</v>
      </c>
      <c r="AA1290" s="3" t="s">
        <v>1593</v>
      </c>
    </row>
    <row r="1291" spans="1:27">
      <c r="A1291" s="18">
        <v>1290</v>
      </c>
      <c r="B1291" s="3" t="s">
        <v>1594</v>
      </c>
      <c r="C1291" s="23" t="s">
        <v>6846</v>
      </c>
      <c r="D1291" s="3" t="s">
        <v>9</v>
      </c>
      <c r="E1291" s="3" t="s">
        <v>33</v>
      </c>
      <c r="F1291" s="16" t="s">
        <v>6871</v>
      </c>
      <c r="G1291" s="3" t="s">
        <v>20</v>
      </c>
      <c r="H1291" s="23" t="s">
        <v>3655</v>
      </c>
      <c r="I1291" s="56">
        <v>33147</v>
      </c>
      <c r="J1291" s="24" t="s">
        <v>4823</v>
      </c>
      <c r="K1291" s="49"/>
      <c r="L1291" s="49"/>
      <c r="S1291" s="3" t="s">
        <v>33</v>
      </c>
      <c r="T1291" s="3" t="s">
        <v>33</v>
      </c>
      <c r="U1291" s="3" t="s">
        <v>33</v>
      </c>
      <c r="W1291" s="21" t="str">
        <f t="shared" si="20"/>
        <v>09</v>
      </c>
      <c r="AA1291" s="3" t="s">
        <v>1594</v>
      </c>
    </row>
    <row r="1292" spans="1:27">
      <c r="A1292" s="18">
        <v>1291</v>
      </c>
      <c r="B1292" s="3" t="s">
        <v>1595</v>
      </c>
      <c r="C1292" s="23" t="s">
        <v>6885</v>
      </c>
      <c r="D1292" s="3" t="s">
        <v>15</v>
      </c>
      <c r="E1292" s="3" t="s">
        <v>33</v>
      </c>
      <c r="F1292" s="16" t="s">
        <v>6871</v>
      </c>
      <c r="G1292" s="3" t="s">
        <v>486</v>
      </c>
      <c r="H1292" s="23" t="s">
        <v>2946</v>
      </c>
      <c r="I1292" s="56">
        <v>33203</v>
      </c>
      <c r="J1292" s="24" t="s">
        <v>4823</v>
      </c>
      <c r="K1292" s="49"/>
      <c r="L1292" s="49"/>
      <c r="S1292" s="3" t="s">
        <v>33</v>
      </c>
      <c r="T1292" s="3" t="s">
        <v>33</v>
      </c>
      <c r="U1292" s="3" t="s">
        <v>33</v>
      </c>
      <c r="W1292" s="21" t="str">
        <f t="shared" si="20"/>
        <v>09</v>
      </c>
      <c r="AA1292" s="3" t="s">
        <v>1595</v>
      </c>
    </row>
    <row r="1293" spans="1:27">
      <c r="A1293" s="18">
        <v>1292</v>
      </c>
      <c r="B1293" s="3" t="s">
        <v>1596</v>
      </c>
      <c r="C1293" s="23" t="s">
        <v>4523</v>
      </c>
      <c r="D1293" s="3" t="s">
        <v>15</v>
      </c>
      <c r="E1293" s="3" t="s">
        <v>33</v>
      </c>
      <c r="F1293" s="16" t="s">
        <v>6871</v>
      </c>
      <c r="G1293" s="3" t="s">
        <v>486</v>
      </c>
      <c r="H1293" s="23" t="s">
        <v>2849</v>
      </c>
      <c r="I1293" s="56">
        <v>33272</v>
      </c>
      <c r="J1293" s="24" t="s">
        <v>4823</v>
      </c>
      <c r="K1293" s="49"/>
      <c r="L1293" s="49"/>
      <c r="S1293" s="3" t="s">
        <v>33</v>
      </c>
      <c r="T1293" s="3" t="s">
        <v>33</v>
      </c>
      <c r="U1293" s="3" t="s">
        <v>33</v>
      </c>
      <c r="W1293" s="21" t="str">
        <f t="shared" si="20"/>
        <v>09</v>
      </c>
      <c r="AA1293" s="3" t="s">
        <v>1596</v>
      </c>
    </row>
    <row r="1294" spans="1:27">
      <c r="A1294" s="18">
        <v>1293</v>
      </c>
      <c r="B1294" s="3" t="s">
        <v>1597</v>
      </c>
      <c r="C1294" s="23" t="s">
        <v>4524</v>
      </c>
      <c r="D1294" s="3" t="s">
        <v>9</v>
      </c>
      <c r="E1294" s="3" t="s">
        <v>33</v>
      </c>
      <c r="F1294" s="16" t="s">
        <v>6871</v>
      </c>
      <c r="G1294" s="3" t="s">
        <v>486</v>
      </c>
      <c r="H1294" s="23" t="s">
        <v>2849</v>
      </c>
      <c r="I1294" s="56">
        <v>32759</v>
      </c>
      <c r="J1294" s="24" t="s">
        <v>4823</v>
      </c>
      <c r="K1294" s="49"/>
      <c r="L1294" s="49"/>
      <c r="S1294" s="3" t="s">
        <v>33</v>
      </c>
      <c r="T1294" s="3" t="s">
        <v>33</v>
      </c>
      <c r="U1294" s="3" t="s">
        <v>33</v>
      </c>
      <c r="W1294" s="21" t="str">
        <f t="shared" si="20"/>
        <v>09</v>
      </c>
      <c r="AA1294" s="3" t="s">
        <v>1597</v>
      </c>
    </row>
    <row r="1295" spans="1:27">
      <c r="A1295" s="18">
        <v>1294</v>
      </c>
      <c r="B1295" s="3" t="s">
        <v>1598</v>
      </c>
      <c r="C1295" s="23" t="s">
        <v>4525</v>
      </c>
      <c r="D1295" s="3" t="s">
        <v>15</v>
      </c>
      <c r="E1295" s="3" t="s">
        <v>33</v>
      </c>
      <c r="F1295" s="16" t="s">
        <v>6871</v>
      </c>
      <c r="G1295" s="3" t="s">
        <v>1536</v>
      </c>
      <c r="H1295" s="23" t="s">
        <v>3024</v>
      </c>
      <c r="I1295" s="56">
        <v>33447</v>
      </c>
      <c r="J1295" s="24" t="s">
        <v>4823</v>
      </c>
      <c r="K1295" s="49"/>
      <c r="L1295" s="49"/>
      <c r="S1295" s="3" t="s">
        <v>33</v>
      </c>
      <c r="T1295" s="3" t="s">
        <v>33</v>
      </c>
      <c r="U1295" s="3" t="s">
        <v>33</v>
      </c>
      <c r="W1295" s="21" t="str">
        <f t="shared" si="20"/>
        <v>09</v>
      </c>
      <c r="AA1295" s="3" t="s">
        <v>1598</v>
      </c>
    </row>
    <row r="1296" spans="1:27">
      <c r="A1296" s="18">
        <v>1295</v>
      </c>
      <c r="B1296" s="3" t="s">
        <v>1599</v>
      </c>
      <c r="C1296" s="23" t="s">
        <v>6861</v>
      </c>
      <c r="D1296" s="3" t="s">
        <v>9</v>
      </c>
      <c r="E1296" s="3" t="s">
        <v>33</v>
      </c>
      <c r="F1296" s="16" t="s">
        <v>6871</v>
      </c>
      <c r="G1296" s="3" t="s">
        <v>1536</v>
      </c>
      <c r="H1296" s="23" t="s">
        <v>3370</v>
      </c>
      <c r="I1296" s="56">
        <v>33026</v>
      </c>
      <c r="J1296" s="24" t="s">
        <v>4823</v>
      </c>
      <c r="K1296" s="49"/>
      <c r="L1296" s="49"/>
      <c r="S1296" s="3" t="s">
        <v>33</v>
      </c>
      <c r="T1296" s="3" t="s">
        <v>33</v>
      </c>
      <c r="U1296" s="3" t="s">
        <v>33</v>
      </c>
      <c r="W1296" s="21" t="str">
        <f t="shared" si="20"/>
        <v>09</v>
      </c>
      <c r="AA1296" s="3" t="s">
        <v>1599</v>
      </c>
    </row>
    <row r="1297" spans="1:27">
      <c r="A1297" s="18">
        <v>1296</v>
      </c>
      <c r="B1297" s="28" t="s">
        <v>1600</v>
      </c>
      <c r="C1297" s="23" t="s">
        <v>4526</v>
      </c>
      <c r="D1297" s="3" t="s">
        <v>15</v>
      </c>
      <c r="E1297" s="3" t="s">
        <v>33</v>
      </c>
      <c r="F1297" s="16" t="s">
        <v>6871</v>
      </c>
      <c r="G1297" s="3" t="s">
        <v>1536</v>
      </c>
      <c r="H1297" s="23" t="s">
        <v>2849</v>
      </c>
      <c r="I1297" s="56">
        <v>33343</v>
      </c>
      <c r="J1297" s="24" t="s">
        <v>4823</v>
      </c>
      <c r="K1297" s="49"/>
      <c r="L1297" s="49"/>
      <c r="S1297" s="3" t="s">
        <v>33</v>
      </c>
      <c r="T1297" s="3" t="s">
        <v>33</v>
      </c>
      <c r="U1297" s="3" t="s">
        <v>33</v>
      </c>
      <c r="W1297" s="21" t="str">
        <f t="shared" si="20"/>
        <v>09</v>
      </c>
      <c r="AA1297" s="28" t="s">
        <v>1600</v>
      </c>
    </row>
    <row r="1298" spans="1:27">
      <c r="A1298" s="18">
        <v>1297</v>
      </c>
      <c r="B1298" s="3" t="s">
        <v>1601</v>
      </c>
      <c r="C1298" s="23" t="s">
        <v>6845</v>
      </c>
      <c r="D1298" s="3" t="s">
        <v>15</v>
      </c>
      <c r="E1298" s="3" t="s">
        <v>33</v>
      </c>
      <c r="F1298" s="16" t="s">
        <v>6871</v>
      </c>
      <c r="G1298" s="3" t="s">
        <v>1538</v>
      </c>
      <c r="H1298" s="23" t="s">
        <v>3433</v>
      </c>
      <c r="I1298" s="56">
        <v>33215</v>
      </c>
      <c r="J1298" s="24" t="s">
        <v>4823</v>
      </c>
      <c r="K1298" s="49"/>
      <c r="L1298" s="49"/>
      <c r="S1298" s="3" t="s">
        <v>33</v>
      </c>
      <c r="T1298" s="3" t="s">
        <v>33</v>
      </c>
      <c r="U1298" s="3" t="s">
        <v>33</v>
      </c>
      <c r="W1298" s="21" t="str">
        <f t="shared" si="20"/>
        <v>09</v>
      </c>
      <c r="AA1298" s="3" t="s">
        <v>1601</v>
      </c>
    </row>
    <row r="1299" spans="1:27">
      <c r="A1299" s="18">
        <v>1298</v>
      </c>
      <c r="B1299" s="3" t="s">
        <v>1602</v>
      </c>
      <c r="C1299" s="23" t="s">
        <v>4527</v>
      </c>
      <c r="D1299" s="3" t="s">
        <v>15</v>
      </c>
      <c r="E1299" s="3" t="s">
        <v>33</v>
      </c>
      <c r="F1299" s="16" t="s">
        <v>6871</v>
      </c>
      <c r="G1299" s="3" t="s">
        <v>59</v>
      </c>
      <c r="H1299" s="23" t="s">
        <v>2849</v>
      </c>
      <c r="I1299" s="56">
        <v>33089</v>
      </c>
      <c r="J1299" s="24" t="s">
        <v>4823</v>
      </c>
      <c r="K1299" s="49"/>
      <c r="L1299" s="49"/>
      <c r="S1299" s="3" t="s">
        <v>33</v>
      </c>
      <c r="T1299" s="3" t="s">
        <v>33</v>
      </c>
      <c r="U1299" s="3" t="s">
        <v>33</v>
      </c>
      <c r="W1299" s="21" t="str">
        <f t="shared" si="20"/>
        <v>09</v>
      </c>
      <c r="AA1299" s="3" t="s">
        <v>1602</v>
      </c>
    </row>
    <row r="1300" spans="1:27">
      <c r="A1300" s="18">
        <v>1299</v>
      </c>
      <c r="B1300" s="3" t="s">
        <v>1603</v>
      </c>
      <c r="C1300" s="23" t="s">
        <v>4528</v>
      </c>
      <c r="D1300" s="3" t="s">
        <v>15</v>
      </c>
      <c r="E1300" s="3" t="s">
        <v>33</v>
      </c>
      <c r="F1300" s="16" t="s">
        <v>6871</v>
      </c>
      <c r="G1300" s="3" t="s">
        <v>16</v>
      </c>
      <c r="H1300" s="23" t="s">
        <v>3236</v>
      </c>
      <c r="I1300" s="56">
        <v>33118</v>
      </c>
      <c r="J1300" s="24" t="s">
        <v>4823</v>
      </c>
      <c r="K1300" s="49"/>
      <c r="L1300" s="49"/>
      <c r="S1300" s="3" t="s">
        <v>33</v>
      </c>
      <c r="T1300" s="3" t="s">
        <v>33</v>
      </c>
      <c r="U1300" s="3" t="s">
        <v>33</v>
      </c>
      <c r="W1300" s="21" t="str">
        <f t="shared" si="20"/>
        <v>09</v>
      </c>
      <c r="AA1300" s="3" t="s">
        <v>1603</v>
      </c>
    </row>
    <row r="1301" spans="1:27">
      <c r="A1301" s="18">
        <v>1300</v>
      </c>
      <c r="B1301" s="3" t="s">
        <v>1604</v>
      </c>
      <c r="C1301" s="23" t="s">
        <v>4529</v>
      </c>
      <c r="D1301" s="3" t="s">
        <v>9</v>
      </c>
      <c r="E1301" s="3" t="s">
        <v>33</v>
      </c>
      <c r="F1301" s="16" t="s">
        <v>6871</v>
      </c>
      <c r="G1301" s="3" t="s">
        <v>20</v>
      </c>
      <c r="H1301" s="23" t="s">
        <v>2741</v>
      </c>
      <c r="I1301" s="56">
        <v>33360</v>
      </c>
      <c r="J1301" s="24" t="s">
        <v>4823</v>
      </c>
      <c r="K1301" s="49"/>
      <c r="L1301" s="49"/>
      <c r="S1301" s="3" t="s">
        <v>33</v>
      </c>
      <c r="T1301" s="3" t="s">
        <v>33</v>
      </c>
      <c r="U1301" s="3" t="s">
        <v>33</v>
      </c>
      <c r="W1301" s="21" t="str">
        <f t="shared" si="20"/>
        <v>09</v>
      </c>
      <c r="AA1301" s="3" t="s">
        <v>1604</v>
      </c>
    </row>
    <row r="1302" spans="1:27">
      <c r="A1302" s="18">
        <v>1301</v>
      </c>
      <c r="B1302" s="28" t="s">
        <v>1605</v>
      </c>
      <c r="C1302" s="23" t="s">
        <v>4530</v>
      </c>
      <c r="D1302" s="3" t="s">
        <v>15</v>
      </c>
      <c r="E1302" s="3" t="s">
        <v>307</v>
      </c>
      <c r="F1302" s="16" t="s">
        <v>6871</v>
      </c>
      <c r="G1302" s="3" t="s">
        <v>20</v>
      </c>
      <c r="H1302" s="23" t="s">
        <v>3655</v>
      </c>
      <c r="I1302" s="56">
        <v>33458</v>
      </c>
      <c r="J1302" s="24" t="s">
        <v>4823</v>
      </c>
      <c r="K1302" s="49"/>
      <c r="L1302" s="49"/>
      <c r="S1302" s="3" t="s">
        <v>307</v>
      </c>
      <c r="T1302" s="3" t="s">
        <v>307</v>
      </c>
      <c r="U1302" s="3" t="s">
        <v>307</v>
      </c>
      <c r="W1302" s="21" t="str">
        <f t="shared" si="20"/>
        <v>09</v>
      </c>
      <c r="AA1302" s="28" t="s">
        <v>1605</v>
      </c>
    </row>
    <row r="1303" spans="1:27">
      <c r="A1303" s="18">
        <v>1302</v>
      </c>
      <c r="B1303" s="3" t="s">
        <v>1606</v>
      </c>
      <c r="C1303" s="23" t="s">
        <v>4531</v>
      </c>
      <c r="D1303" s="3" t="s">
        <v>15</v>
      </c>
      <c r="E1303" s="3" t="s">
        <v>33</v>
      </c>
      <c r="F1303" s="16" t="s">
        <v>6871</v>
      </c>
      <c r="G1303" s="3" t="s">
        <v>1536</v>
      </c>
      <c r="H1303" s="23" t="s">
        <v>6889</v>
      </c>
      <c r="I1303" s="56">
        <v>33558</v>
      </c>
      <c r="J1303" s="24" t="s">
        <v>4823</v>
      </c>
      <c r="K1303" s="49"/>
      <c r="L1303" s="49"/>
      <c r="S1303" s="3" t="s">
        <v>33</v>
      </c>
      <c r="T1303" s="3" t="s">
        <v>33</v>
      </c>
      <c r="U1303" s="3" t="s">
        <v>33</v>
      </c>
      <c r="W1303" s="21" t="str">
        <f t="shared" si="20"/>
        <v>09</v>
      </c>
      <c r="AA1303" s="3" t="s">
        <v>1606</v>
      </c>
    </row>
    <row r="1304" spans="1:27">
      <c r="A1304" s="18">
        <v>1303</v>
      </c>
      <c r="B1304" s="3" t="s">
        <v>1607</v>
      </c>
      <c r="C1304" s="23" t="s">
        <v>4532</v>
      </c>
      <c r="D1304" s="3" t="s">
        <v>9</v>
      </c>
      <c r="E1304" s="3" t="s">
        <v>33</v>
      </c>
      <c r="F1304" s="16" t="s">
        <v>6871</v>
      </c>
      <c r="G1304" s="3" t="s">
        <v>82</v>
      </c>
      <c r="H1304" s="23" t="s">
        <v>2610</v>
      </c>
      <c r="I1304" s="56">
        <v>33102</v>
      </c>
      <c r="J1304" s="24" t="s">
        <v>4823</v>
      </c>
      <c r="K1304" s="49"/>
      <c r="L1304" s="49"/>
      <c r="S1304" s="3" t="s">
        <v>33</v>
      </c>
      <c r="T1304" s="3" t="s">
        <v>33</v>
      </c>
      <c r="U1304" s="3" t="s">
        <v>33</v>
      </c>
      <c r="W1304" s="21" t="str">
        <f t="shared" si="20"/>
        <v>09</v>
      </c>
      <c r="AA1304" s="3" t="s">
        <v>1607</v>
      </c>
    </row>
    <row r="1305" spans="1:27">
      <c r="A1305" s="18">
        <v>1304</v>
      </c>
      <c r="B1305" s="3" t="s">
        <v>1608</v>
      </c>
      <c r="C1305" s="23" t="s">
        <v>4533</v>
      </c>
      <c r="D1305" s="3" t="s">
        <v>15</v>
      </c>
      <c r="E1305" s="3" t="s">
        <v>33</v>
      </c>
      <c r="F1305" s="16" t="s">
        <v>6871</v>
      </c>
      <c r="G1305" s="3" t="s">
        <v>1536</v>
      </c>
      <c r="H1305" s="23" t="s">
        <v>2610</v>
      </c>
      <c r="I1305" s="56">
        <v>33377</v>
      </c>
      <c r="J1305" s="24" t="s">
        <v>4823</v>
      </c>
      <c r="K1305" s="49"/>
      <c r="L1305" s="49"/>
      <c r="S1305" s="3" t="s">
        <v>33</v>
      </c>
      <c r="T1305" s="3" t="s">
        <v>33</v>
      </c>
      <c r="U1305" s="3" t="s">
        <v>33</v>
      </c>
      <c r="W1305" s="21" t="str">
        <f t="shared" si="20"/>
        <v>09</v>
      </c>
      <c r="AA1305" s="3" t="s">
        <v>1608</v>
      </c>
    </row>
    <row r="1306" spans="1:27">
      <c r="A1306" s="18">
        <v>1305</v>
      </c>
      <c r="B1306" s="3" t="s">
        <v>1609</v>
      </c>
      <c r="C1306" s="23" t="s">
        <v>6836</v>
      </c>
      <c r="D1306" s="3" t="s">
        <v>9</v>
      </c>
      <c r="E1306" s="3" t="s">
        <v>33</v>
      </c>
      <c r="F1306" s="16" t="s">
        <v>6871</v>
      </c>
      <c r="G1306" s="3" t="s">
        <v>1538</v>
      </c>
      <c r="H1306" s="23" t="s">
        <v>2812</v>
      </c>
      <c r="I1306" s="56">
        <v>33128</v>
      </c>
      <c r="J1306" s="24" t="s">
        <v>4823</v>
      </c>
      <c r="K1306" s="49"/>
      <c r="L1306" s="49"/>
      <c r="S1306" s="3" t="s">
        <v>33</v>
      </c>
      <c r="T1306" s="3" t="s">
        <v>33</v>
      </c>
      <c r="U1306" s="3" t="s">
        <v>33</v>
      </c>
      <c r="W1306" s="21" t="str">
        <f t="shared" si="20"/>
        <v>09</v>
      </c>
      <c r="AA1306" s="3" t="s">
        <v>1609</v>
      </c>
    </row>
    <row r="1307" spans="1:27">
      <c r="A1307" s="18">
        <v>1306</v>
      </c>
      <c r="B1307" s="3" t="s">
        <v>1610</v>
      </c>
      <c r="C1307" s="23" t="s">
        <v>6873</v>
      </c>
      <c r="D1307" s="3" t="s">
        <v>9</v>
      </c>
      <c r="E1307" s="3" t="s">
        <v>33</v>
      </c>
      <c r="F1307" s="16" t="s">
        <v>6871</v>
      </c>
      <c r="G1307" s="3" t="s">
        <v>82</v>
      </c>
      <c r="H1307" s="23" t="s">
        <v>2610</v>
      </c>
      <c r="I1307" s="56">
        <v>33063</v>
      </c>
      <c r="J1307" s="24" t="s">
        <v>4823</v>
      </c>
      <c r="K1307" s="49"/>
      <c r="L1307" s="49"/>
      <c r="S1307" s="3" t="s">
        <v>33</v>
      </c>
      <c r="T1307" s="3" t="s">
        <v>33</v>
      </c>
      <c r="U1307" s="3" t="s">
        <v>33</v>
      </c>
      <c r="W1307" s="21" t="str">
        <f t="shared" si="20"/>
        <v>09</v>
      </c>
      <c r="AA1307" s="3" t="s">
        <v>1610</v>
      </c>
    </row>
    <row r="1308" spans="1:27">
      <c r="A1308" s="18">
        <v>1307</v>
      </c>
      <c r="B1308" s="3" t="s">
        <v>1611</v>
      </c>
      <c r="C1308" s="23" t="s">
        <v>6902</v>
      </c>
      <c r="D1308" s="3" t="s">
        <v>15</v>
      </c>
      <c r="E1308" s="3" t="s">
        <v>33</v>
      </c>
      <c r="F1308" s="16" t="s">
        <v>6871</v>
      </c>
      <c r="G1308" s="3" t="s">
        <v>286</v>
      </c>
      <c r="H1308" s="23" t="s">
        <v>2610</v>
      </c>
      <c r="I1308" s="56">
        <v>33494</v>
      </c>
      <c r="J1308" s="24" t="s">
        <v>4823</v>
      </c>
      <c r="K1308" s="49"/>
      <c r="L1308" s="49"/>
      <c r="S1308" s="3" t="s">
        <v>33</v>
      </c>
      <c r="T1308" s="3" t="s">
        <v>33</v>
      </c>
      <c r="U1308" s="3" t="s">
        <v>33</v>
      </c>
      <c r="W1308" s="21" t="str">
        <f t="shared" si="20"/>
        <v>09</v>
      </c>
      <c r="AA1308" s="3" t="s">
        <v>1611</v>
      </c>
    </row>
    <row r="1309" spans="1:27">
      <c r="A1309" s="18">
        <v>1308</v>
      </c>
      <c r="B1309" s="3" t="s">
        <v>1612</v>
      </c>
      <c r="C1309" s="23" t="s">
        <v>4534</v>
      </c>
      <c r="D1309" s="3" t="s">
        <v>9</v>
      </c>
      <c r="E1309" s="3" t="s">
        <v>33</v>
      </c>
      <c r="F1309" s="16" t="s">
        <v>6871</v>
      </c>
      <c r="G1309" s="3" t="s">
        <v>82</v>
      </c>
      <c r="H1309" s="23" t="s">
        <v>2859</v>
      </c>
      <c r="I1309" s="56">
        <v>33219</v>
      </c>
      <c r="J1309" s="24" t="s">
        <v>4823</v>
      </c>
      <c r="K1309" s="49"/>
      <c r="L1309" s="49"/>
      <c r="S1309" s="3" t="s">
        <v>33</v>
      </c>
      <c r="T1309" s="3" t="s">
        <v>33</v>
      </c>
      <c r="U1309" s="3" t="s">
        <v>33</v>
      </c>
      <c r="W1309" s="21" t="str">
        <f t="shared" si="20"/>
        <v>09</v>
      </c>
      <c r="AA1309" s="3" t="s">
        <v>1612</v>
      </c>
    </row>
    <row r="1310" spans="1:27">
      <c r="A1310" s="18">
        <v>1309</v>
      </c>
      <c r="B1310" s="3" t="s">
        <v>1613</v>
      </c>
      <c r="C1310" s="23" t="s">
        <v>6859</v>
      </c>
      <c r="D1310" s="3" t="s">
        <v>15</v>
      </c>
      <c r="E1310" s="3" t="s">
        <v>10</v>
      </c>
      <c r="F1310" s="16" t="s">
        <v>6871</v>
      </c>
      <c r="G1310" s="3" t="s">
        <v>16</v>
      </c>
      <c r="H1310" s="23" t="s">
        <v>3655</v>
      </c>
      <c r="I1310" s="56">
        <v>28321</v>
      </c>
      <c r="J1310" s="24" t="s">
        <v>4823</v>
      </c>
      <c r="K1310" s="49"/>
      <c r="L1310" s="49"/>
      <c r="S1310" s="3" t="s">
        <v>10</v>
      </c>
      <c r="T1310" s="3" t="s">
        <v>10</v>
      </c>
      <c r="U1310" s="3" t="s">
        <v>10</v>
      </c>
      <c r="W1310" s="21" t="str">
        <f t="shared" si="20"/>
        <v>09</v>
      </c>
      <c r="AA1310" s="3" t="s">
        <v>1613</v>
      </c>
    </row>
    <row r="1311" spans="1:27">
      <c r="A1311" s="18">
        <v>1310</v>
      </c>
      <c r="B1311" s="3" t="s">
        <v>1614</v>
      </c>
      <c r="C1311" s="23" t="s">
        <v>4535</v>
      </c>
      <c r="D1311" s="3" t="s">
        <v>15</v>
      </c>
      <c r="E1311" s="3" t="s">
        <v>33</v>
      </c>
      <c r="F1311" s="16" t="s">
        <v>6871</v>
      </c>
      <c r="G1311" s="3" t="s">
        <v>1538</v>
      </c>
      <c r="H1311" s="23" t="s">
        <v>4803</v>
      </c>
      <c r="I1311" s="56">
        <v>33220</v>
      </c>
      <c r="J1311" s="24" t="s">
        <v>4823</v>
      </c>
      <c r="K1311" s="49"/>
      <c r="L1311" s="49"/>
      <c r="S1311" s="3" t="s">
        <v>33</v>
      </c>
      <c r="T1311" s="3" t="s">
        <v>33</v>
      </c>
      <c r="U1311" s="3" t="s">
        <v>33</v>
      </c>
      <c r="W1311" s="21" t="str">
        <f t="shared" si="20"/>
        <v>09</v>
      </c>
      <c r="AA1311" s="3" t="s">
        <v>1614</v>
      </c>
    </row>
    <row r="1312" spans="1:27">
      <c r="A1312" s="18">
        <v>1311</v>
      </c>
      <c r="B1312" s="3" t="s">
        <v>1615</v>
      </c>
      <c r="C1312" s="23" t="s">
        <v>4536</v>
      </c>
      <c r="D1312" s="3" t="s">
        <v>15</v>
      </c>
      <c r="E1312" s="3" t="s">
        <v>33</v>
      </c>
      <c r="F1312" s="16" t="s">
        <v>6871</v>
      </c>
      <c r="G1312" s="3" t="s">
        <v>1538</v>
      </c>
      <c r="H1312" s="23" t="s">
        <v>2610</v>
      </c>
      <c r="I1312" s="56">
        <v>33210</v>
      </c>
      <c r="J1312" s="24" t="s">
        <v>4823</v>
      </c>
      <c r="K1312" s="49"/>
      <c r="L1312" s="49"/>
      <c r="S1312" s="3" t="s">
        <v>33</v>
      </c>
      <c r="T1312" s="3" t="s">
        <v>33</v>
      </c>
      <c r="U1312" s="3" t="s">
        <v>33</v>
      </c>
      <c r="W1312" s="21" t="str">
        <f t="shared" si="20"/>
        <v>09</v>
      </c>
      <c r="AA1312" s="3" t="s">
        <v>1615</v>
      </c>
    </row>
    <row r="1313" spans="1:27">
      <c r="A1313" s="18">
        <v>1312</v>
      </c>
      <c r="B1313" s="3" t="s">
        <v>1616</v>
      </c>
      <c r="C1313" s="23" t="s">
        <v>4537</v>
      </c>
      <c r="D1313" s="3" t="s">
        <v>9</v>
      </c>
      <c r="E1313" s="3" t="s">
        <v>33</v>
      </c>
      <c r="F1313" s="16" t="s">
        <v>6871</v>
      </c>
      <c r="G1313" s="3" t="s">
        <v>59</v>
      </c>
      <c r="H1313" s="23" t="s">
        <v>3939</v>
      </c>
      <c r="I1313" s="56">
        <v>33348</v>
      </c>
      <c r="J1313" s="24" t="s">
        <v>4823</v>
      </c>
      <c r="K1313" s="49"/>
      <c r="L1313" s="49"/>
      <c r="S1313" s="3" t="s">
        <v>33</v>
      </c>
      <c r="T1313" s="3" t="s">
        <v>33</v>
      </c>
      <c r="U1313" s="3" t="s">
        <v>33</v>
      </c>
      <c r="W1313" s="21" t="str">
        <f t="shared" si="20"/>
        <v>09</v>
      </c>
      <c r="AA1313" s="3" t="s">
        <v>1616</v>
      </c>
    </row>
    <row r="1314" spans="1:27">
      <c r="A1314" s="18">
        <v>1313</v>
      </c>
      <c r="B1314" s="3" t="s">
        <v>1617</v>
      </c>
      <c r="C1314" s="23" t="s">
        <v>4538</v>
      </c>
      <c r="D1314" s="3" t="s">
        <v>9</v>
      </c>
      <c r="E1314" s="3" t="s">
        <v>33</v>
      </c>
      <c r="F1314" s="16" t="s">
        <v>6871</v>
      </c>
      <c r="G1314" s="3" t="s">
        <v>16</v>
      </c>
      <c r="H1314" s="23" t="s">
        <v>3657</v>
      </c>
      <c r="I1314" s="56">
        <v>33258</v>
      </c>
      <c r="J1314" s="24" t="s">
        <v>4823</v>
      </c>
      <c r="K1314" s="49"/>
      <c r="L1314" s="49"/>
      <c r="S1314" s="3" t="s">
        <v>33</v>
      </c>
      <c r="T1314" s="3" t="s">
        <v>33</v>
      </c>
      <c r="U1314" s="3" t="s">
        <v>33</v>
      </c>
      <c r="W1314" s="21" t="str">
        <f t="shared" si="20"/>
        <v>09</v>
      </c>
      <c r="AA1314" s="3" t="s">
        <v>1617</v>
      </c>
    </row>
    <row r="1315" spans="1:27">
      <c r="A1315" s="18">
        <v>1314</v>
      </c>
      <c r="B1315" s="3" t="s">
        <v>1618</v>
      </c>
      <c r="C1315" s="23" t="s">
        <v>6844</v>
      </c>
      <c r="D1315" s="3" t="s">
        <v>15</v>
      </c>
      <c r="E1315" s="3" t="s">
        <v>33</v>
      </c>
      <c r="F1315" s="16" t="s">
        <v>6871</v>
      </c>
      <c r="G1315" s="3" t="s">
        <v>286</v>
      </c>
      <c r="H1315" s="23" t="s">
        <v>4804</v>
      </c>
      <c r="I1315" s="56">
        <v>33443</v>
      </c>
      <c r="J1315" s="24" t="s">
        <v>4823</v>
      </c>
      <c r="K1315" s="49"/>
      <c r="L1315" s="49"/>
      <c r="S1315" s="3" t="s">
        <v>33</v>
      </c>
      <c r="T1315" s="3" t="s">
        <v>33</v>
      </c>
      <c r="U1315" s="3" t="s">
        <v>33</v>
      </c>
      <c r="W1315" s="21" t="str">
        <f t="shared" si="20"/>
        <v>09</v>
      </c>
      <c r="AA1315" s="3" t="s">
        <v>1618</v>
      </c>
    </row>
    <row r="1316" spans="1:27">
      <c r="A1316" s="18">
        <v>1315</v>
      </c>
      <c r="B1316" s="3" t="s">
        <v>1619</v>
      </c>
      <c r="C1316" s="23" t="s">
        <v>4539</v>
      </c>
      <c r="D1316" s="3" t="s">
        <v>15</v>
      </c>
      <c r="E1316" s="3" t="s">
        <v>10</v>
      </c>
      <c r="F1316" s="16" t="s">
        <v>6871</v>
      </c>
      <c r="G1316" s="3" t="s">
        <v>286</v>
      </c>
      <c r="H1316" s="23" t="s">
        <v>2738</v>
      </c>
      <c r="I1316" s="56">
        <v>1972</v>
      </c>
      <c r="J1316" s="24" t="s">
        <v>4823</v>
      </c>
      <c r="K1316" s="49"/>
      <c r="L1316" s="49"/>
      <c r="S1316" s="3" t="s">
        <v>10</v>
      </c>
      <c r="T1316" s="3" t="s">
        <v>10</v>
      </c>
      <c r="U1316" s="3" t="s">
        <v>10</v>
      </c>
      <c r="W1316" s="21" t="str">
        <f t="shared" si="20"/>
        <v>09</v>
      </c>
      <c r="AA1316" s="3" t="s">
        <v>1619</v>
      </c>
    </row>
    <row r="1317" spans="1:27">
      <c r="A1317" s="18">
        <v>1316</v>
      </c>
      <c r="B1317" s="3" t="s">
        <v>1620</v>
      </c>
      <c r="C1317" s="23" t="s">
        <v>6010</v>
      </c>
      <c r="D1317" s="3" t="s">
        <v>15</v>
      </c>
      <c r="E1317" s="3" t="s">
        <v>10</v>
      </c>
      <c r="F1317" s="16" t="s">
        <v>6871</v>
      </c>
      <c r="G1317" s="3" t="s">
        <v>486</v>
      </c>
      <c r="H1317" s="23" t="s">
        <v>5972</v>
      </c>
      <c r="I1317" s="56">
        <v>28713</v>
      </c>
      <c r="J1317" s="24" t="s">
        <v>4823</v>
      </c>
      <c r="K1317" s="49"/>
      <c r="L1317" s="49"/>
      <c r="S1317" s="3" t="s">
        <v>10</v>
      </c>
      <c r="T1317" s="3" t="s">
        <v>10</v>
      </c>
      <c r="U1317" s="3" t="s">
        <v>10</v>
      </c>
      <c r="W1317" s="21" t="str">
        <f t="shared" si="20"/>
        <v>09</v>
      </c>
      <c r="AA1317" s="3" t="s">
        <v>1620</v>
      </c>
    </row>
    <row r="1318" spans="1:27">
      <c r="A1318" s="18">
        <v>1317</v>
      </c>
      <c r="B1318" s="3" t="s">
        <v>1621</v>
      </c>
      <c r="C1318" s="23" t="s">
        <v>4540</v>
      </c>
      <c r="D1318" s="3" t="s">
        <v>9</v>
      </c>
      <c r="E1318" s="3" t="s">
        <v>33</v>
      </c>
      <c r="F1318" s="16" t="s">
        <v>6871</v>
      </c>
      <c r="G1318" s="3" t="s">
        <v>59</v>
      </c>
      <c r="H1318" s="23" t="s">
        <v>3045</v>
      </c>
      <c r="I1318" s="56">
        <v>33411</v>
      </c>
      <c r="J1318" s="24" t="s">
        <v>4823</v>
      </c>
      <c r="K1318" s="49"/>
      <c r="L1318" s="49"/>
      <c r="S1318" s="3" t="s">
        <v>33</v>
      </c>
      <c r="T1318" s="3" t="s">
        <v>33</v>
      </c>
      <c r="U1318" s="3" t="s">
        <v>33</v>
      </c>
      <c r="W1318" s="21" t="str">
        <f t="shared" si="20"/>
        <v>09</v>
      </c>
      <c r="AA1318" s="3" t="s">
        <v>1621</v>
      </c>
    </row>
    <row r="1319" spans="1:27">
      <c r="A1319" s="18">
        <v>1318</v>
      </c>
      <c r="B1319" s="3" t="s">
        <v>1622</v>
      </c>
      <c r="C1319" s="23" t="s">
        <v>6857</v>
      </c>
      <c r="D1319" s="3" t="s">
        <v>15</v>
      </c>
      <c r="E1319" s="3" t="s">
        <v>33</v>
      </c>
      <c r="F1319" s="16" t="s">
        <v>6871</v>
      </c>
      <c r="G1319" s="3" t="s">
        <v>1538</v>
      </c>
      <c r="H1319" s="23" t="s">
        <v>3655</v>
      </c>
      <c r="I1319" s="56">
        <v>32779</v>
      </c>
      <c r="J1319" s="24" t="s">
        <v>4823</v>
      </c>
      <c r="K1319" s="49"/>
      <c r="L1319" s="49"/>
      <c r="S1319" s="3" t="s">
        <v>33</v>
      </c>
      <c r="T1319" s="3" t="s">
        <v>33</v>
      </c>
      <c r="U1319" s="3" t="s">
        <v>33</v>
      </c>
      <c r="W1319" s="21" t="str">
        <f t="shared" si="20"/>
        <v>09</v>
      </c>
      <c r="AA1319" s="3" t="s">
        <v>1622</v>
      </c>
    </row>
    <row r="1320" spans="1:27">
      <c r="A1320" s="18">
        <v>1319</v>
      </c>
      <c r="B1320" s="3" t="s">
        <v>1623</v>
      </c>
      <c r="C1320" s="23" t="s">
        <v>4541</v>
      </c>
      <c r="D1320" s="3" t="s">
        <v>9</v>
      </c>
      <c r="E1320" s="3" t="s">
        <v>33</v>
      </c>
      <c r="F1320" s="16" t="s">
        <v>6871</v>
      </c>
      <c r="G1320" s="3" t="s">
        <v>59</v>
      </c>
      <c r="H1320" s="23" t="s">
        <v>3939</v>
      </c>
      <c r="I1320" s="56">
        <v>33269</v>
      </c>
      <c r="J1320" s="24" t="s">
        <v>4823</v>
      </c>
      <c r="K1320" s="49"/>
      <c r="L1320" s="49"/>
      <c r="S1320" s="3" t="s">
        <v>33</v>
      </c>
      <c r="T1320" s="3" t="s">
        <v>33</v>
      </c>
      <c r="U1320" s="3" t="s">
        <v>33</v>
      </c>
      <c r="W1320" s="21" t="str">
        <f t="shared" si="20"/>
        <v>09</v>
      </c>
      <c r="AA1320" s="3" t="s">
        <v>1623</v>
      </c>
    </row>
    <row r="1321" spans="1:27">
      <c r="A1321" s="18">
        <v>1320</v>
      </c>
      <c r="B1321" s="3" t="s">
        <v>1624</v>
      </c>
      <c r="C1321" s="23" t="s">
        <v>4542</v>
      </c>
      <c r="D1321" s="3" t="s">
        <v>9</v>
      </c>
      <c r="E1321" s="3" t="s">
        <v>33</v>
      </c>
      <c r="F1321" s="16" t="s">
        <v>6871</v>
      </c>
      <c r="G1321" s="3" t="s">
        <v>20</v>
      </c>
      <c r="H1321" s="23" t="s">
        <v>2741</v>
      </c>
      <c r="I1321" s="56">
        <v>32763</v>
      </c>
      <c r="J1321" s="24" t="s">
        <v>4823</v>
      </c>
      <c r="K1321" s="49"/>
      <c r="L1321" s="49"/>
      <c r="S1321" s="3" t="s">
        <v>33</v>
      </c>
      <c r="T1321" s="3" t="s">
        <v>33</v>
      </c>
      <c r="U1321" s="3" t="s">
        <v>33</v>
      </c>
      <c r="W1321" s="21" t="str">
        <f t="shared" si="20"/>
        <v>09</v>
      </c>
      <c r="AA1321" s="3" t="s">
        <v>1624</v>
      </c>
    </row>
    <row r="1322" spans="1:27">
      <c r="A1322" s="18">
        <v>1321</v>
      </c>
      <c r="B1322" s="3" t="s">
        <v>1625</v>
      </c>
      <c r="C1322" s="23" t="s">
        <v>4543</v>
      </c>
      <c r="D1322" s="3" t="s">
        <v>9</v>
      </c>
      <c r="E1322" s="3" t="s">
        <v>33</v>
      </c>
      <c r="F1322" s="16" t="s">
        <v>6871</v>
      </c>
      <c r="G1322" s="3" t="s">
        <v>16</v>
      </c>
      <c r="H1322" s="23" t="s">
        <v>2610</v>
      </c>
      <c r="I1322" s="56">
        <v>33262</v>
      </c>
      <c r="J1322" s="24" t="s">
        <v>4823</v>
      </c>
      <c r="K1322" s="49"/>
      <c r="L1322" s="49"/>
      <c r="S1322" s="3" t="s">
        <v>33</v>
      </c>
      <c r="T1322" s="3" t="s">
        <v>33</v>
      </c>
      <c r="U1322" s="3" t="s">
        <v>33</v>
      </c>
      <c r="W1322" s="21" t="str">
        <f t="shared" si="20"/>
        <v>09</v>
      </c>
      <c r="AA1322" s="3" t="s">
        <v>1625</v>
      </c>
    </row>
    <row r="1323" spans="1:27">
      <c r="A1323" s="18">
        <v>1322</v>
      </c>
      <c r="B1323" s="3" t="s">
        <v>1626</v>
      </c>
      <c r="C1323" s="23" t="s">
        <v>4544</v>
      </c>
      <c r="D1323" s="3" t="s">
        <v>15</v>
      </c>
      <c r="E1323" s="3" t="s">
        <v>33</v>
      </c>
      <c r="F1323" s="16" t="s">
        <v>6871</v>
      </c>
      <c r="G1323" s="3" t="s">
        <v>16</v>
      </c>
      <c r="H1323" s="23" t="s">
        <v>3655</v>
      </c>
      <c r="I1323" s="56">
        <v>33382</v>
      </c>
      <c r="J1323" s="24" t="s">
        <v>4823</v>
      </c>
      <c r="K1323" s="49"/>
      <c r="L1323" s="49"/>
      <c r="S1323" s="3" t="s">
        <v>33</v>
      </c>
      <c r="T1323" s="3" t="s">
        <v>33</v>
      </c>
      <c r="U1323" s="3" t="s">
        <v>33</v>
      </c>
      <c r="W1323" s="21" t="str">
        <f t="shared" si="20"/>
        <v>09</v>
      </c>
      <c r="AA1323" s="3" t="s">
        <v>1626</v>
      </c>
    </row>
    <row r="1324" spans="1:27">
      <c r="A1324" s="18">
        <v>1323</v>
      </c>
      <c r="B1324" s="3" t="s">
        <v>1627</v>
      </c>
      <c r="C1324" s="23" t="s">
        <v>6880</v>
      </c>
      <c r="D1324" s="3" t="s">
        <v>9</v>
      </c>
      <c r="E1324" s="3" t="s">
        <v>33</v>
      </c>
      <c r="F1324" s="16" t="s">
        <v>6871</v>
      </c>
      <c r="G1324" s="3" t="s">
        <v>16</v>
      </c>
      <c r="H1324" s="23" t="s">
        <v>3972</v>
      </c>
      <c r="I1324" s="56">
        <v>30772</v>
      </c>
      <c r="J1324" s="24" t="s">
        <v>4823</v>
      </c>
      <c r="K1324" s="49"/>
      <c r="L1324" s="49"/>
      <c r="S1324" s="3" t="s">
        <v>33</v>
      </c>
      <c r="T1324" s="3" t="s">
        <v>33</v>
      </c>
      <c r="U1324" s="3" t="s">
        <v>33</v>
      </c>
      <c r="W1324" s="21" t="str">
        <f t="shared" si="20"/>
        <v>09</v>
      </c>
      <c r="AA1324" s="3" t="s">
        <v>1627</v>
      </c>
    </row>
    <row r="1325" spans="1:27">
      <c r="A1325" s="18">
        <v>1324</v>
      </c>
      <c r="B1325" s="3" t="s">
        <v>1628</v>
      </c>
      <c r="C1325" s="23" t="s">
        <v>4545</v>
      </c>
      <c r="D1325" s="3" t="s">
        <v>15</v>
      </c>
      <c r="E1325" s="3" t="s">
        <v>33</v>
      </c>
      <c r="F1325" s="16" t="s">
        <v>6871</v>
      </c>
      <c r="G1325" s="3" t="s">
        <v>16</v>
      </c>
      <c r="H1325" s="23" t="s">
        <v>3727</v>
      </c>
      <c r="I1325" s="56">
        <v>33422</v>
      </c>
      <c r="J1325" s="24" t="s">
        <v>4823</v>
      </c>
      <c r="K1325" s="49"/>
      <c r="L1325" s="49"/>
      <c r="S1325" s="3" t="s">
        <v>33</v>
      </c>
      <c r="T1325" s="3" t="s">
        <v>33</v>
      </c>
      <c r="U1325" s="3" t="s">
        <v>33</v>
      </c>
      <c r="W1325" s="21" t="str">
        <f t="shared" si="20"/>
        <v>09</v>
      </c>
      <c r="AA1325" s="3" t="s">
        <v>1628</v>
      </c>
    </row>
    <row r="1326" spans="1:27">
      <c r="A1326" s="18">
        <v>1325</v>
      </c>
      <c r="B1326" s="3" t="s">
        <v>1629</v>
      </c>
      <c r="C1326" s="23" t="s">
        <v>6855</v>
      </c>
      <c r="D1326" s="3" t="s">
        <v>9</v>
      </c>
      <c r="E1326" s="3" t="s">
        <v>33</v>
      </c>
      <c r="F1326" s="16" t="s">
        <v>6871</v>
      </c>
      <c r="G1326" s="3" t="s">
        <v>82</v>
      </c>
      <c r="H1326" s="23" t="s">
        <v>4805</v>
      </c>
      <c r="I1326" s="56">
        <v>33011</v>
      </c>
      <c r="J1326" s="24" t="s">
        <v>4824</v>
      </c>
      <c r="K1326" s="49"/>
      <c r="L1326" s="49"/>
      <c r="S1326" s="3" t="s">
        <v>33</v>
      </c>
      <c r="T1326" s="3" t="s">
        <v>33</v>
      </c>
      <c r="U1326" s="3" t="s">
        <v>33</v>
      </c>
      <c r="W1326" s="21" t="str">
        <f t="shared" si="20"/>
        <v>09</v>
      </c>
      <c r="AA1326" s="3" t="s">
        <v>1629</v>
      </c>
    </row>
    <row r="1327" spans="1:27">
      <c r="A1327" s="18">
        <v>1326</v>
      </c>
      <c r="B1327" s="3" t="s">
        <v>1630</v>
      </c>
      <c r="C1327" s="23" t="s">
        <v>4546</v>
      </c>
      <c r="D1327" s="3" t="s">
        <v>9</v>
      </c>
      <c r="E1327" s="3" t="s">
        <v>33</v>
      </c>
      <c r="F1327" s="16" t="s">
        <v>6871</v>
      </c>
      <c r="G1327" s="3" t="s">
        <v>16</v>
      </c>
      <c r="H1327" s="23" t="s">
        <v>2610</v>
      </c>
      <c r="I1327" s="56">
        <v>32856</v>
      </c>
      <c r="J1327" s="24" t="s">
        <v>4823</v>
      </c>
      <c r="K1327" s="49"/>
      <c r="L1327" s="49"/>
      <c r="S1327" s="3" t="s">
        <v>33</v>
      </c>
      <c r="T1327" s="3" t="s">
        <v>33</v>
      </c>
      <c r="U1327" s="3" t="s">
        <v>33</v>
      </c>
      <c r="W1327" s="21" t="str">
        <f t="shared" si="20"/>
        <v>09</v>
      </c>
      <c r="AA1327" s="3" t="s">
        <v>1630</v>
      </c>
    </row>
    <row r="1328" spans="1:27">
      <c r="A1328" s="18">
        <v>1327</v>
      </c>
      <c r="B1328" s="3" t="s">
        <v>1631</v>
      </c>
      <c r="C1328" s="23" t="s">
        <v>4547</v>
      </c>
      <c r="D1328" s="3" t="s">
        <v>15</v>
      </c>
      <c r="E1328" s="3" t="s">
        <v>307</v>
      </c>
      <c r="F1328" s="16" t="s">
        <v>6871</v>
      </c>
      <c r="G1328" s="3" t="s">
        <v>82</v>
      </c>
      <c r="H1328" s="23" t="s">
        <v>2610</v>
      </c>
      <c r="I1328" s="56">
        <v>33446</v>
      </c>
      <c r="J1328" s="24" t="s">
        <v>4823</v>
      </c>
      <c r="K1328" s="49"/>
      <c r="L1328" s="49"/>
      <c r="S1328" s="3" t="s">
        <v>307</v>
      </c>
      <c r="T1328" s="3" t="s">
        <v>307</v>
      </c>
      <c r="U1328" s="3" t="s">
        <v>307</v>
      </c>
      <c r="W1328" s="21" t="str">
        <f t="shared" si="20"/>
        <v>09</v>
      </c>
      <c r="AA1328" s="3" t="s">
        <v>1631</v>
      </c>
    </row>
    <row r="1329" spans="1:27">
      <c r="A1329" s="18">
        <v>1328</v>
      </c>
      <c r="B1329" s="3" t="s">
        <v>1632</v>
      </c>
      <c r="C1329" s="23" t="s">
        <v>4548</v>
      </c>
      <c r="D1329" s="3" t="s">
        <v>15</v>
      </c>
      <c r="E1329" s="3" t="s">
        <v>10</v>
      </c>
      <c r="F1329" s="16" t="s">
        <v>6871</v>
      </c>
      <c r="G1329" s="3" t="s">
        <v>1536</v>
      </c>
      <c r="H1329" s="23" t="s">
        <v>4806</v>
      </c>
      <c r="I1329" s="56">
        <v>29249</v>
      </c>
      <c r="J1329" s="24" t="s">
        <v>4824</v>
      </c>
      <c r="K1329" s="49"/>
      <c r="L1329" s="49"/>
      <c r="S1329" s="3" t="s">
        <v>10</v>
      </c>
      <c r="T1329" s="3" t="s">
        <v>10</v>
      </c>
      <c r="U1329" s="3" t="s">
        <v>10</v>
      </c>
      <c r="W1329" s="21" t="str">
        <f t="shared" si="20"/>
        <v>09</v>
      </c>
      <c r="AA1329" s="3" t="s">
        <v>1632</v>
      </c>
    </row>
    <row r="1330" spans="1:27">
      <c r="A1330" s="18">
        <v>1329</v>
      </c>
      <c r="B1330" s="3" t="s">
        <v>1633</v>
      </c>
      <c r="C1330" s="23" t="s">
        <v>4549</v>
      </c>
      <c r="D1330" s="3" t="s">
        <v>15</v>
      </c>
      <c r="E1330" s="3" t="s">
        <v>33</v>
      </c>
      <c r="F1330" s="16" t="s">
        <v>6871</v>
      </c>
      <c r="G1330" s="3" t="s">
        <v>486</v>
      </c>
      <c r="H1330" s="23" t="s">
        <v>3010</v>
      </c>
      <c r="I1330" s="56">
        <v>33258</v>
      </c>
      <c r="J1330" s="24" t="s">
        <v>4823</v>
      </c>
      <c r="K1330" s="49"/>
      <c r="L1330" s="49"/>
      <c r="S1330" s="3" t="s">
        <v>33</v>
      </c>
      <c r="T1330" s="3" t="s">
        <v>33</v>
      </c>
      <c r="U1330" s="3" t="s">
        <v>33</v>
      </c>
      <c r="W1330" s="21" t="str">
        <f t="shared" si="20"/>
        <v>09</v>
      </c>
      <c r="AA1330" s="3" t="s">
        <v>1633</v>
      </c>
    </row>
    <row r="1331" spans="1:27">
      <c r="A1331" s="18">
        <v>1330</v>
      </c>
      <c r="B1331" s="3" t="s">
        <v>1634</v>
      </c>
      <c r="C1331" s="23" t="s">
        <v>4550</v>
      </c>
      <c r="D1331" s="3" t="s">
        <v>9</v>
      </c>
      <c r="E1331" s="3" t="s">
        <v>33</v>
      </c>
      <c r="F1331" s="16" t="s">
        <v>6871</v>
      </c>
      <c r="G1331" s="3" t="s">
        <v>59</v>
      </c>
      <c r="H1331" s="23" t="s">
        <v>2741</v>
      </c>
      <c r="I1331" s="56">
        <v>33375</v>
      </c>
      <c r="J1331" s="24" t="s">
        <v>4823</v>
      </c>
      <c r="K1331" s="49"/>
      <c r="L1331" s="49"/>
      <c r="S1331" s="3" t="s">
        <v>33</v>
      </c>
      <c r="T1331" s="3" t="s">
        <v>33</v>
      </c>
      <c r="U1331" s="3" t="s">
        <v>33</v>
      </c>
      <c r="W1331" s="21" t="str">
        <f t="shared" si="20"/>
        <v>09</v>
      </c>
      <c r="AA1331" s="3" t="s">
        <v>1634</v>
      </c>
    </row>
    <row r="1332" spans="1:27">
      <c r="A1332" s="18">
        <v>1331</v>
      </c>
      <c r="B1332" s="3" t="s">
        <v>1635</v>
      </c>
      <c r="C1332" s="23" t="s">
        <v>4551</v>
      </c>
      <c r="D1332" s="3" t="s">
        <v>9</v>
      </c>
      <c r="E1332" s="3" t="s">
        <v>33</v>
      </c>
      <c r="F1332" s="16" t="s">
        <v>6871</v>
      </c>
      <c r="G1332" s="3" t="s">
        <v>286</v>
      </c>
      <c r="H1332" s="23" t="s">
        <v>3148</v>
      </c>
      <c r="I1332" s="56">
        <v>33143</v>
      </c>
      <c r="J1332" s="24" t="s">
        <v>4823</v>
      </c>
      <c r="K1332" s="49"/>
      <c r="L1332" s="49"/>
      <c r="S1332" s="3" t="s">
        <v>33</v>
      </c>
      <c r="T1332" s="3" t="s">
        <v>33</v>
      </c>
      <c r="U1332" s="3" t="s">
        <v>33</v>
      </c>
      <c r="W1332" s="21" t="str">
        <f t="shared" si="20"/>
        <v>09</v>
      </c>
      <c r="AA1332" s="3" t="s">
        <v>1635</v>
      </c>
    </row>
    <row r="1333" spans="1:27">
      <c r="A1333" s="18">
        <v>1332</v>
      </c>
      <c r="B1333" s="3" t="s">
        <v>1636</v>
      </c>
      <c r="C1333" s="23" t="s">
        <v>6925</v>
      </c>
      <c r="D1333" s="3" t="s">
        <v>15</v>
      </c>
      <c r="E1333" s="3" t="s">
        <v>33</v>
      </c>
      <c r="F1333" s="16" t="s">
        <v>6871</v>
      </c>
      <c r="G1333" s="3" t="s">
        <v>16</v>
      </c>
      <c r="H1333" s="23" t="s">
        <v>2760</v>
      </c>
      <c r="I1333" s="56">
        <v>33325</v>
      </c>
      <c r="J1333" s="24" t="s">
        <v>4823</v>
      </c>
      <c r="K1333" s="49"/>
      <c r="L1333" s="49"/>
      <c r="S1333" s="3" t="s">
        <v>33</v>
      </c>
      <c r="T1333" s="3" t="s">
        <v>33</v>
      </c>
      <c r="U1333" s="3" t="s">
        <v>33</v>
      </c>
      <c r="W1333" s="21" t="str">
        <f t="shared" si="20"/>
        <v>09</v>
      </c>
      <c r="AA1333" s="3" t="s">
        <v>1636</v>
      </c>
    </row>
    <row r="1334" spans="1:27">
      <c r="A1334" s="18">
        <v>1333</v>
      </c>
      <c r="B1334" s="3" t="s">
        <v>1637</v>
      </c>
      <c r="C1334" s="23" t="s">
        <v>4552</v>
      </c>
      <c r="D1334" s="3" t="s">
        <v>15</v>
      </c>
      <c r="E1334" s="3" t="s">
        <v>33</v>
      </c>
      <c r="F1334" s="16" t="s">
        <v>6871</v>
      </c>
      <c r="G1334" s="3" t="s">
        <v>20</v>
      </c>
      <c r="H1334" s="23" t="s">
        <v>2859</v>
      </c>
      <c r="I1334" s="56">
        <v>33271</v>
      </c>
      <c r="J1334" s="24" t="s">
        <v>4823</v>
      </c>
      <c r="K1334" s="49"/>
      <c r="L1334" s="49"/>
      <c r="S1334" s="3" t="s">
        <v>33</v>
      </c>
      <c r="T1334" s="3" t="s">
        <v>33</v>
      </c>
      <c r="U1334" s="3" t="s">
        <v>33</v>
      </c>
      <c r="W1334" s="21" t="str">
        <f t="shared" si="20"/>
        <v>09</v>
      </c>
      <c r="AA1334" s="3" t="s">
        <v>1637</v>
      </c>
    </row>
    <row r="1335" spans="1:27">
      <c r="A1335" s="18">
        <v>1334</v>
      </c>
      <c r="B1335" s="3" t="s">
        <v>1638</v>
      </c>
      <c r="C1335" s="23" t="s">
        <v>6848</v>
      </c>
      <c r="D1335" s="3" t="s">
        <v>9</v>
      </c>
      <c r="E1335" s="3" t="s">
        <v>33</v>
      </c>
      <c r="F1335" s="16" t="s">
        <v>6871</v>
      </c>
      <c r="G1335" s="3" t="s">
        <v>20</v>
      </c>
      <c r="H1335" s="23" t="s">
        <v>3148</v>
      </c>
      <c r="I1335" s="56">
        <v>33121</v>
      </c>
      <c r="J1335" s="24" t="s">
        <v>4823</v>
      </c>
      <c r="K1335" s="49"/>
      <c r="L1335" s="49"/>
      <c r="S1335" s="3" t="s">
        <v>33</v>
      </c>
      <c r="T1335" s="3" t="s">
        <v>33</v>
      </c>
      <c r="U1335" s="3" t="s">
        <v>33</v>
      </c>
      <c r="W1335" s="21" t="str">
        <f t="shared" si="20"/>
        <v>09</v>
      </c>
      <c r="AA1335" s="3" t="s">
        <v>1638</v>
      </c>
    </row>
    <row r="1336" spans="1:27">
      <c r="A1336" s="18">
        <v>1335</v>
      </c>
      <c r="B1336" s="3" t="s">
        <v>1639</v>
      </c>
      <c r="C1336" s="23" t="s">
        <v>4553</v>
      </c>
      <c r="D1336" s="3" t="s">
        <v>9</v>
      </c>
      <c r="E1336" s="3" t="s">
        <v>33</v>
      </c>
      <c r="F1336" s="16" t="s">
        <v>6871</v>
      </c>
      <c r="G1336" s="3" t="s">
        <v>20</v>
      </c>
      <c r="H1336" s="23" t="s">
        <v>2610</v>
      </c>
      <c r="I1336" s="56">
        <v>33600</v>
      </c>
      <c r="J1336" s="24" t="s">
        <v>4823</v>
      </c>
      <c r="K1336" s="49"/>
      <c r="L1336" s="49"/>
      <c r="S1336" s="3" t="s">
        <v>33</v>
      </c>
      <c r="T1336" s="3" t="s">
        <v>33</v>
      </c>
      <c r="U1336" s="3" t="s">
        <v>33</v>
      </c>
      <c r="W1336" s="21" t="str">
        <f t="shared" si="20"/>
        <v>09</v>
      </c>
      <c r="AA1336" s="3" t="s">
        <v>1639</v>
      </c>
    </row>
    <row r="1337" spans="1:27">
      <c r="A1337" s="18">
        <v>1336</v>
      </c>
      <c r="B1337" s="3" t="s">
        <v>1640</v>
      </c>
      <c r="C1337" s="23" t="s">
        <v>4554</v>
      </c>
      <c r="D1337" s="3" t="s">
        <v>15</v>
      </c>
      <c r="E1337" s="3" t="s">
        <v>10</v>
      </c>
      <c r="F1337" s="16" t="s">
        <v>6871</v>
      </c>
      <c r="G1337" s="3" t="s">
        <v>286</v>
      </c>
      <c r="H1337" s="23" t="s">
        <v>3969</v>
      </c>
      <c r="I1337" s="56">
        <v>29891</v>
      </c>
      <c r="J1337" s="24" t="s">
        <v>4823</v>
      </c>
      <c r="K1337" s="49"/>
      <c r="L1337" s="49"/>
      <c r="S1337" s="3" t="s">
        <v>10</v>
      </c>
      <c r="T1337" s="3" t="s">
        <v>10</v>
      </c>
      <c r="U1337" s="3" t="s">
        <v>10</v>
      </c>
      <c r="W1337" s="21" t="str">
        <f t="shared" si="20"/>
        <v>09</v>
      </c>
      <c r="AA1337" s="3" t="s">
        <v>1640</v>
      </c>
    </row>
    <row r="1338" spans="1:27">
      <c r="A1338" s="18">
        <v>1337</v>
      </c>
      <c r="B1338" s="3" t="s">
        <v>1641</v>
      </c>
      <c r="C1338" s="23" t="s">
        <v>4555</v>
      </c>
      <c r="D1338" s="3" t="s">
        <v>15</v>
      </c>
      <c r="E1338" s="3" t="s">
        <v>33</v>
      </c>
      <c r="F1338" s="16" t="s">
        <v>6871</v>
      </c>
      <c r="G1338" s="3" t="s">
        <v>20</v>
      </c>
      <c r="H1338" s="23" t="s">
        <v>3095</v>
      </c>
      <c r="I1338" s="56">
        <v>33112</v>
      </c>
      <c r="J1338" s="24" t="s">
        <v>4823</v>
      </c>
      <c r="K1338" s="49"/>
      <c r="L1338" s="49"/>
      <c r="S1338" s="3" t="s">
        <v>33</v>
      </c>
      <c r="T1338" s="3" t="s">
        <v>33</v>
      </c>
      <c r="U1338" s="3" t="s">
        <v>33</v>
      </c>
      <c r="W1338" s="21" t="str">
        <f t="shared" si="20"/>
        <v>09</v>
      </c>
      <c r="AA1338" s="3" t="s">
        <v>1641</v>
      </c>
    </row>
    <row r="1339" spans="1:27">
      <c r="A1339" s="18">
        <v>1338</v>
      </c>
      <c r="B1339" s="3" t="s">
        <v>1642</v>
      </c>
      <c r="C1339" s="23" t="s">
        <v>4556</v>
      </c>
      <c r="D1339" s="3" t="s">
        <v>15</v>
      </c>
      <c r="E1339" s="3" t="s">
        <v>33</v>
      </c>
      <c r="F1339" s="16" t="s">
        <v>6871</v>
      </c>
      <c r="G1339" s="3" t="s">
        <v>20</v>
      </c>
      <c r="H1339" s="23" t="s">
        <v>2913</v>
      </c>
      <c r="I1339" s="56">
        <v>33506</v>
      </c>
      <c r="J1339" s="24" t="s">
        <v>4823</v>
      </c>
      <c r="K1339" s="49"/>
      <c r="L1339" s="49"/>
      <c r="S1339" s="3" t="s">
        <v>33</v>
      </c>
      <c r="T1339" s="3" t="s">
        <v>33</v>
      </c>
      <c r="U1339" s="3" t="s">
        <v>33</v>
      </c>
      <c r="W1339" s="21" t="str">
        <f t="shared" si="20"/>
        <v>09</v>
      </c>
      <c r="AA1339" s="3" t="s">
        <v>1642</v>
      </c>
    </row>
    <row r="1340" spans="1:27">
      <c r="A1340" s="18">
        <v>1339</v>
      </c>
      <c r="B1340" s="3" t="s">
        <v>1643</v>
      </c>
      <c r="C1340" s="23" t="s">
        <v>6853</v>
      </c>
      <c r="D1340" s="3" t="s">
        <v>15</v>
      </c>
      <c r="E1340" s="3" t="s">
        <v>33</v>
      </c>
      <c r="F1340" s="16" t="s">
        <v>6871</v>
      </c>
      <c r="G1340" s="3" t="s">
        <v>82</v>
      </c>
      <c r="H1340" s="23" t="s">
        <v>2610</v>
      </c>
      <c r="I1340" s="56">
        <v>33344</v>
      </c>
      <c r="J1340" s="24" t="s">
        <v>4823</v>
      </c>
      <c r="K1340" s="49"/>
      <c r="L1340" s="49"/>
      <c r="S1340" s="3" t="s">
        <v>33</v>
      </c>
      <c r="T1340" s="3" t="s">
        <v>33</v>
      </c>
      <c r="U1340" s="3" t="s">
        <v>33</v>
      </c>
      <c r="W1340" s="21" t="str">
        <f t="shared" si="20"/>
        <v>09</v>
      </c>
      <c r="AA1340" s="3" t="s">
        <v>1643</v>
      </c>
    </row>
    <row r="1341" spans="1:27">
      <c r="A1341" s="18">
        <v>1340</v>
      </c>
      <c r="B1341" s="3" t="s">
        <v>1644</v>
      </c>
      <c r="C1341" s="23" t="s">
        <v>4557</v>
      </c>
      <c r="D1341" s="3" t="s">
        <v>15</v>
      </c>
      <c r="E1341" s="3" t="s">
        <v>33</v>
      </c>
      <c r="F1341" s="16" t="s">
        <v>6871</v>
      </c>
      <c r="G1341" s="3" t="s">
        <v>82</v>
      </c>
      <c r="H1341" s="23" t="s">
        <v>2610</v>
      </c>
      <c r="I1341" s="56">
        <v>33422</v>
      </c>
      <c r="J1341" s="24" t="s">
        <v>4823</v>
      </c>
      <c r="K1341" s="49"/>
      <c r="L1341" s="49"/>
      <c r="S1341" s="3" t="s">
        <v>33</v>
      </c>
      <c r="T1341" s="3" t="s">
        <v>33</v>
      </c>
      <c r="U1341" s="3" t="s">
        <v>33</v>
      </c>
      <c r="W1341" s="21" t="str">
        <f t="shared" si="20"/>
        <v>09</v>
      </c>
      <c r="AA1341" s="3" t="s">
        <v>1644</v>
      </c>
    </row>
    <row r="1342" spans="1:27">
      <c r="A1342" s="18">
        <v>1341</v>
      </c>
      <c r="B1342" s="3" t="s">
        <v>1645</v>
      </c>
      <c r="C1342" s="23" t="s">
        <v>4558</v>
      </c>
      <c r="D1342" s="3" t="s">
        <v>15</v>
      </c>
      <c r="E1342" s="3" t="s">
        <v>33</v>
      </c>
      <c r="F1342" s="16" t="s">
        <v>6871</v>
      </c>
      <c r="G1342" s="3" t="s">
        <v>82</v>
      </c>
      <c r="H1342" s="23" t="s">
        <v>3655</v>
      </c>
      <c r="I1342" s="56">
        <v>33542</v>
      </c>
      <c r="J1342" s="24" t="s">
        <v>4823</v>
      </c>
      <c r="K1342" s="49"/>
      <c r="L1342" s="49"/>
      <c r="S1342" s="3" t="s">
        <v>33</v>
      </c>
      <c r="T1342" s="3" t="s">
        <v>33</v>
      </c>
      <c r="U1342" s="3" t="s">
        <v>33</v>
      </c>
      <c r="W1342" s="21" t="str">
        <f t="shared" si="20"/>
        <v>09</v>
      </c>
      <c r="AA1342" s="3" t="s">
        <v>1645</v>
      </c>
    </row>
    <row r="1343" spans="1:27">
      <c r="A1343" s="18">
        <v>1342</v>
      </c>
      <c r="B1343" s="3" t="s">
        <v>1646</v>
      </c>
      <c r="C1343" s="23" t="s">
        <v>4559</v>
      </c>
      <c r="D1343" s="3" t="s">
        <v>9</v>
      </c>
      <c r="E1343" s="3" t="s">
        <v>33</v>
      </c>
      <c r="F1343" s="16" t="s">
        <v>6871</v>
      </c>
      <c r="G1343" s="3" t="s">
        <v>20</v>
      </c>
      <c r="H1343" s="23" t="s">
        <v>2610</v>
      </c>
      <c r="I1343" s="56">
        <v>32445</v>
      </c>
      <c r="J1343" s="24" t="s">
        <v>4825</v>
      </c>
      <c r="K1343" s="49"/>
      <c r="L1343" s="49"/>
      <c r="S1343" s="3" t="s">
        <v>33</v>
      </c>
      <c r="T1343" s="3" t="s">
        <v>33</v>
      </c>
      <c r="U1343" s="3" t="s">
        <v>33</v>
      </c>
      <c r="W1343" s="21" t="str">
        <f t="shared" si="20"/>
        <v>09</v>
      </c>
      <c r="AA1343" s="3" t="s">
        <v>1646</v>
      </c>
    </row>
    <row r="1344" spans="1:27">
      <c r="A1344" s="18">
        <v>1343</v>
      </c>
      <c r="B1344" s="3" t="s">
        <v>1647</v>
      </c>
      <c r="C1344" s="23" t="s">
        <v>4560</v>
      </c>
      <c r="D1344" s="3" t="s">
        <v>9</v>
      </c>
      <c r="E1344" s="3" t="s">
        <v>33</v>
      </c>
      <c r="F1344" s="16" t="s">
        <v>6871</v>
      </c>
      <c r="G1344" s="3" t="s">
        <v>82</v>
      </c>
      <c r="H1344" s="23" t="s">
        <v>3095</v>
      </c>
      <c r="I1344" s="56">
        <v>33600</v>
      </c>
      <c r="J1344" s="24" t="s">
        <v>4823</v>
      </c>
      <c r="K1344" s="49"/>
      <c r="L1344" s="49"/>
      <c r="S1344" s="3" t="s">
        <v>33</v>
      </c>
      <c r="T1344" s="3" t="s">
        <v>33</v>
      </c>
      <c r="U1344" s="3" t="s">
        <v>33</v>
      </c>
      <c r="W1344" s="21" t="str">
        <f t="shared" si="20"/>
        <v>09</v>
      </c>
      <c r="AA1344" s="3" t="s">
        <v>1647</v>
      </c>
    </row>
    <row r="1345" spans="1:27">
      <c r="A1345" s="18">
        <v>1344</v>
      </c>
      <c r="B1345" s="3" t="s">
        <v>1648</v>
      </c>
      <c r="C1345" s="23" t="s">
        <v>6874</v>
      </c>
      <c r="D1345" s="3" t="s">
        <v>9</v>
      </c>
      <c r="E1345" s="3" t="s">
        <v>33</v>
      </c>
      <c r="F1345" s="16" t="s">
        <v>6871</v>
      </c>
      <c r="G1345" s="3" t="s">
        <v>82</v>
      </c>
      <c r="H1345" s="23" t="s">
        <v>3045</v>
      </c>
      <c r="I1345" s="56">
        <v>33387</v>
      </c>
      <c r="J1345" s="24" t="s">
        <v>4823</v>
      </c>
      <c r="K1345" s="49"/>
      <c r="L1345" s="49"/>
      <c r="S1345" s="3" t="s">
        <v>33</v>
      </c>
      <c r="T1345" s="3" t="s">
        <v>33</v>
      </c>
      <c r="U1345" s="3" t="s">
        <v>33</v>
      </c>
      <c r="W1345" s="21" t="str">
        <f t="shared" si="20"/>
        <v>09</v>
      </c>
      <c r="AA1345" s="3" t="s">
        <v>1648</v>
      </c>
    </row>
    <row r="1346" spans="1:27">
      <c r="A1346" s="18">
        <v>1345</v>
      </c>
      <c r="B1346" s="3" t="s">
        <v>1649</v>
      </c>
      <c r="C1346" s="23" t="s">
        <v>4561</v>
      </c>
      <c r="D1346" s="3" t="s">
        <v>15</v>
      </c>
      <c r="E1346" s="3" t="s">
        <v>33</v>
      </c>
      <c r="F1346" s="16" t="s">
        <v>6871</v>
      </c>
      <c r="G1346" s="3" t="s">
        <v>59</v>
      </c>
      <c r="H1346" s="23" t="s">
        <v>3010</v>
      </c>
      <c r="I1346" s="56">
        <v>33640</v>
      </c>
      <c r="J1346" s="24" t="s">
        <v>4823</v>
      </c>
      <c r="K1346" s="49"/>
      <c r="L1346" s="49"/>
      <c r="S1346" s="3" t="s">
        <v>33</v>
      </c>
      <c r="T1346" s="3" t="s">
        <v>33</v>
      </c>
      <c r="U1346" s="3" t="s">
        <v>33</v>
      </c>
      <c r="W1346" s="21" t="str">
        <f t="shared" si="20"/>
        <v>09</v>
      </c>
      <c r="AA1346" s="3" t="s">
        <v>1649</v>
      </c>
    </row>
    <row r="1347" spans="1:27">
      <c r="A1347" s="18">
        <v>1346</v>
      </c>
      <c r="B1347" s="3" t="s">
        <v>1650</v>
      </c>
      <c r="C1347" s="23" t="s">
        <v>4562</v>
      </c>
      <c r="D1347" s="3" t="s">
        <v>15</v>
      </c>
      <c r="E1347" s="3" t="s">
        <v>307</v>
      </c>
      <c r="F1347" s="16" t="s">
        <v>6871</v>
      </c>
      <c r="G1347" s="3" t="s">
        <v>59</v>
      </c>
      <c r="H1347" s="23" t="s">
        <v>2859</v>
      </c>
      <c r="I1347" s="56">
        <v>33006</v>
      </c>
      <c r="J1347" s="24" t="s">
        <v>4823</v>
      </c>
      <c r="K1347" s="49"/>
      <c r="L1347" s="49"/>
      <c r="S1347" s="3" t="s">
        <v>307</v>
      </c>
      <c r="T1347" s="3" t="s">
        <v>307</v>
      </c>
      <c r="U1347" s="3" t="s">
        <v>307</v>
      </c>
      <c r="W1347" s="21" t="str">
        <f t="shared" ref="W1347:W1410" si="21">LEFT(B1347,2)</f>
        <v>09</v>
      </c>
      <c r="AA1347" s="3" t="s">
        <v>1650</v>
      </c>
    </row>
    <row r="1348" spans="1:27">
      <c r="A1348" s="18">
        <v>1347</v>
      </c>
      <c r="B1348" s="3" t="s">
        <v>1651</v>
      </c>
      <c r="C1348" s="23" t="s">
        <v>4563</v>
      </c>
      <c r="D1348" s="3" t="s">
        <v>9</v>
      </c>
      <c r="E1348" s="3" t="s">
        <v>33</v>
      </c>
      <c r="F1348" s="16" t="s">
        <v>6871</v>
      </c>
      <c r="G1348" s="3" t="s">
        <v>486</v>
      </c>
      <c r="H1348" s="23" t="s">
        <v>4048</v>
      </c>
      <c r="I1348" s="56">
        <v>32855</v>
      </c>
      <c r="J1348" s="24" t="s">
        <v>4823</v>
      </c>
      <c r="K1348" s="49"/>
      <c r="L1348" s="49"/>
      <c r="S1348" s="3" t="s">
        <v>33</v>
      </c>
      <c r="T1348" s="3" t="s">
        <v>33</v>
      </c>
      <c r="U1348" s="3" t="s">
        <v>33</v>
      </c>
      <c r="W1348" s="21" t="str">
        <f t="shared" si="21"/>
        <v>09</v>
      </c>
      <c r="AA1348" s="3" t="s">
        <v>1651</v>
      </c>
    </row>
    <row r="1349" spans="1:27">
      <c r="A1349" s="18">
        <v>1348</v>
      </c>
      <c r="B1349" s="3" t="s">
        <v>1652</v>
      </c>
      <c r="C1349" s="23" t="s">
        <v>4564</v>
      </c>
      <c r="D1349" s="3" t="s">
        <v>9</v>
      </c>
      <c r="E1349" s="3" t="s">
        <v>33</v>
      </c>
      <c r="F1349" s="16" t="s">
        <v>6871</v>
      </c>
      <c r="G1349" s="3" t="s">
        <v>82</v>
      </c>
      <c r="H1349" s="23" t="s">
        <v>2610</v>
      </c>
      <c r="I1349" s="56">
        <v>33432</v>
      </c>
      <c r="J1349" s="24" t="s">
        <v>4823</v>
      </c>
      <c r="K1349" s="49"/>
      <c r="L1349" s="49"/>
      <c r="S1349" s="3" t="s">
        <v>33</v>
      </c>
      <c r="T1349" s="3" t="s">
        <v>33</v>
      </c>
      <c r="U1349" s="3" t="s">
        <v>33</v>
      </c>
      <c r="W1349" s="21" t="str">
        <f t="shared" si="21"/>
        <v>09</v>
      </c>
      <c r="AA1349" s="3" t="s">
        <v>1652</v>
      </c>
    </row>
    <row r="1350" spans="1:27">
      <c r="A1350" s="18">
        <v>1349</v>
      </c>
      <c r="B1350" s="3" t="s">
        <v>1653</v>
      </c>
      <c r="C1350" s="23" t="s">
        <v>4565</v>
      </c>
      <c r="D1350" s="3" t="s">
        <v>15</v>
      </c>
      <c r="E1350" s="3" t="s">
        <v>33</v>
      </c>
      <c r="F1350" s="16" t="s">
        <v>6871</v>
      </c>
      <c r="G1350" s="3" t="s">
        <v>486</v>
      </c>
      <c r="H1350" s="23" t="s">
        <v>3370</v>
      </c>
      <c r="I1350" s="56">
        <v>33033</v>
      </c>
      <c r="J1350" s="24" t="s">
        <v>4823</v>
      </c>
      <c r="K1350" s="49"/>
      <c r="L1350" s="49"/>
      <c r="S1350" s="3" t="s">
        <v>33</v>
      </c>
      <c r="T1350" s="3" t="s">
        <v>33</v>
      </c>
      <c r="U1350" s="3" t="s">
        <v>33</v>
      </c>
      <c r="W1350" s="21" t="str">
        <f t="shared" si="21"/>
        <v>09</v>
      </c>
      <c r="AA1350" s="3" t="s">
        <v>1653</v>
      </c>
    </row>
    <row r="1351" spans="1:27">
      <c r="A1351" s="18">
        <v>1350</v>
      </c>
      <c r="B1351" s="3" t="s">
        <v>1654</v>
      </c>
      <c r="C1351" s="23" t="s">
        <v>4566</v>
      </c>
      <c r="D1351" s="3" t="s">
        <v>9</v>
      </c>
      <c r="E1351" s="3" t="s">
        <v>33</v>
      </c>
      <c r="F1351" s="16" t="s">
        <v>6871</v>
      </c>
      <c r="G1351" s="3" t="s">
        <v>1536</v>
      </c>
      <c r="H1351" s="23" t="s">
        <v>4807</v>
      </c>
      <c r="I1351" s="56">
        <v>33323</v>
      </c>
      <c r="J1351" s="24" t="s">
        <v>4823</v>
      </c>
      <c r="K1351" s="49"/>
      <c r="L1351" s="49"/>
      <c r="S1351" s="3" t="s">
        <v>33</v>
      </c>
      <c r="T1351" s="3" t="s">
        <v>33</v>
      </c>
      <c r="U1351" s="3" t="s">
        <v>33</v>
      </c>
      <c r="W1351" s="21" t="str">
        <f t="shared" si="21"/>
        <v>09</v>
      </c>
      <c r="AA1351" s="3" t="s">
        <v>1654</v>
      </c>
    </row>
    <row r="1352" spans="1:27">
      <c r="A1352" s="18">
        <v>1351</v>
      </c>
      <c r="B1352" s="3" t="s">
        <v>1655</v>
      </c>
      <c r="C1352" s="23" t="s">
        <v>6905</v>
      </c>
      <c r="D1352" s="3" t="s">
        <v>9</v>
      </c>
      <c r="E1352" s="3" t="s">
        <v>33</v>
      </c>
      <c r="F1352" s="16" t="s">
        <v>6871</v>
      </c>
      <c r="G1352" s="3" t="s">
        <v>59</v>
      </c>
      <c r="H1352" s="23" t="s">
        <v>2741</v>
      </c>
      <c r="I1352" s="56">
        <v>32982</v>
      </c>
      <c r="J1352" s="24" t="s">
        <v>4823</v>
      </c>
      <c r="K1352" s="49"/>
      <c r="L1352" s="49"/>
      <c r="S1352" s="3" t="s">
        <v>33</v>
      </c>
      <c r="T1352" s="3" t="s">
        <v>33</v>
      </c>
      <c r="U1352" s="3" t="s">
        <v>33</v>
      </c>
      <c r="W1352" s="21" t="str">
        <f t="shared" si="21"/>
        <v>09</v>
      </c>
      <c r="AA1352" s="3" t="s">
        <v>1655</v>
      </c>
    </row>
    <row r="1353" spans="1:27">
      <c r="A1353" s="18">
        <v>1352</v>
      </c>
      <c r="B1353" s="3" t="s">
        <v>1656</v>
      </c>
      <c r="C1353" s="23" t="s">
        <v>6904</v>
      </c>
      <c r="D1353" s="3" t="s">
        <v>9</v>
      </c>
      <c r="E1353" s="3" t="s">
        <v>307</v>
      </c>
      <c r="F1353" s="16" t="s">
        <v>6871</v>
      </c>
      <c r="G1353" s="3" t="s">
        <v>16</v>
      </c>
      <c r="H1353" s="23" t="s">
        <v>2668</v>
      </c>
      <c r="I1353" s="56">
        <v>33256</v>
      </c>
      <c r="J1353" s="24" t="s">
        <v>4823</v>
      </c>
      <c r="K1353" s="49"/>
      <c r="L1353" s="49"/>
      <c r="S1353" s="3" t="s">
        <v>307</v>
      </c>
      <c r="T1353" s="3" t="s">
        <v>307</v>
      </c>
      <c r="U1353" s="3" t="s">
        <v>307</v>
      </c>
      <c r="W1353" s="21" t="str">
        <f t="shared" si="21"/>
        <v>09</v>
      </c>
      <c r="AA1353" s="3" t="s">
        <v>1656</v>
      </c>
    </row>
    <row r="1354" spans="1:27">
      <c r="A1354" s="18">
        <v>1353</v>
      </c>
      <c r="B1354" s="3" t="s">
        <v>1657</v>
      </c>
      <c r="C1354" s="23" t="s">
        <v>4567</v>
      </c>
      <c r="D1354" s="3" t="s">
        <v>15</v>
      </c>
      <c r="E1354" s="3" t="s">
        <v>307</v>
      </c>
      <c r="F1354" s="16" t="s">
        <v>6871</v>
      </c>
      <c r="G1354" s="3" t="s">
        <v>286</v>
      </c>
      <c r="H1354" s="23" t="s">
        <v>6875</v>
      </c>
      <c r="I1354" s="56">
        <v>28706</v>
      </c>
      <c r="J1354" s="24" t="s">
        <v>4823</v>
      </c>
      <c r="K1354" s="49"/>
      <c r="L1354" s="49"/>
      <c r="S1354" s="3" t="s">
        <v>307</v>
      </c>
      <c r="T1354" s="3" t="s">
        <v>307</v>
      </c>
      <c r="U1354" s="3" t="s">
        <v>307</v>
      </c>
      <c r="W1354" s="21" t="str">
        <f t="shared" si="21"/>
        <v>09</v>
      </c>
      <c r="AA1354" s="3" t="s">
        <v>1657</v>
      </c>
    </row>
    <row r="1355" spans="1:27">
      <c r="A1355" s="18">
        <v>1354</v>
      </c>
      <c r="B1355" s="3" t="s">
        <v>1658</v>
      </c>
      <c r="C1355" s="23" t="s">
        <v>4568</v>
      </c>
      <c r="D1355" s="3" t="s">
        <v>15</v>
      </c>
      <c r="E1355" s="3" t="s">
        <v>33</v>
      </c>
      <c r="F1355" s="16" t="s">
        <v>6871</v>
      </c>
      <c r="G1355" s="3" t="s">
        <v>59</v>
      </c>
      <c r="H1355" s="23" t="s">
        <v>3655</v>
      </c>
      <c r="I1355" s="56">
        <v>33238</v>
      </c>
      <c r="J1355" s="24" t="s">
        <v>4823</v>
      </c>
      <c r="K1355" s="49"/>
      <c r="L1355" s="49"/>
      <c r="S1355" s="3" t="s">
        <v>33</v>
      </c>
      <c r="T1355" s="3" t="s">
        <v>33</v>
      </c>
      <c r="U1355" s="3" t="s">
        <v>33</v>
      </c>
      <c r="W1355" s="21" t="str">
        <f t="shared" si="21"/>
        <v>09</v>
      </c>
      <c r="AA1355" s="3" t="s">
        <v>1658</v>
      </c>
    </row>
    <row r="1356" spans="1:27">
      <c r="A1356" s="18">
        <v>1355</v>
      </c>
      <c r="B1356" s="3" t="s">
        <v>1659</v>
      </c>
      <c r="C1356" s="23" t="s">
        <v>4569</v>
      </c>
      <c r="D1356" s="3" t="s">
        <v>15</v>
      </c>
      <c r="E1356" s="3" t="s">
        <v>33</v>
      </c>
      <c r="F1356" s="16" t="s">
        <v>6871</v>
      </c>
      <c r="G1356" s="3" t="s">
        <v>20</v>
      </c>
      <c r="H1356" s="23" t="s">
        <v>2741</v>
      </c>
      <c r="I1356" s="56">
        <v>33353</v>
      </c>
      <c r="J1356" s="24" t="s">
        <v>4823</v>
      </c>
      <c r="K1356" s="49"/>
      <c r="L1356" s="49"/>
      <c r="S1356" s="3" t="s">
        <v>33</v>
      </c>
      <c r="T1356" s="3" t="s">
        <v>33</v>
      </c>
      <c r="U1356" s="3" t="s">
        <v>33</v>
      </c>
      <c r="W1356" s="21" t="str">
        <f t="shared" si="21"/>
        <v>09</v>
      </c>
      <c r="AA1356" s="3" t="s">
        <v>1659</v>
      </c>
    </row>
    <row r="1357" spans="1:27">
      <c r="A1357" s="18">
        <v>1356</v>
      </c>
      <c r="B1357" s="3" t="s">
        <v>1660</v>
      </c>
      <c r="C1357" s="23" t="s">
        <v>4570</v>
      </c>
      <c r="D1357" s="3" t="s">
        <v>9</v>
      </c>
      <c r="E1357" s="3" t="s">
        <v>33</v>
      </c>
      <c r="F1357" s="16" t="s">
        <v>6871</v>
      </c>
      <c r="G1357" s="3" t="s">
        <v>59</v>
      </c>
      <c r="H1357" s="23" t="s">
        <v>2610</v>
      </c>
      <c r="I1357" s="56">
        <v>33027</v>
      </c>
      <c r="J1357" s="24" t="s">
        <v>4823</v>
      </c>
      <c r="K1357" s="49"/>
      <c r="L1357" s="49"/>
      <c r="S1357" s="3" t="s">
        <v>33</v>
      </c>
      <c r="T1357" s="3" t="s">
        <v>33</v>
      </c>
      <c r="U1357" s="3" t="s">
        <v>33</v>
      </c>
      <c r="W1357" s="21" t="str">
        <f t="shared" si="21"/>
        <v>09</v>
      </c>
      <c r="AA1357" s="3" t="s">
        <v>1660</v>
      </c>
    </row>
    <row r="1358" spans="1:27">
      <c r="A1358" s="18">
        <v>1357</v>
      </c>
      <c r="B1358" s="3" t="s">
        <v>1661</v>
      </c>
      <c r="C1358" s="23" t="s">
        <v>4571</v>
      </c>
      <c r="D1358" s="3" t="s">
        <v>15</v>
      </c>
      <c r="E1358" s="3" t="s">
        <v>33</v>
      </c>
      <c r="F1358" s="16" t="s">
        <v>6871</v>
      </c>
      <c r="G1358" s="3" t="s">
        <v>59</v>
      </c>
      <c r="H1358" s="23" t="s">
        <v>2989</v>
      </c>
      <c r="I1358" s="56">
        <v>33042</v>
      </c>
      <c r="J1358" s="24" t="s">
        <v>4823</v>
      </c>
      <c r="K1358" s="49"/>
      <c r="L1358" s="49"/>
      <c r="S1358" s="3" t="s">
        <v>33</v>
      </c>
      <c r="T1358" s="3" t="s">
        <v>33</v>
      </c>
      <c r="U1358" s="3" t="s">
        <v>33</v>
      </c>
      <c r="W1358" s="21" t="str">
        <f t="shared" si="21"/>
        <v>09</v>
      </c>
      <c r="AA1358" s="3" t="s">
        <v>1661</v>
      </c>
    </row>
    <row r="1359" spans="1:27">
      <c r="A1359" s="18">
        <v>1358</v>
      </c>
      <c r="B1359" s="3" t="s">
        <v>1662</v>
      </c>
      <c r="C1359" s="23" t="s">
        <v>4572</v>
      </c>
      <c r="D1359" s="3" t="s">
        <v>15</v>
      </c>
      <c r="E1359" s="3" t="s">
        <v>33</v>
      </c>
      <c r="F1359" s="16" t="s">
        <v>6871</v>
      </c>
      <c r="G1359" s="3" t="s">
        <v>286</v>
      </c>
      <c r="H1359" s="23" t="s">
        <v>2741</v>
      </c>
      <c r="I1359" s="56">
        <v>32824</v>
      </c>
      <c r="J1359" s="24" t="s">
        <v>4823</v>
      </c>
      <c r="K1359" s="49"/>
      <c r="L1359" s="49"/>
      <c r="S1359" s="3" t="s">
        <v>33</v>
      </c>
      <c r="T1359" s="3" t="s">
        <v>33</v>
      </c>
      <c r="U1359" s="3" t="s">
        <v>33</v>
      </c>
      <c r="W1359" s="21" t="str">
        <f t="shared" si="21"/>
        <v>09</v>
      </c>
      <c r="AA1359" s="3" t="s">
        <v>1662</v>
      </c>
    </row>
    <row r="1360" spans="1:27">
      <c r="A1360" s="18">
        <v>1359</v>
      </c>
      <c r="B1360" s="3" t="s">
        <v>1663</v>
      </c>
      <c r="C1360" s="23" t="s">
        <v>4573</v>
      </c>
      <c r="D1360" s="3" t="s">
        <v>15</v>
      </c>
      <c r="E1360" s="3" t="s">
        <v>10</v>
      </c>
      <c r="F1360" s="16" t="s">
        <v>6871</v>
      </c>
      <c r="G1360" s="3" t="s">
        <v>59</v>
      </c>
      <c r="H1360" s="23" t="s">
        <v>3970</v>
      </c>
      <c r="I1360" s="56">
        <v>27188</v>
      </c>
      <c r="J1360" s="24" t="s">
        <v>4825</v>
      </c>
      <c r="K1360" s="49"/>
      <c r="L1360" s="49"/>
      <c r="S1360" s="3" t="s">
        <v>10</v>
      </c>
      <c r="T1360" s="3" t="s">
        <v>10</v>
      </c>
      <c r="U1360" s="3" t="s">
        <v>10</v>
      </c>
      <c r="W1360" s="21" t="str">
        <f t="shared" si="21"/>
        <v>09</v>
      </c>
      <c r="AA1360" s="3" t="s">
        <v>1663</v>
      </c>
    </row>
    <row r="1361" spans="1:27">
      <c r="A1361" s="18">
        <v>1360</v>
      </c>
      <c r="B1361" s="3" t="s">
        <v>1664</v>
      </c>
      <c r="C1361" s="23" t="s">
        <v>4574</v>
      </c>
      <c r="D1361" s="3" t="s">
        <v>15</v>
      </c>
      <c r="E1361" s="3" t="s">
        <v>33</v>
      </c>
      <c r="F1361" s="16" t="s">
        <v>6871</v>
      </c>
      <c r="G1361" s="3" t="s">
        <v>286</v>
      </c>
      <c r="H1361" s="23" t="s">
        <v>4808</v>
      </c>
      <c r="I1361" s="56">
        <v>32394</v>
      </c>
      <c r="J1361" s="24" t="s">
        <v>4823</v>
      </c>
      <c r="K1361" s="49"/>
      <c r="L1361" s="49"/>
      <c r="S1361" s="3" t="s">
        <v>33</v>
      </c>
      <c r="T1361" s="3" t="s">
        <v>33</v>
      </c>
      <c r="U1361" s="3" t="s">
        <v>33</v>
      </c>
      <c r="W1361" s="21" t="str">
        <f t="shared" si="21"/>
        <v>09</v>
      </c>
      <c r="AA1361" s="3" t="s">
        <v>1664</v>
      </c>
    </row>
    <row r="1362" spans="1:27">
      <c r="A1362" s="18">
        <v>1361</v>
      </c>
      <c r="B1362" s="3" t="s">
        <v>1665</v>
      </c>
      <c r="C1362" s="23" t="s">
        <v>4575</v>
      </c>
      <c r="D1362" s="3" t="s">
        <v>15</v>
      </c>
      <c r="E1362" s="3" t="s">
        <v>33</v>
      </c>
      <c r="F1362" s="16" t="s">
        <v>6871</v>
      </c>
      <c r="G1362" s="3" t="s">
        <v>82</v>
      </c>
      <c r="H1362" s="23" t="s">
        <v>3971</v>
      </c>
      <c r="I1362" s="56">
        <v>33268</v>
      </c>
      <c r="J1362" s="24" t="s">
        <v>4823</v>
      </c>
      <c r="K1362" s="49"/>
      <c r="L1362" s="49"/>
      <c r="S1362" s="3" t="s">
        <v>33</v>
      </c>
      <c r="T1362" s="3" t="s">
        <v>33</v>
      </c>
      <c r="U1362" s="3" t="s">
        <v>33</v>
      </c>
      <c r="W1362" s="21" t="str">
        <f t="shared" si="21"/>
        <v>09</v>
      </c>
      <c r="AA1362" s="3" t="s">
        <v>1665</v>
      </c>
    </row>
    <row r="1363" spans="1:27">
      <c r="A1363" s="18">
        <v>1362</v>
      </c>
      <c r="B1363" s="3" t="s">
        <v>1666</v>
      </c>
      <c r="C1363" s="23" t="s">
        <v>4576</v>
      </c>
      <c r="D1363" s="3" t="s">
        <v>15</v>
      </c>
      <c r="E1363" s="3" t="s">
        <v>33</v>
      </c>
      <c r="F1363" s="16" t="s">
        <v>6871</v>
      </c>
      <c r="G1363" s="3" t="s">
        <v>286</v>
      </c>
      <c r="H1363" s="23" t="s">
        <v>4809</v>
      </c>
      <c r="I1363" s="56">
        <v>33407</v>
      </c>
      <c r="J1363" s="24" t="s">
        <v>4823</v>
      </c>
      <c r="K1363" s="49"/>
      <c r="L1363" s="49"/>
      <c r="S1363" s="3" t="s">
        <v>33</v>
      </c>
      <c r="T1363" s="3" t="s">
        <v>33</v>
      </c>
      <c r="U1363" s="3" t="s">
        <v>33</v>
      </c>
      <c r="W1363" s="21" t="str">
        <f t="shared" si="21"/>
        <v>09</v>
      </c>
      <c r="AA1363" s="3" t="s">
        <v>1666</v>
      </c>
    </row>
    <row r="1364" spans="1:27">
      <c r="A1364" s="18">
        <v>1363</v>
      </c>
      <c r="B1364" s="3" t="s">
        <v>1667</v>
      </c>
      <c r="C1364" s="23" t="s">
        <v>4577</v>
      </c>
      <c r="D1364" s="3" t="s">
        <v>15</v>
      </c>
      <c r="E1364" s="3" t="s">
        <v>10</v>
      </c>
      <c r="F1364" s="16" t="s">
        <v>6871</v>
      </c>
      <c r="G1364" s="3" t="s">
        <v>486</v>
      </c>
      <c r="H1364" s="23" t="s">
        <v>3972</v>
      </c>
      <c r="I1364" s="56">
        <v>26192</v>
      </c>
      <c r="J1364" s="24" t="s">
        <v>4823</v>
      </c>
      <c r="K1364" s="49"/>
      <c r="L1364" s="49"/>
      <c r="S1364" s="3" t="s">
        <v>10</v>
      </c>
      <c r="T1364" s="3" t="s">
        <v>10</v>
      </c>
      <c r="U1364" s="3" t="s">
        <v>10</v>
      </c>
      <c r="W1364" s="21" t="str">
        <f t="shared" si="21"/>
        <v>09</v>
      </c>
      <c r="AA1364" s="3" t="s">
        <v>1667</v>
      </c>
    </row>
    <row r="1365" spans="1:27">
      <c r="A1365" s="18">
        <v>1364</v>
      </c>
      <c r="B1365" s="3" t="s">
        <v>1668</v>
      </c>
      <c r="C1365" s="23" t="s">
        <v>4578</v>
      </c>
      <c r="D1365" s="3" t="s">
        <v>9</v>
      </c>
      <c r="E1365" s="3" t="s">
        <v>10</v>
      </c>
      <c r="F1365" s="16" t="s">
        <v>6871</v>
      </c>
      <c r="G1365" s="3" t="s">
        <v>16</v>
      </c>
      <c r="H1365" s="23" t="s">
        <v>4810</v>
      </c>
      <c r="I1365" s="56">
        <v>29092</v>
      </c>
      <c r="J1365" s="24" t="s">
        <v>4825</v>
      </c>
      <c r="K1365" s="49"/>
      <c r="L1365" s="49"/>
      <c r="S1365" s="3" t="s">
        <v>10</v>
      </c>
      <c r="T1365" s="3" t="s">
        <v>10</v>
      </c>
      <c r="U1365" s="3" t="s">
        <v>10</v>
      </c>
      <c r="W1365" s="21" t="str">
        <f t="shared" si="21"/>
        <v>09</v>
      </c>
      <c r="AA1365" s="3" t="s">
        <v>1668</v>
      </c>
    </row>
    <row r="1366" spans="1:27">
      <c r="A1366" s="18">
        <v>1365</v>
      </c>
      <c r="B1366" s="3" t="s">
        <v>1669</v>
      </c>
      <c r="C1366" s="23" t="s">
        <v>4579</v>
      </c>
      <c r="D1366" s="3" t="s">
        <v>15</v>
      </c>
      <c r="E1366" s="3" t="s">
        <v>33</v>
      </c>
      <c r="F1366" s="16" t="s">
        <v>6871</v>
      </c>
      <c r="G1366" s="3" t="s">
        <v>486</v>
      </c>
      <c r="H1366" s="23" t="s">
        <v>2859</v>
      </c>
      <c r="I1366" s="56">
        <v>33527</v>
      </c>
      <c r="J1366" s="24" t="s">
        <v>4823</v>
      </c>
      <c r="K1366" s="49"/>
      <c r="L1366" s="49"/>
      <c r="S1366" s="3" t="s">
        <v>33</v>
      </c>
      <c r="T1366" s="3" t="s">
        <v>33</v>
      </c>
      <c r="U1366" s="3" t="s">
        <v>33</v>
      </c>
      <c r="W1366" s="21" t="str">
        <f t="shared" si="21"/>
        <v>09</v>
      </c>
      <c r="AA1366" s="3" t="s">
        <v>1669</v>
      </c>
    </row>
    <row r="1367" spans="1:27">
      <c r="A1367" s="18">
        <v>1366</v>
      </c>
      <c r="B1367" s="3" t="s">
        <v>1670</v>
      </c>
      <c r="C1367" s="23" t="s">
        <v>4580</v>
      </c>
      <c r="D1367" s="3" t="s">
        <v>15</v>
      </c>
      <c r="E1367" s="3" t="s">
        <v>33</v>
      </c>
      <c r="F1367" s="16" t="s">
        <v>6871</v>
      </c>
      <c r="G1367" s="3" t="s">
        <v>486</v>
      </c>
      <c r="H1367" s="23" t="s">
        <v>2946</v>
      </c>
      <c r="I1367" s="56">
        <v>33704</v>
      </c>
      <c r="J1367" s="24" t="s">
        <v>4823</v>
      </c>
      <c r="K1367" s="49"/>
      <c r="L1367" s="49"/>
      <c r="S1367" s="3" t="s">
        <v>33</v>
      </c>
      <c r="T1367" s="3" t="s">
        <v>33</v>
      </c>
      <c r="U1367" s="3" t="s">
        <v>33</v>
      </c>
      <c r="W1367" s="21" t="str">
        <f t="shared" si="21"/>
        <v>09</v>
      </c>
      <c r="AA1367" s="3" t="s">
        <v>1670</v>
      </c>
    </row>
    <row r="1368" spans="1:27">
      <c r="A1368" s="18">
        <v>1367</v>
      </c>
      <c r="B1368" s="3" t="s">
        <v>1671</v>
      </c>
      <c r="C1368" s="23" t="s">
        <v>4581</v>
      </c>
      <c r="D1368" s="3" t="s">
        <v>9</v>
      </c>
      <c r="E1368" s="3" t="s">
        <v>33</v>
      </c>
      <c r="F1368" s="16" t="s">
        <v>6871</v>
      </c>
      <c r="G1368" s="3" t="s">
        <v>59</v>
      </c>
      <c r="H1368" s="23" t="s">
        <v>2849</v>
      </c>
      <c r="I1368" s="56">
        <v>33555</v>
      </c>
      <c r="J1368" s="24" t="s">
        <v>4823</v>
      </c>
      <c r="K1368" s="49"/>
      <c r="L1368" s="49"/>
      <c r="S1368" s="3" t="s">
        <v>33</v>
      </c>
      <c r="T1368" s="3" t="s">
        <v>33</v>
      </c>
      <c r="U1368" s="3" t="s">
        <v>33</v>
      </c>
      <c r="W1368" s="21" t="str">
        <f t="shared" si="21"/>
        <v>09</v>
      </c>
      <c r="AA1368" s="3" t="s">
        <v>1671</v>
      </c>
    </row>
    <row r="1369" spans="1:27">
      <c r="A1369" s="18">
        <v>1368</v>
      </c>
      <c r="B1369" s="3" t="s">
        <v>1672</v>
      </c>
      <c r="C1369" s="23" t="s">
        <v>4582</v>
      </c>
      <c r="D1369" s="3" t="s">
        <v>15</v>
      </c>
      <c r="E1369" s="3" t="s">
        <v>858</v>
      </c>
      <c r="F1369" s="16" t="s">
        <v>6871</v>
      </c>
      <c r="G1369" s="3" t="s">
        <v>16</v>
      </c>
      <c r="H1369" s="23" t="s">
        <v>4811</v>
      </c>
      <c r="I1369" s="56">
        <v>33271</v>
      </c>
      <c r="J1369" s="24" t="s">
        <v>4823</v>
      </c>
      <c r="K1369" s="49"/>
      <c r="L1369" s="49"/>
      <c r="S1369" s="3" t="s">
        <v>858</v>
      </c>
      <c r="T1369" s="3" t="s">
        <v>858</v>
      </c>
      <c r="U1369" s="3" t="s">
        <v>858</v>
      </c>
      <c r="W1369" s="21" t="str">
        <f t="shared" si="21"/>
        <v>09</v>
      </c>
      <c r="AA1369" s="3" t="s">
        <v>1672</v>
      </c>
    </row>
    <row r="1370" spans="1:27">
      <c r="A1370" s="18">
        <v>1369</v>
      </c>
      <c r="B1370" s="3" t="s">
        <v>1673</v>
      </c>
      <c r="C1370" s="23" t="s">
        <v>4583</v>
      </c>
      <c r="D1370" s="3" t="s">
        <v>15</v>
      </c>
      <c r="E1370" s="3" t="s">
        <v>858</v>
      </c>
      <c r="F1370" s="16" t="s">
        <v>6871</v>
      </c>
      <c r="G1370" s="3" t="s">
        <v>20</v>
      </c>
      <c r="H1370" s="23" t="s">
        <v>6878</v>
      </c>
      <c r="I1370" s="56">
        <v>31975</v>
      </c>
      <c r="J1370" s="24" t="s">
        <v>4823</v>
      </c>
      <c r="K1370" s="49"/>
      <c r="L1370" s="49"/>
      <c r="S1370" s="3" t="s">
        <v>858</v>
      </c>
      <c r="T1370" s="3" t="s">
        <v>858</v>
      </c>
      <c r="U1370" s="3" t="s">
        <v>858</v>
      </c>
      <c r="W1370" s="21" t="str">
        <f t="shared" si="21"/>
        <v>09</v>
      </c>
      <c r="AA1370" s="3" t="s">
        <v>1673</v>
      </c>
    </row>
    <row r="1371" spans="1:27">
      <c r="A1371" s="18">
        <v>1370</v>
      </c>
      <c r="B1371" s="3" t="s">
        <v>1674</v>
      </c>
      <c r="C1371" s="23" t="s">
        <v>4584</v>
      </c>
      <c r="D1371" s="3" t="s">
        <v>15</v>
      </c>
      <c r="E1371" s="3" t="s">
        <v>858</v>
      </c>
      <c r="F1371" s="16" t="s">
        <v>6871</v>
      </c>
      <c r="G1371" s="3" t="s">
        <v>82</v>
      </c>
      <c r="H1371" s="23" t="s">
        <v>2874</v>
      </c>
      <c r="I1371" s="56">
        <v>33562</v>
      </c>
      <c r="J1371" s="24" t="s">
        <v>4823</v>
      </c>
      <c r="K1371" s="49"/>
      <c r="L1371" s="49"/>
      <c r="S1371" s="3" t="s">
        <v>858</v>
      </c>
      <c r="T1371" s="3" t="s">
        <v>858</v>
      </c>
      <c r="U1371" s="3" t="s">
        <v>858</v>
      </c>
      <c r="W1371" s="21" t="str">
        <f t="shared" si="21"/>
        <v>09</v>
      </c>
      <c r="AA1371" s="3" t="s">
        <v>1674</v>
      </c>
    </row>
    <row r="1372" spans="1:27">
      <c r="A1372" s="18">
        <v>1371</v>
      </c>
      <c r="B1372" s="3" t="s">
        <v>1675</v>
      </c>
      <c r="C1372" s="23" t="s">
        <v>4585</v>
      </c>
      <c r="D1372" s="3" t="s">
        <v>15</v>
      </c>
      <c r="E1372" s="3" t="s">
        <v>858</v>
      </c>
      <c r="F1372" s="16" t="s">
        <v>6871</v>
      </c>
      <c r="G1372" s="3" t="s">
        <v>59</v>
      </c>
      <c r="H1372" s="23" t="s">
        <v>6882</v>
      </c>
      <c r="I1372" s="56">
        <v>33600</v>
      </c>
      <c r="J1372" s="24" t="s">
        <v>4823</v>
      </c>
      <c r="K1372" s="49"/>
      <c r="L1372" s="49"/>
      <c r="S1372" s="3" t="s">
        <v>858</v>
      </c>
      <c r="T1372" s="3" t="s">
        <v>858</v>
      </c>
      <c r="U1372" s="3" t="s">
        <v>858</v>
      </c>
      <c r="W1372" s="21" t="str">
        <f t="shared" si="21"/>
        <v>09</v>
      </c>
      <c r="AA1372" s="3" t="s">
        <v>1675</v>
      </c>
    </row>
    <row r="1373" spans="1:27">
      <c r="A1373" s="18">
        <v>1372</v>
      </c>
      <c r="B1373" s="3" t="s">
        <v>1676</v>
      </c>
      <c r="C1373" s="23" t="s">
        <v>6850</v>
      </c>
      <c r="D1373" s="3" t="s">
        <v>15</v>
      </c>
      <c r="E1373" s="3" t="s">
        <v>858</v>
      </c>
      <c r="F1373" s="16" t="s">
        <v>6871</v>
      </c>
      <c r="G1373" s="3" t="s">
        <v>1538</v>
      </c>
      <c r="H1373" s="23" t="s">
        <v>4812</v>
      </c>
      <c r="I1373" s="56">
        <v>32377</v>
      </c>
      <c r="J1373" s="24" t="s">
        <v>4823</v>
      </c>
      <c r="K1373" s="49"/>
      <c r="L1373" s="49"/>
      <c r="S1373" s="3" t="s">
        <v>858</v>
      </c>
      <c r="T1373" s="3" t="s">
        <v>858</v>
      </c>
      <c r="U1373" s="3" t="s">
        <v>858</v>
      </c>
      <c r="W1373" s="21" t="str">
        <f t="shared" si="21"/>
        <v>09</v>
      </c>
      <c r="AA1373" s="3" t="s">
        <v>1676</v>
      </c>
    </row>
    <row r="1374" spans="1:27">
      <c r="A1374" s="18">
        <v>1373</v>
      </c>
      <c r="B1374" s="3" t="s">
        <v>1677</v>
      </c>
      <c r="C1374" s="23" t="s">
        <v>4586</v>
      </c>
      <c r="D1374" s="3" t="s">
        <v>9</v>
      </c>
      <c r="E1374" s="3" t="s">
        <v>858</v>
      </c>
      <c r="F1374" s="16" t="s">
        <v>6871</v>
      </c>
      <c r="G1374" s="3" t="s">
        <v>1538</v>
      </c>
      <c r="H1374" s="23" t="s">
        <v>2874</v>
      </c>
      <c r="I1374" s="56">
        <v>33500</v>
      </c>
      <c r="J1374" s="24" t="s">
        <v>4823</v>
      </c>
      <c r="K1374" s="49"/>
      <c r="L1374" s="49"/>
      <c r="S1374" s="3" t="s">
        <v>858</v>
      </c>
      <c r="T1374" s="3" t="s">
        <v>858</v>
      </c>
      <c r="U1374" s="3" t="s">
        <v>858</v>
      </c>
      <c r="W1374" s="21" t="str">
        <f t="shared" si="21"/>
        <v>09</v>
      </c>
      <c r="AA1374" s="3" t="s">
        <v>1677</v>
      </c>
    </row>
    <row r="1375" spans="1:27">
      <c r="A1375" s="18">
        <v>1374</v>
      </c>
      <c r="B1375" s="28" t="s">
        <v>1678</v>
      </c>
      <c r="C1375" s="23" t="s">
        <v>4587</v>
      </c>
      <c r="D1375" s="3" t="s">
        <v>15</v>
      </c>
      <c r="E1375" s="3" t="s">
        <v>33</v>
      </c>
      <c r="F1375" s="16" t="s">
        <v>6871</v>
      </c>
      <c r="G1375" s="3" t="s">
        <v>486</v>
      </c>
      <c r="H1375" s="23" t="s">
        <v>2610</v>
      </c>
      <c r="I1375" s="56">
        <v>33144</v>
      </c>
      <c r="J1375" s="24" t="s">
        <v>4823</v>
      </c>
      <c r="K1375" s="49"/>
      <c r="L1375" s="49"/>
      <c r="S1375" s="3" t="s">
        <v>33</v>
      </c>
      <c r="T1375" s="3" t="s">
        <v>33</v>
      </c>
      <c r="U1375" s="3" t="s">
        <v>33</v>
      </c>
      <c r="W1375" s="21" t="str">
        <f t="shared" si="21"/>
        <v>09</v>
      </c>
      <c r="AA1375" s="28" t="s">
        <v>1678</v>
      </c>
    </row>
    <row r="1376" spans="1:27">
      <c r="A1376" s="18">
        <v>1375</v>
      </c>
      <c r="B1376" s="3" t="s">
        <v>1679</v>
      </c>
      <c r="C1376" s="23" t="s">
        <v>4588</v>
      </c>
      <c r="D1376" s="3" t="s">
        <v>15</v>
      </c>
      <c r="E1376" s="3" t="s">
        <v>10</v>
      </c>
      <c r="F1376" s="16" t="s">
        <v>6871</v>
      </c>
      <c r="G1376" s="3" t="s">
        <v>1536</v>
      </c>
      <c r="H1376" s="23" t="s">
        <v>6862</v>
      </c>
      <c r="I1376" s="56">
        <v>30947</v>
      </c>
      <c r="J1376" s="24" t="s">
        <v>4824</v>
      </c>
      <c r="K1376" s="49"/>
      <c r="L1376" s="49"/>
      <c r="S1376" s="3" t="s">
        <v>10</v>
      </c>
      <c r="T1376" s="3" t="s">
        <v>10</v>
      </c>
      <c r="U1376" s="3" t="s">
        <v>10</v>
      </c>
      <c r="W1376" s="21" t="str">
        <f t="shared" si="21"/>
        <v>09</v>
      </c>
      <c r="AA1376" s="3" t="s">
        <v>1679</v>
      </c>
    </row>
    <row r="1377" spans="1:27">
      <c r="A1377" s="18">
        <v>1376</v>
      </c>
      <c r="B1377" s="3" t="s">
        <v>1680</v>
      </c>
      <c r="C1377" s="23" t="s">
        <v>6897</v>
      </c>
      <c r="D1377" s="3" t="s">
        <v>15</v>
      </c>
      <c r="E1377" s="3" t="s">
        <v>858</v>
      </c>
      <c r="F1377" s="16" t="s">
        <v>6871</v>
      </c>
      <c r="G1377" s="3" t="s">
        <v>286</v>
      </c>
      <c r="H1377" s="23" t="s">
        <v>2954</v>
      </c>
      <c r="I1377" s="56">
        <v>32077</v>
      </c>
      <c r="J1377" s="24" t="s">
        <v>4823</v>
      </c>
      <c r="K1377" s="49"/>
      <c r="L1377" s="49"/>
      <c r="S1377" s="3" t="s">
        <v>858</v>
      </c>
      <c r="T1377" s="3" t="s">
        <v>858</v>
      </c>
      <c r="U1377" s="3" t="s">
        <v>858</v>
      </c>
      <c r="W1377" s="21" t="str">
        <f t="shared" si="21"/>
        <v>09</v>
      </c>
      <c r="AA1377" s="3" t="s">
        <v>1680</v>
      </c>
    </row>
    <row r="1378" spans="1:27">
      <c r="A1378" s="18">
        <v>1377</v>
      </c>
      <c r="B1378" s="3" t="s">
        <v>1681</v>
      </c>
      <c r="C1378" s="23" t="s">
        <v>4589</v>
      </c>
      <c r="D1378" s="3" t="s">
        <v>9</v>
      </c>
      <c r="E1378" s="3" t="s">
        <v>858</v>
      </c>
      <c r="F1378" s="16" t="s">
        <v>6871</v>
      </c>
      <c r="G1378" s="3" t="s">
        <v>82</v>
      </c>
      <c r="H1378" s="23" t="s">
        <v>2874</v>
      </c>
      <c r="I1378" s="56">
        <v>33529</v>
      </c>
      <c r="J1378" s="24" t="s">
        <v>4823</v>
      </c>
      <c r="K1378" s="49"/>
      <c r="L1378" s="49"/>
      <c r="S1378" s="3" t="s">
        <v>858</v>
      </c>
      <c r="T1378" s="3" t="s">
        <v>858</v>
      </c>
      <c r="U1378" s="3" t="s">
        <v>858</v>
      </c>
      <c r="W1378" s="21" t="str">
        <f t="shared" si="21"/>
        <v>09</v>
      </c>
      <c r="AA1378" s="3" t="s">
        <v>1681</v>
      </c>
    </row>
    <row r="1379" spans="1:27">
      <c r="A1379" s="18">
        <v>1378</v>
      </c>
      <c r="B1379" s="28" t="s">
        <v>1682</v>
      </c>
      <c r="C1379" s="23" t="s">
        <v>8697</v>
      </c>
      <c r="D1379" s="3" t="s">
        <v>15</v>
      </c>
      <c r="E1379" s="3" t="s">
        <v>858</v>
      </c>
      <c r="F1379" s="16" t="s">
        <v>6871</v>
      </c>
      <c r="G1379" s="3" t="s">
        <v>486</v>
      </c>
      <c r="H1379" s="23" t="s">
        <v>8698</v>
      </c>
      <c r="I1379" s="56">
        <v>31030</v>
      </c>
      <c r="J1379" s="24" t="s">
        <v>4823</v>
      </c>
      <c r="K1379" s="49"/>
      <c r="L1379" s="49"/>
      <c r="S1379" s="3" t="s">
        <v>858</v>
      </c>
      <c r="T1379" s="3" t="s">
        <v>858</v>
      </c>
      <c r="U1379" s="3" t="s">
        <v>858</v>
      </c>
      <c r="W1379" s="21" t="str">
        <f t="shared" si="21"/>
        <v>09</v>
      </c>
      <c r="AA1379" s="28" t="s">
        <v>1682</v>
      </c>
    </row>
    <row r="1380" spans="1:27">
      <c r="A1380" s="18">
        <v>1379</v>
      </c>
      <c r="B1380" s="3" t="s">
        <v>1683</v>
      </c>
      <c r="C1380" s="23" t="s">
        <v>4590</v>
      </c>
      <c r="D1380" s="3" t="s">
        <v>9</v>
      </c>
      <c r="E1380" s="3" t="s">
        <v>33</v>
      </c>
      <c r="F1380" s="16" t="s">
        <v>6871</v>
      </c>
      <c r="G1380" s="3" t="s">
        <v>1538</v>
      </c>
      <c r="H1380" s="23" t="s">
        <v>2926</v>
      </c>
      <c r="I1380" s="56">
        <v>33316</v>
      </c>
      <c r="J1380" s="24" t="s">
        <v>4823</v>
      </c>
      <c r="K1380" s="49"/>
      <c r="L1380" s="49"/>
      <c r="S1380" s="3" t="s">
        <v>33</v>
      </c>
      <c r="T1380" s="3" t="s">
        <v>33</v>
      </c>
      <c r="U1380" s="3" t="s">
        <v>33</v>
      </c>
      <c r="W1380" s="21" t="str">
        <f t="shared" si="21"/>
        <v>09</v>
      </c>
      <c r="AA1380" s="3" t="s">
        <v>1683</v>
      </c>
    </row>
    <row r="1381" spans="1:27">
      <c r="A1381" s="18">
        <v>1380</v>
      </c>
      <c r="B1381" s="3" t="s">
        <v>1684</v>
      </c>
      <c r="C1381" s="23" t="s">
        <v>4591</v>
      </c>
      <c r="D1381" s="3" t="s">
        <v>9</v>
      </c>
      <c r="E1381" s="3" t="s">
        <v>33</v>
      </c>
      <c r="F1381" s="16" t="s">
        <v>6871</v>
      </c>
      <c r="G1381" s="3" t="s">
        <v>16</v>
      </c>
      <c r="H1381" s="23" t="s">
        <v>4813</v>
      </c>
      <c r="I1381" s="56">
        <v>33090</v>
      </c>
      <c r="J1381" s="24" t="s">
        <v>4823</v>
      </c>
      <c r="K1381" s="49"/>
      <c r="L1381" s="49"/>
      <c r="S1381" s="3" t="s">
        <v>33</v>
      </c>
      <c r="T1381" s="3" t="s">
        <v>33</v>
      </c>
      <c r="U1381" s="3" t="s">
        <v>33</v>
      </c>
      <c r="W1381" s="21" t="str">
        <f t="shared" si="21"/>
        <v>09</v>
      </c>
      <c r="AA1381" s="3" t="s">
        <v>1684</v>
      </c>
    </row>
    <row r="1382" spans="1:27">
      <c r="A1382" s="18">
        <v>1381</v>
      </c>
      <c r="B1382" s="3" t="s">
        <v>1685</v>
      </c>
      <c r="C1382" s="23" t="s">
        <v>4592</v>
      </c>
      <c r="D1382" s="3" t="s">
        <v>9</v>
      </c>
      <c r="E1382" s="3" t="s">
        <v>33</v>
      </c>
      <c r="F1382" s="16" t="s">
        <v>6871</v>
      </c>
      <c r="G1382" s="3" t="s">
        <v>20</v>
      </c>
      <c r="H1382" s="23" t="s">
        <v>2687</v>
      </c>
      <c r="I1382" s="56">
        <v>33224</v>
      </c>
      <c r="J1382" s="24" t="s">
        <v>4823</v>
      </c>
      <c r="K1382" s="49"/>
      <c r="L1382" s="49"/>
      <c r="S1382" s="3" t="s">
        <v>33</v>
      </c>
      <c r="T1382" s="3" t="s">
        <v>33</v>
      </c>
      <c r="U1382" s="3" t="s">
        <v>33</v>
      </c>
      <c r="W1382" s="21" t="str">
        <f t="shared" si="21"/>
        <v>09</v>
      </c>
      <c r="AA1382" s="3" t="s">
        <v>1685</v>
      </c>
    </row>
    <row r="1383" spans="1:27">
      <c r="A1383" s="18">
        <v>1382</v>
      </c>
      <c r="B1383" s="3" t="s">
        <v>1686</v>
      </c>
      <c r="C1383" s="23" t="s">
        <v>6881</v>
      </c>
      <c r="D1383" s="3" t="s">
        <v>9</v>
      </c>
      <c r="E1383" s="3" t="s">
        <v>33</v>
      </c>
      <c r="F1383" s="16" t="s">
        <v>6871</v>
      </c>
      <c r="G1383" s="3" t="s">
        <v>286</v>
      </c>
      <c r="H1383" s="23" t="s">
        <v>3973</v>
      </c>
      <c r="I1383" s="56">
        <v>33101</v>
      </c>
      <c r="J1383" s="24" t="s">
        <v>4823</v>
      </c>
      <c r="K1383" s="49"/>
      <c r="L1383" s="49"/>
      <c r="S1383" s="3" t="s">
        <v>33</v>
      </c>
      <c r="T1383" s="3" t="s">
        <v>33</v>
      </c>
      <c r="U1383" s="3" t="s">
        <v>33</v>
      </c>
      <c r="W1383" s="21" t="str">
        <f t="shared" si="21"/>
        <v>09</v>
      </c>
      <c r="AA1383" s="3" t="s">
        <v>1686</v>
      </c>
    </row>
    <row r="1384" spans="1:27">
      <c r="A1384" s="18">
        <v>1383</v>
      </c>
      <c r="B1384" s="3" t="s">
        <v>1687</v>
      </c>
      <c r="C1384" s="23" t="s">
        <v>4593</v>
      </c>
      <c r="D1384" s="3" t="s">
        <v>9</v>
      </c>
      <c r="E1384" s="3" t="s">
        <v>33</v>
      </c>
      <c r="F1384" s="16" t="s">
        <v>6871</v>
      </c>
      <c r="G1384" s="3" t="s">
        <v>286</v>
      </c>
      <c r="H1384" s="23" t="s">
        <v>3010</v>
      </c>
      <c r="I1384" s="56">
        <v>33286</v>
      </c>
      <c r="J1384" s="24" t="s">
        <v>4823</v>
      </c>
      <c r="K1384" s="49"/>
      <c r="L1384" s="49"/>
      <c r="S1384" s="3" t="s">
        <v>33</v>
      </c>
      <c r="T1384" s="3" t="s">
        <v>33</v>
      </c>
      <c r="U1384" s="3" t="s">
        <v>33</v>
      </c>
      <c r="W1384" s="21" t="str">
        <f t="shared" si="21"/>
        <v>09</v>
      </c>
      <c r="AA1384" s="3" t="s">
        <v>1687</v>
      </c>
    </row>
    <row r="1385" spans="1:27">
      <c r="A1385" s="18">
        <v>1384</v>
      </c>
      <c r="B1385" s="3" t="s">
        <v>1688</v>
      </c>
      <c r="C1385" s="23" t="s">
        <v>4594</v>
      </c>
      <c r="D1385" s="3" t="s">
        <v>9</v>
      </c>
      <c r="E1385" s="3" t="s">
        <v>33</v>
      </c>
      <c r="F1385" s="16" t="s">
        <v>6871</v>
      </c>
      <c r="G1385" s="3" t="s">
        <v>286</v>
      </c>
      <c r="H1385" s="23" t="s">
        <v>2741</v>
      </c>
      <c r="I1385" s="56">
        <v>33297</v>
      </c>
      <c r="J1385" s="24" t="s">
        <v>4823</v>
      </c>
      <c r="K1385" s="49"/>
      <c r="L1385" s="49"/>
      <c r="S1385" s="3" t="s">
        <v>33</v>
      </c>
      <c r="T1385" s="3" t="s">
        <v>33</v>
      </c>
      <c r="U1385" s="3" t="s">
        <v>33</v>
      </c>
      <c r="W1385" s="21" t="str">
        <f t="shared" si="21"/>
        <v>09</v>
      </c>
      <c r="AA1385" s="3" t="s">
        <v>1688</v>
      </c>
    </row>
    <row r="1386" spans="1:27">
      <c r="A1386" s="18">
        <v>1385</v>
      </c>
      <c r="B1386" s="3" t="s">
        <v>1689</v>
      </c>
      <c r="C1386" s="23" t="s">
        <v>4595</v>
      </c>
      <c r="D1386" s="3" t="s">
        <v>15</v>
      </c>
      <c r="E1386" s="3" t="s">
        <v>10</v>
      </c>
      <c r="F1386" s="16" t="s">
        <v>6871</v>
      </c>
      <c r="G1386" s="3" t="s">
        <v>16</v>
      </c>
      <c r="H1386" s="23" t="s">
        <v>3974</v>
      </c>
      <c r="I1386" s="56">
        <v>29815</v>
      </c>
      <c r="J1386" s="24" t="s">
        <v>4823</v>
      </c>
      <c r="K1386" s="49"/>
      <c r="L1386" s="49"/>
      <c r="S1386" s="3" t="s">
        <v>10</v>
      </c>
      <c r="T1386" s="3" t="s">
        <v>10</v>
      </c>
      <c r="U1386" s="3" t="s">
        <v>10</v>
      </c>
      <c r="W1386" s="21" t="str">
        <f t="shared" si="21"/>
        <v>09</v>
      </c>
      <c r="AA1386" s="3" t="s">
        <v>1689</v>
      </c>
    </row>
    <row r="1387" spans="1:27">
      <c r="A1387" s="18">
        <v>1386</v>
      </c>
      <c r="B1387" s="3" t="s">
        <v>1690</v>
      </c>
      <c r="C1387" s="23" t="s">
        <v>4596</v>
      </c>
      <c r="D1387" s="3" t="s">
        <v>9</v>
      </c>
      <c r="E1387" s="3" t="s">
        <v>33</v>
      </c>
      <c r="F1387" s="16" t="s">
        <v>6871</v>
      </c>
      <c r="G1387" s="3" t="s">
        <v>486</v>
      </c>
      <c r="H1387" s="23" t="s">
        <v>2998</v>
      </c>
      <c r="I1387" s="56">
        <v>33132</v>
      </c>
      <c r="J1387" s="24" t="s">
        <v>4823</v>
      </c>
      <c r="K1387" s="49"/>
      <c r="L1387" s="49"/>
      <c r="S1387" s="3" t="s">
        <v>33</v>
      </c>
      <c r="T1387" s="3" t="s">
        <v>33</v>
      </c>
      <c r="U1387" s="3" t="s">
        <v>33</v>
      </c>
      <c r="W1387" s="21" t="str">
        <f t="shared" si="21"/>
        <v>09</v>
      </c>
      <c r="AA1387" s="3" t="s">
        <v>1690</v>
      </c>
    </row>
    <row r="1388" spans="1:27">
      <c r="A1388" s="18">
        <v>1387</v>
      </c>
      <c r="B1388" s="3" t="s">
        <v>1691</v>
      </c>
      <c r="C1388" s="23" t="s">
        <v>4597</v>
      </c>
      <c r="D1388" s="3" t="s">
        <v>15</v>
      </c>
      <c r="E1388" s="3" t="s">
        <v>10</v>
      </c>
      <c r="F1388" s="16" t="s">
        <v>6871</v>
      </c>
      <c r="G1388" s="3" t="s">
        <v>20</v>
      </c>
      <c r="H1388" s="23" t="s">
        <v>3975</v>
      </c>
      <c r="I1388" s="56">
        <v>31080</v>
      </c>
      <c r="J1388" s="24" t="s">
        <v>4823</v>
      </c>
      <c r="K1388" s="49"/>
      <c r="L1388" s="49"/>
      <c r="S1388" s="3" t="s">
        <v>10</v>
      </c>
      <c r="T1388" s="3" t="s">
        <v>10</v>
      </c>
      <c r="U1388" s="3" t="s">
        <v>10</v>
      </c>
      <c r="W1388" s="21" t="str">
        <f t="shared" si="21"/>
        <v>09</v>
      </c>
      <c r="AA1388" s="3" t="s">
        <v>1691</v>
      </c>
    </row>
    <row r="1389" spans="1:27">
      <c r="A1389" s="18">
        <v>1388</v>
      </c>
      <c r="B1389" s="3" t="s">
        <v>1692</v>
      </c>
      <c r="C1389" s="23" t="s">
        <v>4598</v>
      </c>
      <c r="D1389" s="3" t="s">
        <v>9</v>
      </c>
      <c r="E1389" s="3" t="s">
        <v>33</v>
      </c>
      <c r="F1389" s="16" t="s">
        <v>6871</v>
      </c>
      <c r="G1389" s="3" t="s">
        <v>486</v>
      </c>
      <c r="H1389" s="23" t="s">
        <v>2610</v>
      </c>
      <c r="I1389" s="56">
        <v>33339</v>
      </c>
      <c r="J1389" s="24" t="s">
        <v>4823</v>
      </c>
      <c r="K1389" s="49"/>
      <c r="L1389" s="49"/>
      <c r="S1389" s="3" t="s">
        <v>33</v>
      </c>
      <c r="T1389" s="3" t="s">
        <v>33</v>
      </c>
      <c r="U1389" s="3" t="s">
        <v>33</v>
      </c>
      <c r="W1389" s="21" t="str">
        <f t="shared" si="21"/>
        <v>09</v>
      </c>
      <c r="AA1389" s="3" t="s">
        <v>1692</v>
      </c>
    </row>
    <row r="1390" spans="1:27">
      <c r="A1390" s="18">
        <v>1389</v>
      </c>
      <c r="B1390" s="3" t="s">
        <v>1693</v>
      </c>
      <c r="C1390" s="23" t="s">
        <v>4599</v>
      </c>
      <c r="D1390" s="3" t="s">
        <v>9</v>
      </c>
      <c r="E1390" s="3" t="s">
        <v>33</v>
      </c>
      <c r="F1390" s="16" t="s">
        <v>6871</v>
      </c>
      <c r="G1390" s="3" t="s">
        <v>486</v>
      </c>
      <c r="H1390" s="23" t="s">
        <v>2882</v>
      </c>
      <c r="I1390" s="56">
        <v>33373</v>
      </c>
      <c r="J1390" s="24" t="s">
        <v>4823</v>
      </c>
      <c r="K1390" s="49"/>
      <c r="L1390" s="49"/>
      <c r="S1390" s="3" t="s">
        <v>33</v>
      </c>
      <c r="T1390" s="3" t="s">
        <v>33</v>
      </c>
      <c r="U1390" s="3" t="s">
        <v>33</v>
      </c>
      <c r="W1390" s="21" t="str">
        <f t="shared" si="21"/>
        <v>09</v>
      </c>
      <c r="AA1390" s="3" t="s">
        <v>1693</v>
      </c>
    </row>
    <row r="1391" spans="1:27">
      <c r="A1391" s="18">
        <v>1390</v>
      </c>
      <c r="B1391" s="3" t="s">
        <v>1694</v>
      </c>
      <c r="C1391" s="23" t="s">
        <v>4600</v>
      </c>
      <c r="D1391" s="3" t="s">
        <v>9</v>
      </c>
      <c r="E1391" s="3" t="s">
        <v>33</v>
      </c>
      <c r="F1391" s="16" t="s">
        <v>6871</v>
      </c>
      <c r="G1391" s="3" t="s">
        <v>82</v>
      </c>
      <c r="H1391" s="23" t="s">
        <v>3003</v>
      </c>
      <c r="I1391" s="56">
        <v>33462</v>
      </c>
      <c r="J1391" s="24" t="s">
        <v>4823</v>
      </c>
      <c r="K1391" s="49"/>
      <c r="L1391" s="49"/>
      <c r="S1391" s="3" t="s">
        <v>33</v>
      </c>
      <c r="T1391" s="3" t="s">
        <v>33</v>
      </c>
      <c r="U1391" s="3" t="s">
        <v>33</v>
      </c>
      <c r="W1391" s="21" t="str">
        <f t="shared" si="21"/>
        <v>09</v>
      </c>
      <c r="AA1391" s="3" t="s">
        <v>1694</v>
      </c>
    </row>
    <row r="1392" spans="1:27">
      <c r="A1392" s="18">
        <v>1391</v>
      </c>
      <c r="B1392" s="3" t="s">
        <v>1695</v>
      </c>
      <c r="C1392" s="23" t="s">
        <v>4601</v>
      </c>
      <c r="D1392" s="3" t="s">
        <v>9</v>
      </c>
      <c r="E1392" s="3" t="s">
        <v>307</v>
      </c>
      <c r="F1392" s="16" t="s">
        <v>6871</v>
      </c>
      <c r="G1392" s="3" t="s">
        <v>82</v>
      </c>
      <c r="H1392" s="23" t="s">
        <v>3939</v>
      </c>
      <c r="I1392" s="56">
        <v>33443</v>
      </c>
      <c r="J1392" s="24" t="s">
        <v>4823</v>
      </c>
      <c r="K1392" s="49"/>
      <c r="L1392" s="49"/>
      <c r="S1392" s="3" t="s">
        <v>307</v>
      </c>
      <c r="T1392" s="3" t="s">
        <v>307</v>
      </c>
      <c r="U1392" s="3" t="s">
        <v>307</v>
      </c>
      <c r="W1392" s="21" t="str">
        <f t="shared" si="21"/>
        <v>09</v>
      </c>
      <c r="AA1392" s="3" t="s">
        <v>1695</v>
      </c>
    </row>
    <row r="1393" spans="1:27">
      <c r="A1393" s="18">
        <v>1392</v>
      </c>
      <c r="B1393" s="3" t="s">
        <v>1696</v>
      </c>
      <c r="C1393" s="23" t="s">
        <v>4602</v>
      </c>
      <c r="D1393" s="3" t="s">
        <v>9</v>
      </c>
      <c r="E1393" s="3" t="s">
        <v>33</v>
      </c>
      <c r="F1393" s="16" t="s">
        <v>6871</v>
      </c>
      <c r="G1393" s="3" t="s">
        <v>59</v>
      </c>
      <c r="H1393" s="23" t="s">
        <v>3939</v>
      </c>
      <c r="I1393" s="56">
        <v>33510</v>
      </c>
      <c r="J1393" s="24" t="s">
        <v>4823</v>
      </c>
      <c r="K1393" s="49"/>
      <c r="L1393" s="49"/>
      <c r="S1393" s="3" t="s">
        <v>33</v>
      </c>
      <c r="T1393" s="3" t="s">
        <v>33</v>
      </c>
      <c r="U1393" s="3" t="s">
        <v>33</v>
      </c>
      <c r="W1393" s="21" t="str">
        <f t="shared" si="21"/>
        <v>09</v>
      </c>
      <c r="AA1393" s="3" t="s">
        <v>1696</v>
      </c>
    </row>
    <row r="1394" spans="1:27">
      <c r="A1394" s="18">
        <v>1393</v>
      </c>
      <c r="B1394" s="28" t="s">
        <v>1697</v>
      </c>
      <c r="C1394" s="23" t="s">
        <v>4603</v>
      </c>
      <c r="D1394" s="3" t="s">
        <v>9</v>
      </c>
      <c r="E1394" s="3" t="s">
        <v>33</v>
      </c>
      <c r="F1394" s="16" t="s">
        <v>6871</v>
      </c>
      <c r="G1394" s="3" t="s">
        <v>1536</v>
      </c>
      <c r="H1394" s="23" t="s">
        <v>2714</v>
      </c>
      <c r="I1394" s="56">
        <v>33141</v>
      </c>
      <c r="J1394" s="24" t="s">
        <v>4823</v>
      </c>
      <c r="K1394" s="49"/>
      <c r="L1394" s="49"/>
      <c r="S1394" s="3" t="s">
        <v>33</v>
      </c>
      <c r="T1394" s="3" t="s">
        <v>33</v>
      </c>
      <c r="U1394" s="3" t="s">
        <v>33</v>
      </c>
      <c r="W1394" s="21" t="str">
        <f t="shared" si="21"/>
        <v>09</v>
      </c>
      <c r="AA1394" s="28" t="s">
        <v>1697</v>
      </c>
    </row>
    <row r="1395" spans="1:27">
      <c r="A1395" s="18">
        <v>1394</v>
      </c>
      <c r="B1395" s="3" t="s">
        <v>1698</v>
      </c>
      <c r="C1395" s="23" t="s">
        <v>6837</v>
      </c>
      <c r="D1395" s="3" t="s">
        <v>9</v>
      </c>
      <c r="E1395" s="3" t="s">
        <v>33</v>
      </c>
      <c r="F1395" s="16" t="s">
        <v>6871</v>
      </c>
      <c r="G1395" s="3" t="s">
        <v>1536</v>
      </c>
      <c r="H1395" s="23" t="s">
        <v>3976</v>
      </c>
      <c r="I1395" s="56">
        <v>33249</v>
      </c>
      <c r="J1395" s="24" t="s">
        <v>4823</v>
      </c>
      <c r="K1395" s="49"/>
      <c r="L1395" s="49"/>
      <c r="S1395" s="3" t="s">
        <v>33</v>
      </c>
      <c r="T1395" s="3" t="s">
        <v>33</v>
      </c>
      <c r="U1395" s="3" t="s">
        <v>33</v>
      </c>
      <c r="W1395" s="21" t="str">
        <f t="shared" si="21"/>
        <v>09</v>
      </c>
      <c r="AA1395" s="3" t="s">
        <v>1698</v>
      </c>
    </row>
    <row r="1396" spans="1:27">
      <c r="A1396" s="18">
        <v>1395</v>
      </c>
      <c r="B1396" s="3" t="s">
        <v>1699</v>
      </c>
      <c r="C1396" s="23" t="s">
        <v>4604</v>
      </c>
      <c r="D1396" s="3" t="s">
        <v>15</v>
      </c>
      <c r="E1396" s="3" t="s">
        <v>10</v>
      </c>
      <c r="F1396" s="16" t="s">
        <v>6871</v>
      </c>
      <c r="G1396" s="3" t="s">
        <v>82</v>
      </c>
      <c r="H1396" s="23" t="s">
        <v>3936</v>
      </c>
      <c r="I1396" s="56">
        <v>30544</v>
      </c>
      <c r="J1396" s="24" t="s">
        <v>4823</v>
      </c>
      <c r="K1396" s="49"/>
      <c r="L1396" s="49"/>
      <c r="S1396" s="3" t="s">
        <v>10</v>
      </c>
      <c r="T1396" s="3" t="s">
        <v>10</v>
      </c>
      <c r="U1396" s="3" t="s">
        <v>10</v>
      </c>
      <c r="W1396" s="21" t="str">
        <f t="shared" si="21"/>
        <v>09</v>
      </c>
      <c r="AA1396" s="3" t="s">
        <v>1699</v>
      </c>
    </row>
    <row r="1397" spans="1:27">
      <c r="A1397" s="18">
        <v>1396</v>
      </c>
      <c r="B1397" s="3" t="s">
        <v>1700</v>
      </c>
      <c r="C1397" s="23" t="s">
        <v>4605</v>
      </c>
      <c r="D1397" s="3" t="s">
        <v>9</v>
      </c>
      <c r="E1397" s="3" t="s">
        <v>33</v>
      </c>
      <c r="F1397" s="16" t="s">
        <v>6871</v>
      </c>
      <c r="G1397" s="3" t="s">
        <v>1536</v>
      </c>
      <c r="H1397" s="23" t="s">
        <v>2604</v>
      </c>
      <c r="I1397" s="56">
        <v>33584</v>
      </c>
      <c r="J1397" s="24" t="s">
        <v>4823</v>
      </c>
      <c r="K1397" s="49"/>
      <c r="L1397" s="49"/>
      <c r="S1397" s="3" t="s">
        <v>33</v>
      </c>
      <c r="T1397" s="3" t="s">
        <v>33</v>
      </c>
      <c r="U1397" s="3" t="s">
        <v>33</v>
      </c>
      <c r="W1397" s="21" t="str">
        <f t="shared" si="21"/>
        <v>09</v>
      </c>
      <c r="AA1397" s="3" t="s">
        <v>1700</v>
      </c>
    </row>
    <row r="1398" spans="1:27">
      <c r="A1398" s="18">
        <v>1397</v>
      </c>
      <c r="B1398" s="3" t="s">
        <v>1701</v>
      </c>
      <c r="C1398" s="23" t="s">
        <v>4606</v>
      </c>
      <c r="D1398" s="3" t="s">
        <v>15</v>
      </c>
      <c r="E1398" s="3" t="s">
        <v>10</v>
      </c>
      <c r="F1398" s="16" t="s">
        <v>6871</v>
      </c>
      <c r="G1398" s="3" t="s">
        <v>59</v>
      </c>
      <c r="H1398" s="23" t="s">
        <v>3977</v>
      </c>
      <c r="I1398" s="56">
        <v>28665</v>
      </c>
      <c r="J1398" s="24" t="s">
        <v>4823</v>
      </c>
      <c r="K1398" s="49"/>
      <c r="L1398" s="49"/>
      <c r="S1398" s="3" t="s">
        <v>10</v>
      </c>
      <c r="T1398" s="3" t="s">
        <v>10</v>
      </c>
      <c r="U1398" s="3" t="s">
        <v>10</v>
      </c>
      <c r="W1398" s="21" t="str">
        <f t="shared" si="21"/>
        <v>09</v>
      </c>
      <c r="AA1398" s="3" t="s">
        <v>1701</v>
      </c>
    </row>
    <row r="1399" spans="1:27">
      <c r="A1399" s="18">
        <v>1398</v>
      </c>
      <c r="B1399" s="3" t="s">
        <v>1702</v>
      </c>
      <c r="C1399" s="23" t="s">
        <v>6895</v>
      </c>
      <c r="D1399" s="3" t="s">
        <v>15</v>
      </c>
      <c r="E1399" s="3" t="s">
        <v>33</v>
      </c>
      <c r="F1399" s="16" t="s">
        <v>6871</v>
      </c>
      <c r="G1399" s="3" t="s">
        <v>1536</v>
      </c>
      <c r="H1399" s="23" t="s">
        <v>2610</v>
      </c>
      <c r="I1399" s="56">
        <v>32981</v>
      </c>
      <c r="J1399" s="24" t="s">
        <v>4823</v>
      </c>
      <c r="K1399" s="49"/>
      <c r="L1399" s="49"/>
      <c r="S1399" s="3" t="s">
        <v>33</v>
      </c>
      <c r="T1399" s="3" t="s">
        <v>33</v>
      </c>
      <c r="U1399" s="3" t="s">
        <v>33</v>
      </c>
      <c r="W1399" s="21" t="str">
        <f t="shared" si="21"/>
        <v>09</v>
      </c>
      <c r="AA1399" s="3" t="s">
        <v>1702</v>
      </c>
    </row>
    <row r="1400" spans="1:27">
      <c r="A1400" s="18">
        <v>1399</v>
      </c>
      <c r="B1400" s="3" t="s">
        <v>1703</v>
      </c>
      <c r="C1400" s="23" t="s">
        <v>4607</v>
      </c>
      <c r="D1400" s="3" t="s">
        <v>9</v>
      </c>
      <c r="E1400" s="3" t="s">
        <v>33</v>
      </c>
      <c r="F1400" s="16" t="s">
        <v>6871</v>
      </c>
      <c r="G1400" s="3" t="s">
        <v>1536</v>
      </c>
      <c r="H1400" s="23" t="s">
        <v>2610</v>
      </c>
      <c r="I1400" s="56">
        <v>33554</v>
      </c>
      <c r="J1400" s="24" t="s">
        <v>4823</v>
      </c>
      <c r="K1400" s="49"/>
      <c r="L1400" s="49"/>
      <c r="S1400" s="3" t="s">
        <v>33</v>
      </c>
      <c r="T1400" s="3" t="s">
        <v>33</v>
      </c>
      <c r="U1400" s="3" t="s">
        <v>33</v>
      </c>
      <c r="W1400" s="21" t="str">
        <f t="shared" si="21"/>
        <v>09</v>
      </c>
      <c r="AA1400" s="3" t="s">
        <v>1703</v>
      </c>
    </row>
    <row r="1401" spans="1:27">
      <c r="A1401" s="18">
        <v>1400</v>
      </c>
      <c r="B1401" s="3" t="s">
        <v>1704</v>
      </c>
      <c r="C1401" s="23" t="s">
        <v>4608</v>
      </c>
      <c r="D1401" s="3" t="s">
        <v>9</v>
      </c>
      <c r="E1401" s="3" t="s">
        <v>33</v>
      </c>
      <c r="F1401" s="16" t="s">
        <v>6871</v>
      </c>
      <c r="G1401" s="3" t="s">
        <v>286</v>
      </c>
      <c r="H1401" s="23" t="s">
        <v>3013</v>
      </c>
      <c r="I1401" s="56">
        <v>33424</v>
      </c>
      <c r="J1401" s="24" t="s">
        <v>4823</v>
      </c>
      <c r="K1401" s="49"/>
      <c r="L1401" s="49"/>
      <c r="S1401" s="3" t="s">
        <v>33</v>
      </c>
      <c r="T1401" s="3" t="s">
        <v>33</v>
      </c>
      <c r="U1401" s="3" t="s">
        <v>33</v>
      </c>
      <c r="W1401" s="21" t="str">
        <f t="shared" si="21"/>
        <v>09</v>
      </c>
      <c r="AA1401" s="3" t="s">
        <v>1704</v>
      </c>
    </row>
    <row r="1402" spans="1:27">
      <c r="A1402" s="18">
        <v>1401</v>
      </c>
      <c r="B1402" s="3" t="s">
        <v>1705</v>
      </c>
      <c r="C1402" s="23" t="s">
        <v>6877</v>
      </c>
      <c r="D1402" s="3" t="s">
        <v>15</v>
      </c>
      <c r="E1402" s="3" t="s">
        <v>33</v>
      </c>
      <c r="F1402" s="16" t="s">
        <v>6871</v>
      </c>
      <c r="G1402" s="3" t="s">
        <v>1536</v>
      </c>
      <c r="H1402" s="23" t="s">
        <v>3939</v>
      </c>
      <c r="I1402" s="56">
        <v>32535</v>
      </c>
      <c r="J1402" s="24" t="s">
        <v>4823</v>
      </c>
      <c r="K1402" s="49"/>
      <c r="L1402" s="49"/>
      <c r="S1402" s="3" t="s">
        <v>33</v>
      </c>
      <c r="T1402" s="3" t="s">
        <v>33</v>
      </c>
      <c r="U1402" s="3" t="s">
        <v>33</v>
      </c>
      <c r="W1402" s="21" t="str">
        <f t="shared" si="21"/>
        <v>09</v>
      </c>
      <c r="AA1402" s="3" t="s">
        <v>1705</v>
      </c>
    </row>
    <row r="1403" spans="1:27">
      <c r="A1403" s="18">
        <v>1402</v>
      </c>
      <c r="B1403" s="3" t="s">
        <v>1706</v>
      </c>
      <c r="C1403" s="23" t="s">
        <v>4609</v>
      </c>
      <c r="D1403" s="3" t="s">
        <v>15</v>
      </c>
      <c r="E1403" s="3" t="s">
        <v>33</v>
      </c>
      <c r="F1403" s="16" t="s">
        <v>6871</v>
      </c>
      <c r="G1403" s="3" t="s">
        <v>1536</v>
      </c>
      <c r="H1403" s="23" t="s">
        <v>3680</v>
      </c>
      <c r="I1403" s="56">
        <v>33680</v>
      </c>
      <c r="J1403" s="24" t="s">
        <v>4823</v>
      </c>
      <c r="K1403" s="49"/>
      <c r="L1403" s="49"/>
      <c r="S1403" s="3" t="s">
        <v>33</v>
      </c>
      <c r="T1403" s="3" t="s">
        <v>33</v>
      </c>
      <c r="U1403" s="3" t="s">
        <v>33</v>
      </c>
      <c r="W1403" s="21" t="str">
        <f t="shared" si="21"/>
        <v>09</v>
      </c>
      <c r="AA1403" s="3" t="s">
        <v>1706</v>
      </c>
    </row>
    <row r="1404" spans="1:27">
      <c r="A1404" s="18">
        <v>1403</v>
      </c>
      <c r="B1404" s="3" t="s">
        <v>1707</v>
      </c>
      <c r="C1404" s="23" t="s">
        <v>6884</v>
      </c>
      <c r="D1404" s="3" t="s">
        <v>15</v>
      </c>
      <c r="E1404" s="3" t="s">
        <v>33</v>
      </c>
      <c r="F1404" s="16" t="s">
        <v>6871</v>
      </c>
      <c r="G1404" s="3" t="s">
        <v>1536</v>
      </c>
      <c r="H1404" s="23" t="s">
        <v>3655</v>
      </c>
      <c r="I1404" s="56">
        <v>33551</v>
      </c>
      <c r="J1404" s="24" t="s">
        <v>4823</v>
      </c>
      <c r="K1404" s="49"/>
      <c r="L1404" s="49"/>
      <c r="S1404" s="3" t="s">
        <v>33</v>
      </c>
      <c r="T1404" s="3" t="s">
        <v>33</v>
      </c>
      <c r="U1404" s="3" t="s">
        <v>33</v>
      </c>
      <c r="W1404" s="21" t="str">
        <f t="shared" si="21"/>
        <v>09</v>
      </c>
      <c r="AA1404" s="3" t="s">
        <v>1707</v>
      </c>
    </row>
    <row r="1405" spans="1:27">
      <c r="A1405" s="18">
        <v>1404</v>
      </c>
      <c r="B1405" s="3" t="s">
        <v>1708</v>
      </c>
      <c r="C1405" s="23" t="s">
        <v>6883</v>
      </c>
      <c r="D1405" s="3" t="s">
        <v>15</v>
      </c>
      <c r="E1405" s="3" t="s">
        <v>33</v>
      </c>
      <c r="F1405" s="16" t="s">
        <v>6871</v>
      </c>
      <c r="G1405" s="3" t="s">
        <v>1538</v>
      </c>
      <c r="H1405" s="23" t="s">
        <v>2786</v>
      </c>
      <c r="I1405" s="56">
        <v>33087</v>
      </c>
      <c r="J1405" s="24" t="s">
        <v>4823</v>
      </c>
      <c r="K1405" s="49"/>
      <c r="L1405" s="49"/>
      <c r="S1405" s="3" t="s">
        <v>33</v>
      </c>
      <c r="T1405" s="3" t="s">
        <v>33</v>
      </c>
      <c r="U1405" s="3" t="s">
        <v>33</v>
      </c>
      <c r="W1405" s="21" t="str">
        <f t="shared" si="21"/>
        <v>09</v>
      </c>
      <c r="AA1405" s="3" t="s">
        <v>1708</v>
      </c>
    </row>
    <row r="1406" spans="1:27">
      <c r="A1406" s="18">
        <v>1405</v>
      </c>
      <c r="B1406" s="3" t="s">
        <v>1709</v>
      </c>
      <c r="C1406" s="23" t="s">
        <v>4610</v>
      </c>
      <c r="D1406" s="3" t="s">
        <v>15</v>
      </c>
      <c r="E1406" s="3" t="s">
        <v>33</v>
      </c>
      <c r="F1406" s="16" t="s">
        <v>6871</v>
      </c>
      <c r="G1406" s="3" t="s">
        <v>1538</v>
      </c>
      <c r="H1406" s="23" t="s">
        <v>2786</v>
      </c>
      <c r="I1406" s="56">
        <v>33280</v>
      </c>
      <c r="J1406" s="24" t="s">
        <v>4823</v>
      </c>
      <c r="K1406" s="49"/>
      <c r="L1406" s="49"/>
      <c r="S1406" s="3" t="s">
        <v>33</v>
      </c>
      <c r="T1406" s="3" t="s">
        <v>33</v>
      </c>
      <c r="U1406" s="3" t="s">
        <v>33</v>
      </c>
      <c r="W1406" s="21" t="str">
        <f t="shared" si="21"/>
        <v>09</v>
      </c>
      <c r="AA1406" s="3" t="s">
        <v>1709</v>
      </c>
    </row>
    <row r="1407" spans="1:27">
      <c r="A1407" s="18">
        <v>1406</v>
      </c>
      <c r="B1407" s="3" t="s">
        <v>1710</v>
      </c>
      <c r="C1407" s="23" t="s">
        <v>6843</v>
      </c>
      <c r="D1407" s="3" t="s">
        <v>9</v>
      </c>
      <c r="E1407" s="3" t="s">
        <v>33</v>
      </c>
      <c r="F1407" s="16" t="s">
        <v>6871</v>
      </c>
      <c r="G1407" s="3" t="s">
        <v>1538</v>
      </c>
      <c r="H1407" s="23" t="s">
        <v>2732</v>
      </c>
      <c r="I1407" s="56">
        <v>33273</v>
      </c>
      <c r="J1407" s="24" t="s">
        <v>4823</v>
      </c>
      <c r="K1407" s="49"/>
      <c r="L1407" s="49"/>
      <c r="S1407" s="3" t="s">
        <v>33</v>
      </c>
      <c r="T1407" s="3" t="s">
        <v>33</v>
      </c>
      <c r="U1407" s="3" t="s">
        <v>33</v>
      </c>
      <c r="W1407" s="21" t="str">
        <f t="shared" si="21"/>
        <v>09</v>
      </c>
      <c r="AA1407" s="3" t="s">
        <v>1710</v>
      </c>
    </row>
    <row r="1408" spans="1:27">
      <c r="A1408" s="18">
        <v>1407</v>
      </c>
      <c r="B1408" s="3" t="s">
        <v>1711</v>
      </c>
      <c r="C1408" s="23" t="s">
        <v>4611</v>
      </c>
      <c r="D1408" s="3" t="s">
        <v>9</v>
      </c>
      <c r="E1408" s="3" t="s">
        <v>33</v>
      </c>
      <c r="F1408" s="16" t="s">
        <v>6871</v>
      </c>
      <c r="G1408" s="3" t="s">
        <v>486</v>
      </c>
      <c r="H1408" s="23" t="s">
        <v>3436</v>
      </c>
      <c r="I1408" s="56">
        <v>33610</v>
      </c>
      <c r="J1408" s="24" t="s">
        <v>4823</v>
      </c>
      <c r="K1408" s="49"/>
      <c r="L1408" s="49"/>
      <c r="S1408" s="3" t="s">
        <v>33</v>
      </c>
      <c r="T1408" s="3" t="s">
        <v>33</v>
      </c>
      <c r="U1408" s="3" t="s">
        <v>33</v>
      </c>
      <c r="W1408" s="21" t="str">
        <f t="shared" si="21"/>
        <v>09</v>
      </c>
      <c r="AA1408" s="3" t="s">
        <v>1711</v>
      </c>
    </row>
    <row r="1409" spans="1:27">
      <c r="A1409" s="18">
        <v>1408</v>
      </c>
      <c r="B1409" s="3" t="s">
        <v>1712</v>
      </c>
      <c r="C1409" s="23" t="s">
        <v>4612</v>
      </c>
      <c r="D1409" s="3" t="s">
        <v>9</v>
      </c>
      <c r="E1409" s="3" t="s">
        <v>33</v>
      </c>
      <c r="F1409" s="16" t="s">
        <v>6871</v>
      </c>
      <c r="G1409" s="3" t="s">
        <v>1536</v>
      </c>
      <c r="H1409" s="23" t="s">
        <v>3436</v>
      </c>
      <c r="I1409" s="56">
        <v>33281</v>
      </c>
      <c r="J1409" s="24" t="s">
        <v>4823</v>
      </c>
      <c r="K1409" s="49"/>
      <c r="L1409" s="49"/>
      <c r="S1409" s="3" t="s">
        <v>33</v>
      </c>
      <c r="T1409" s="3" t="s">
        <v>33</v>
      </c>
      <c r="U1409" s="3" t="s">
        <v>33</v>
      </c>
      <c r="W1409" s="21" t="str">
        <f t="shared" si="21"/>
        <v>09</v>
      </c>
      <c r="AA1409" s="3" t="s">
        <v>1712</v>
      </c>
    </row>
    <row r="1410" spans="1:27">
      <c r="A1410" s="18">
        <v>1409</v>
      </c>
      <c r="B1410" s="3" t="s">
        <v>1713</v>
      </c>
      <c r="C1410" s="23" t="s">
        <v>4613</v>
      </c>
      <c r="D1410" s="3" t="s">
        <v>15</v>
      </c>
      <c r="E1410" s="3" t="s">
        <v>33</v>
      </c>
      <c r="F1410" s="16" t="s">
        <v>6871</v>
      </c>
      <c r="G1410" s="3" t="s">
        <v>1538</v>
      </c>
      <c r="H1410" s="23" t="s">
        <v>3290</v>
      </c>
      <c r="I1410" s="56">
        <v>33331</v>
      </c>
      <c r="J1410" s="24" t="s">
        <v>4823</v>
      </c>
      <c r="K1410" s="49"/>
      <c r="L1410" s="49"/>
      <c r="S1410" s="3" t="s">
        <v>33</v>
      </c>
      <c r="T1410" s="3" t="s">
        <v>33</v>
      </c>
      <c r="U1410" s="3" t="s">
        <v>33</v>
      </c>
      <c r="W1410" s="21" t="str">
        <f t="shared" si="21"/>
        <v>09</v>
      </c>
      <c r="AA1410" s="3" t="s">
        <v>1713</v>
      </c>
    </row>
    <row r="1411" spans="1:27">
      <c r="A1411" s="18">
        <v>1410</v>
      </c>
      <c r="B1411" s="3" t="s">
        <v>1714</v>
      </c>
      <c r="C1411" s="23" t="s">
        <v>4614</v>
      </c>
      <c r="D1411" s="3" t="s">
        <v>15</v>
      </c>
      <c r="E1411" s="3" t="s">
        <v>33</v>
      </c>
      <c r="F1411" s="16" t="s">
        <v>6871</v>
      </c>
      <c r="G1411" s="3" t="s">
        <v>16</v>
      </c>
      <c r="H1411" s="23" t="s">
        <v>3903</v>
      </c>
      <c r="I1411" s="56">
        <v>33679</v>
      </c>
      <c r="J1411" s="24" t="s">
        <v>4823</v>
      </c>
      <c r="K1411" s="49"/>
      <c r="L1411" s="49"/>
      <c r="S1411" s="3" t="s">
        <v>33</v>
      </c>
      <c r="T1411" s="3" t="s">
        <v>33</v>
      </c>
      <c r="U1411" s="3" t="s">
        <v>33</v>
      </c>
      <c r="W1411" s="21" t="str">
        <f t="shared" ref="W1411:W1474" si="22">LEFT(B1411,2)</f>
        <v>09</v>
      </c>
      <c r="AA1411" s="3" t="s">
        <v>1714</v>
      </c>
    </row>
    <row r="1412" spans="1:27">
      <c r="A1412" s="18">
        <v>1411</v>
      </c>
      <c r="B1412" s="3" t="s">
        <v>1715</v>
      </c>
      <c r="C1412" s="23" t="s">
        <v>4615</v>
      </c>
      <c r="D1412" s="3" t="s">
        <v>15</v>
      </c>
      <c r="E1412" s="3" t="s">
        <v>33</v>
      </c>
      <c r="F1412" s="16" t="s">
        <v>6871</v>
      </c>
      <c r="G1412" s="3" t="s">
        <v>16</v>
      </c>
      <c r="H1412" s="23" t="s">
        <v>3010</v>
      </c>
      <c r="I1412" s="56">
        <v>33236</v>
      </c>
      <c r="J1412" s="24" t="s">
        <v>4823</v>
      </c>
      <c r="K1412" s="49"/>
      <c r="L1412" s="49"/>
      <c r="S1412" s="3" t="s">
        <v>33</v>
      </c>
      <c r="T1412" s="3" t="s">
        <v>33</v>
      </c>
      <c r="U1412" s="3" t="s">
        <v>33</v>
      </c>
      <c r="W1412" s="21" t="str">
        <f t="shared" si="22"/>
        <v>09</v>
      </c>
      <c r="AA1412" s="3" t="s">
        <v>1715</v>
      </c>
    </row>
    <row r="1413" spans="1:27">
      <c r="A1413" s="18">
        <v>1412</v>
      </c>
      <c r="B1413" s="3" t="s">
        <v>1716</v>
      </c>
      <c r="C1413" s="23" t="s">
        <v>4616</v>
      </c>
      <c r="D1413" s="3" t="s">
        <v>15</v>
      </c>
      <c r="E1413" s="3" t="s">
        <v>858</v>
      </c>
      <c r="F1413" s="16" t="s">
        <v>6871</v>
      </c>
      <c r="G1413" s="3" t="s">
        <v>1538</v>
      </c>
      <c r="H1413" s="23" t="s">
        <v>2604</v>
      </c>
      <c r="I1413" s="56">
        <v>33526</v>
      </c>
      <c r="J1413" s="24" t="s">
        <v>4823</v>
      </c>
      <c r="K1413" s="49"/>
      <c r="L1413" s="49"/>
      <c r="S1413" s="3" t="s">
        <v>858</v>
      </c>
      <c r="T1413" s="3" t="s">
        <v>858</v>
      </c>
      <c r="U1413" s="3" t="s">
        <v>858</v>
      </c>
      <c r="W1413" s="21" t="str">
        <f t="shared" si="22"/>
        <v>09</v>
      </c>
      <c r="AA1413" s="3" t="s">
        <v>1716</v>
      </c>
    </row>
    <row r="1414" spans="1:27">
      <c r="A1414" s="18">
        <v>1413</v>
      </c>
      <c r="B1414" s="3" t="s">
        <v>1717</v>
      </c>
      <c r="C1414" s="23" t="s">
        <v>4617</v>
      </c>
      <c r="D1414" s="3" t="s">
        <v>15</v>
      </c>
      <c r="E1414" s="3" t="s">
        <v>33</v>
      </c>
      <c r="F1414" s="16" t="s">
        <v>6871</v>
      </c>
      <c r="G1414" s="3" t="s">
        <v>16</v>
      </c>
      <c r="H1414" s="23" t="s">
        <v>3978</v>
      </c>
      <c r="I1414" s="56">
        <v>33756</v>
      </c>
      <c r="J1414" s="24" t="s">
        <v>4823</v>
      </c>
      <c r="K1414" s="49"/>
      <c r="L1414" s="49"/>
      <c r="S1414" s="3" t="s">
        <v>33</v>
      </c>
      <c r="T1414" s="3" t="s">
        <v>33</v>
      </c>
      <c r="U1414" s="3" t="s">
        <v>33</v>
      </c>
      <c r="W1414" s="21" t="str">
        <f t="shared" si="22"/>
        <v>09</v>
      </c>
      <c r="AA1414" s="3" t="s">
        <v>1717</v>
      </c>
    </row>
    <row r="1415" spans="1:27">
      <c r="A1415" s="18">
        <v>1414</v>
      </c>
      <c r="B1415" s="3" t="s">
        <v>1718</v>
      </c>
      <c r="C1415" s="23" t="s">
        <v>4618</v>
      </c>
      <c r="D1415" s="3" t="s">
        <v>9</v>
      </c>
      <c r="E1415" s="3" t="s">
        <v>33</v>
      </c>
      <c r="F1415" s="16" t="s">
        <v>6871</v>
      </c>
      <c r="G1415" s="3" t="s">
        <v>1538</v>
      </c>
      <c r="H1415" s="23" t="s">
        <v>2604</v>
      </c>
      <c r="I1415" s="56">
        <v>33475</v>
      </c>
      <c r="J1415" s="24" t="s">
        <v>4823</v>
      </c>
      <c r="K1415" s="49"/>
      <c r="L1415" s="49"/>
      <c r="S1415" s="3" t="s">
        <v>33</v>
      </c>
      <c r="T1415" s="3" t="s">
        <v>33</v>
      </c>
      <c r="U1415" s="3" t="s">
        <v>33</v>
      </c>
      <c r="W1415" s="21" t="str">
        <f t="shared" si="22"/>
        <v>09</v>
      </c>
      <c r="AA1415" s="3" t="s">
        <v>1718</v>
      </c>
    </row>
    <row r="1416" spans="1:27">
      <c r="A1416" s="18">
        <v>1415</v>
      </c>
      <c r="B1416" s="3" t="s">
        <v>1719</v>
      </c>
      <c r="C1416" s="23" t="s">
        <v>6860</v>
      </c>
      <c r="D1416" s="3" t="s">
        <v>15</v>
      </c>
      <c r="E1416" s="3" t="s">
        <v>33</v>
      </c>
      <c r="F1416" s="16" t="s">
        <v>6871</v>
      </c>
      <c r="G1416" s="3" t="s">
        <v>20</v>
      </c>
      <c r="H1416" s="23" t="s">
        <v>3713</v>
      </c>
      <c r="I1416" s="56">
        <v>33376</v>
      </c>
      <c r="J1416" s="24" t="s">
        <v>4823</v>
      </c>
      <c r="K1416" s="49"/>
      <c r="L1416" s="49"/>
      <c r="S1416" s="3" t="s">
        <v>33</v>
      </c>
      <c r="T1416" s="3" t="s">
        <v>33</v>
      </c>
      <c r="U1416" s="3" t="s">
        <v>33</v>
      </c>
      <c r="W1416" s="21" t="str">
        <f t="shared" si="22"/>
        <v>09</v>
      </c>
      <c r="AA1416" s="3" t="s">
        <v>1719</v>
      </c>
    </row>
    <row r="1417" spans="1:27">
      <c r="A1417" s="18">
        <v>1416</v>
      </c>
      <c r="B1417" s="3" t="s">
        <v>1720</v>
      </c>
      <c r="C1417" s="23" t="s">
        <v>4619</v>
      </c>
      <c r="D1417" s="3" t="s">
        <v>9</v>
      </c>
      <c r="E1417" s="3" t="s">
        <v>33</v>
      </c>
      <c r="F1417" s="16" t="s">
        <v>6871</v>
      </c>
      <c r="G1417" s="3" t="s">
        <v>1538</v>
      </c>
      <c r="H1417" s="23" t="s">
        <v>2604</v>
      </c>
      <c r="I1417" s="56">
        <v>33704</v>
      </c>
      <c r="J1417" s="24" t="s">
        <v>4823</v>
      </c>
      <c r="K1417" s="49"/>
      <c r="L1417" s="49"/>
      <c r="S1417" s="3" t="s">
        <v>33</v>
      </c>
      <c r="T1417" s="3" t="s">
        <v>33</v>
      </c>
      <c r="U1417" s="3" t="s">
        <v>33</v>
      </c>
      <c r="W1417" s="21" t="str">
        <f t="shared" si="22"/>
        <v>09</v>
      </c>
      <c r="AA1417" s="3" t="s">
        <v>1720</v>
      </c>
    </row>
    <row r="1418" spans="1:27">
      <c r="A1418" s="18">
        <v>1417</v>
      </c>
      <c r="B1418" s="3" t="s">
        <v>1721</v>
      </c>
      <c r="C1418" s="23" t="s">
        <v>4620</v>
      </c>
      <c r="D1418" s="3" t="s">
        <v>9</v>
      </c>
      <c r="E1418" s="3" t="s">
        <v>858</v>
      </c>
      <c r="F1418" s="16" t="s">
        <v>6871</v>
      </c>
      <c r="G1418" s="3" t="s">
        <v>59</v>
      </c>
      <c r="H1418" s="23" t="s">
        <v>2604</v>
      </c>
      <c r="I1418" s="56">
        <v>33493</v>
      </c>
      <c r="J1418" s="24" t="s">
        <v>4823</v>
      </c>
      <c r="K1418" s="49"/>
      <c r="L1418" s="49"/>
      <c r="S1418" s="3" t="s">
        <v>858</v>
      </c>
      <c r="T1418" s="3" t="s">
        <v>858</v>
      </c>
      <c r="U1418" s="3" t="s">
        <v>858</v>
      </c>
      <c r="W1418" s="21" t="str">
        <f t="shared" si="22"/>
        <v>09</v>
      </c>
      <c r="AA1418" s="3" t="s">
        <v>1721</v>
      </c>
    </row>
    <row r="1419" spans="1:27">
      <c r="A1419" s="18">
        <v>1418</v>
      </c>
      <c r="B1419" s="28" t="s">
        <v>1722</v>
      </c>
      <c r="C1419" s="23" t="s">
        <v>4621</v>
      </c>
      <c r="D1419" s="3" t="s">
        <v>9</v>
      </c>
      <c r="E1419" s="3" t="s">
        <v>33</v>
      </c>
      <c r="F1419" s="16" t="s">
        <v>6871</v>
      </c>
      <c r="G1419" s="3" t="s">
        <v>16</v>
      </c>
      <c r="H1419" s="23" t="s">
        <v>2604</v>
      </c>
      <c r="I1419" s="56">
        <v>33792</v>
      </c>
      <c r="J1419" s="24" t="s">
        <v>4823</v>
      </c>
      <c r="K1419" s="49"/>
      <c r="L1419" s="49"/>
      <c r="S1419" s="3" t="s">
        <v>33</v>
      </c>
      <c r="T1419" s="3" t="s">
        <v>33</v>
      </c>
      <c r="U1419" s="3" t="s">
        <v>33</v>
      </c>
      <c r="W1419" s="21" t="str">
        <f t="shared" si="22"/>
        <v>09</v>
      </c>
      <c r="AA1419" s="28" t="s">
        <v>1722</v>
      </c>
    </row>
    <row r="1420" spans="1:27">
      <c r="A1420" s="18">
        <v>1419</v>
      </c>
      <c r="B1420" s="3" t="s">
        <v>1723</v>
      </c>
      <c r="C1420" s="23" t="s">
        <v>4622</v>
      </c>
      <c r="D1420" s="3" t="s">
        <v>9</v>
      </c>
      <c r="E1420" s="3" t="s">
        <v>33</v>
      </c>
      <c r="F1420" s="16" t="s">
        <v>6871</v>
      </c>
      <c r="G1420" s="3" t="s">
        <v>16</v>
      </c>
      <c r="H1420" s="23" t="s">
        <v>2604</v>
      </c>
      <c r="I1420" s="56">
        <v>33638</v>
      </c>
      <c r="J1420" s="24" t="s">
        <v>4823</v>
      </c>
      <c r="K1420" s="49"/>
      <c r="L1420" s="49"/>
      <c r="S1420" s="3" t="s">
        <v>33</v>
      </c>
      <c r="T1420" s="3" t="s">
        <v>33</v>
      </c>
      <c r="U1420" s="3" t="s">
        <v>33</v>
      </c>
      <c r="W1420" s="21" t="str">
        <f t="shared" si="22"/>
        <v>09</v>
      </c>
      <c r="AA1420" s="3" t="s">
        <v>1723</v>
      </c>
    </row>
    <row r="1421" spans="1:27">
      <c r="A1421" s="18">
        <v>1420</v>
      </c>
      <c r="B1421" s="3" t="s">
        <v>1724</v>
      </c>
      <c r="C1421" s="23" t="s">
        <v>4623</v>
      </c>
      <c r="D1421" s="3" t="s">
        <v>15</v>
      </c>
      <c r="E1421" s="3" t="s">
        <v>33</v>
      </c>
      <c r="F1421" s="16" t="s">
        <v>6871</v>
      </c>
      <c r="G1421" s="3" t="s">
        <v>20</v>
      </c>
      <c r="H1421" s="23" t="s">
        <v>2604</v>
      </c>
      <c r="I1421" s="56">
        <v>33555</v>
      </c>
      <c r="J1421" s="24" t="s">
        <v>4823</v>
      </c>
      <c r="K1421" s="49"/>
      <c r="L1421" s="49"/>
      <c r="S1421" s="3" t="s">
        <v>33</v>
      </c>
      <c r="T1421" s="3" t="s">
        <v>33</v>
      </c>
      <c r="U1421" s="3" t="s">
        <v>33</v>
      </c>
      <c r="W1421" s="21" t="str">
        <f t="shared" si="22"/>
        <v>09</v>
      </c>
      <c r="AA1421" s="3" t="s">
        <v>1724</v>
      </c>
    </row>
    <row r="1422" spans="1:27">
      <c r="A1422" s="18">
        <v>1421</v>
      </c>
      <c r="B1422" s="3" t="s">
        <v>1725</v>
      </c>
      <c r="C1422" s="23" t="s">
        <v>4624</v>
      </c>
      <c r="D1422" s="3" t="s">
        <v>15</v>
      </c>
      <c r="E1422" s="3" t="s">
        <v>33</v>
      </c>
      <c r="F1422" s="16" t="s">
        <v>6871</v>
      </c>
      <c r="G1422" s="3" t="s">
        <v>20</v>
      </c>
      <c r="H1422" s="23" t="s">
        <v>2604</v>
      </c>
      <c r="I1422" s="56">
        <v>33134</v>
      </c>
      <c r="J1422" s="24" t="s">
        <v>4825</v>
      </c>
      <c r="K1422" s="49"/>
      <c r="L1422" s="49"/>
      <c r="S1422" s="3" t="s">
        <v>33</v>
      </c>
      <c r="T1422" s="3" t="s">
        <v>33</v>
      </c>
      <c r="U1422" s="3" t="s">
        <v>33</v>
      </c>
      <c r="W1422" s="21" t="str">
        <f t="shared" si="22"/>
        <v>09</v>
      </c>
      <c r="AA1422" s="3" t="s">
        <v>1725</v>
      </c>
    </row>
    <row r="1423" spans="1:27">
      <c r="A1423" s="18">
        <v>1422</v>
      </c>
      <c r="B1423" s="3" t="s">
        <v>1726</v>
      </c>
      <c r="C1423" s="23" t="s">
        <v>4625</v>
      </c>
      <c r="D1423" s="3" t="s">
        <v>9</v>
      </c>
      <c r="E1423" s="3" t="s">
        <v>858</v>
      </c>
      <c r="F1423" s="16" t="s">
        <v>6871</v>
      </c>
      <c r="G1423" s="3" t="s">
        <v>286</v>
      </c>
      <c r="H1423" s="23" t="s">
        <v>2604</v>
      </c>
      <c r="I1423" s="56">
        <v>33661</v>
      </c>
      <c r="J1423" s="24" t="s">
        <v>4823</v>
      </c>
      <c r="K1423" s="49"/>
      <c r="L1423" s="49"/>
      <c r="S1423" s="3" t="s">
        <v>858</v>
      </c>
      <c r="T1423" s="3" t="s">
        <v>858</v>
      </c>
      <c r="U1423" s="3" t="s">
        <v>858</v>
      </c>
      <c r="W1423" s="21" t="str">
        <f t="shared" si="22"/>
        <v>09</v>
      </c>
      <c r="AA1423" s="3" t="s">
        <v>1726</v>
      </c>
    </row>
    <row r="1424" spans="1:27">
      <c r="A1424" s="18">
        <v>1423</v>
      </c>
      <c r="B1424" s="3" t="s">
        <v>1727</v>
      </c>
      <c r="C1424" s="23" t="s">
        <v>6900</v>
      </c>
      <c r="D1424" s="3" t="s">
        <v>15</v>
      </c>
      <c r="E1424" s="3" t="s">
        <v>858</v>
      </c>
      <c r="F1424" s="16" t="s">
        <v>6871</v>
      </c>
      <c r="G1424" s="3" t="s">
        <v>1536</v>
      </c>
      <c r="H1424" s="23" t="s">
        <v>2604</v>
      </c>
      <c r="I1424" s="56">
        <v>33347</v>
      </c>
      <c r="J1424" s="24" t="s">
        <v>4823</v>
      </c>
      <c r="K1424" s="49"/>
      <c r="L1424" s="49"/>
      <c r="S1424" s="3" t="s">
        <v>858</v>
      </c>
      <c r="T1424" s="3" t="s">
        <v>858</v>
      </c>
      <c r="U1424" s="3" t="s">
        <v>858</v>
      </c>
      <c r="W1424" s="21" t="str">
        <f t="shared" si="22"/>
        <v>09</v>
      </c>
      <c r="AA1424" s="3" t="s">
        <v>1727</v>
      </c>
    </row>
    <row r="1425" spans="1:27">
      <c r="A1425" s="18">
        <v>1424</v>
      </c>
      <c r="B1425" s="3" t="s">
        <v>1728</v>
      </c>
      <c r="C1425" s="23" t="s">
        <v>4626</v>
      </c>
      <c r="D1425" s="3" t="s">
        <v>9</v>
      </c>
      <c r="E1425" s="3" t="s">
        <v>33</v>
      </c>
      <c r="F1425" s="16" t="s">
        <v>6871</v>
      </c>
      <c r="G1425" s="3" t="s">
        <v>16</v>
      </c>
      <c r="H1425" s="23" t="s">
        <v>3655</v>
      </c>
      <c r="I1425" s="56">
        <v>33383</v>
      </c>
      <c r="J1425" s="24" t="s">
        <v>4823</v>
      </c>
      <c r="K1425" s="49"/>
      <c r="L1425" s="49"/>
      <c r="S1425" s="3" t="s">
        <v>33</v>
      </c>
      <c r="T1425" s="3" t="s">
        <v>33</v>
      </c>
      <c r="U1425" s="3" t="s">
        <v>33</v>
      </c>
      <c r="W1425" s="21" t="str">
        <f t="shared" si="22"/>
        <v>09</v>
      </c>
      <c r="AA1425" s="3" t="s">
        <v>1728</v>
      </c>
    </row>
    <row r="1426" spans="1:27">
      <c r="A1426" s="18">
        <v>1425</v>
      </c>
      <c r="B1426" s="3" t="s">
        <v>1729</v>
      </c>
      <c r="C1426" s="23" t="s">
        <v>4627</v>
      </c>
      <c r="D1426" s="3" t="s">
        <v>9</v>
      </c>
      <c r="E1426" s="3" t="s">
        <v>33</v>
      </c>
      <c r="F1426" s="16" t="s">
        <v>6871</v>
      </c>
      <c r="G1426" s="3" t="s">
        <v>20</v>
      </c>
      <c r="H1426" s="23" t="s">
        <v>2604</v>
      </c>
      <c r="I1426" s="56">
        <v>33464</v>
      </c>
      <c r="J1426" s="24" t="s">
        <v>4823</v>
      </c>
      <c r="K1426" s="49"/>
      <c r="L1426" s="49"/>
      <c r="S1426" s="3" t="s">
        <v>33</v>
      </c>
      <c r="T1426" s="3" t="s">
        <v>33</v>
      </c>
      <c r="U1426" s="3" t="s">
        <v>33</v>
      </c>
      <c r="W1426" s="21" t="str">
        <f t="shared" si="22"/>
        <v>09</v>
      </c>
      <c r="AA1426" s="3" t="s">
        <v>1729</v>
      </c>
    </row>
    <row r="1427" spans="1:27">
      <c r="A1427" s="18">
        <v>1426</v>
      </c>
      <c r="B1427" s="3" t="s">
        <v>1730</v>
      </c>
      <c r="C1427" s="23" t="s">
        <v>4628</v>
      </c>
      <c r="D1427" s="3" t="s">
        <v>15</v>
      </c>
      <c r="E1427" s="3" t="s">
        <v>10</v>
      </c>
      <c r="F1427" s="16" t="s">
        <v>6871</v>
      </c>
      <c r="G1427" s="3" t="s">
        <v>16</v>
      </c>
      <c r="H1427" s="23" t="s">
        <v>2604</v>
      </c>
      <c r="I1427" s="56">
        <v>31542</v>
      </c>
      <c r="J1427" s="24" t="s">
        <v>4823</v>
      </c>
      <c r="K1427" s="49"/>
      <c r="L1427" s="49"/>
      <c r="S1427" s="3" t="s">
        <v>10</v>
      </c>
      <c r="T1427" s="3" t="s">
        <v>10</v>
      </c>
      <c r="U1427" s="3" t="s">
        <v>10</v>
      </c>
      <c r="W1427" s="21" t="str">
        <f t="shared" si="22"/>
        <v>09</v>
      </c>
      <c r="AA1427" s="3" t="s">
        <v>1730</v>
      </c>
    </row>
    <row r="1428" spans="1:27">
      <c r="A1428" s="18">
        <v>1427</v>
      </c>
      <c r="B1428" s="3" t="s">
        <v>1731</v>
      </c>
      <c r="C1428" s="23" t="s">
        <v>4629</v>
      </c>
      <c r="D1428" s="3" t="s">
        <v>9</v>
      </c>
      <c r="E1428" s="3" t="s">
        <v>858</v>
      </c>
      <c r="F1428" s="16" t="s">
        <v>6871</v>
      </c>
      <c r="G1428" s="3" t="s">
        <v>486</v>
      </c>
      <c r="H1428" s="23" t="s">
        <v>2604</v>
      </c>
      <c r="I1428" s="56">
        <v>33329</v>
      </c>
      <c r="J1428" s="24" t="s">
        <v>4823</v>
      </c>
      <c r="K1428" s="49"/>
      <c r="L1428" s="49"/>
      <c r="S1428" s="3" t="s">
        <v>858</v>
      </c>
      <c r="T1428" s="3" t="s">
        <v>858</v>
      </c>
      <c r="U1428" s="3" t="s">
        <v>858</v>
      </c>
      <c r="W1428" s="21" t="str">
        <f t="shared" si="22"/>
        <v>09</v>
      </c>
      <c r="AA1428" s="3" t="s">
        <v>1731</v>
      </c>
    </row>
    <row r="1429" spans="1:27">
      <c r="A1429" s="18">
        <v>1428</v>
      </c>
      <c r="B1429" s="3" t="s">
        <v>1732</v>
      </c>
      <c r="C1429" s="23" t="s">
        <v>4630</v>
      </c>
      <c r="D1429" s="3" t="s">
        <v>15</v>
      </c>
      <c r="E1429" s="3" t="s">
        <v>858</v>
      </c>
      <c r="F1429" s="16" t="s">
        <v>6871</v>
      </c>
      <c r="G1429" s="3" t="s">
        <v>20</v>
      </c>
      <c r="H1429" s="23" t="s">
        <v>2604</v>
      </c>
      <c r="I1429" s="56">
        <v>33473</v>
      </c>
      <c r="J1429" s="24" t="s">
        <v>4823</v>
      </c>
      <c r="K1429" s="49"/>
      <c r="L1429" s="49"/>
      <c r="S1429" s="3" t="s">
        <v>858</v>
      </c>
      <c r="T1429" s="3" t="s">
        <v>858</v>
      </c>
      <c r="U1429" s="3" t="s">
        <v>858</v>
      </c>
      <c r="W1429" s="21" t="str">
        <f t="shared" si="22"/>
        <v>09</v>
      </c>
      <c r="AA1429" s="3" t="s">
        <v>1732</v>
      </c>
    </row>
    <row r="1430" spans="1:27">
      <c r="A1430" s="18">
        <v>1429</v>
      </c>
      <c r="B1430" s="3" t="s">
        <v>1733</v>
      </c>
      <c r="C1430" s="23" t="s">
        <v>4631</v>
      </c>
      <c r="D1430" s="3" t="s">
        <v>9</v>
      </c>
      <c r="E1430" s="3" t="s">
        <v>33</v>
      </c>
      <c r="F1430" s="16" t="s">
        <v>6871</v>
      </c>
      <c r="G1430" s="3" t="s">
        <v>20</v>
      </c>
      <c r="H1430" s="23" t="s">
        <v>3713</v>
      </c>
      <c r="I1430" s="56">
        <v>33577</v>
      </c>
      <c r="J1430" s="24" t="s">
        <v>4823</v>
      </c>
      <c r="K1430" s="49"/>
      <c r="L1430" s="49"/>
      <c r="S1430" s="3" t="s">
        <v>33</v>
      </c>
      <c r="T1430" s="3" t="s">
        <v>33</v>
      </c>
      <c r="U1430" s="3" t="s">
        <v>33</v>
      </c>
      <c r="W1430" s="21" t="str">
        <f t="shared" si="22"/>
        <v>09</v>
      </c>
      <c r="AA1430" s="3" t="s">
        <v>1733</v>
      </c>
    </row>
    <row r="1431" spans="1:27">
      <c r="A1431" s="18">
        <v>1430</v>
      </c>
      <c r="B1431" s="3" t="s">
        <v>1734</v>
      </c>
      <c r="C1431" s="23" t="s">
        <v>4632</v>
      </c>
      <c r="D1431" s="3" t="s">
        <v>9</v>
      </c>
      <c r="E1431" s="3" t="s">
        <v>33</v>
      </c>
      <c r="F1431" s="16" t="s">
        <v>6871</v>
      </c>
      <c r="G1431" s="3" t="s">
        <v>20</v>
      </c>
      <c r="H1431" s="23" t="s">
        <v>2604</v>
      </c>
      <c r="I1431" s="56">
        <v>33252</v>
      </c>
      <c r="J1431" s="24" t="s">
        <v>4823</v>
      </c>
      <c r="K1431" s="49"/>
      <c r="L1431" s="49"/>
      <c r="S1431" s="3" t="s">
        <v>33</v>
      </c>
      <c r="T1431" s="3" t="s">
        <v>33</v>
      </c>
      <c r="U1431" s="3" t="s">
        <v>33</v>
      </c>
      <c r="W1431" s="21" t="str">
        <f t="shared" si="22"/>
        <v>09</v>
      </c>
      <c r="AA1431" s="3" t="s">
        <v>1734</v>
      </c>
    </row>
    <row r="1432" spans="1:27">
      <c r="A1432" s="18">
        <v>1431</v>
      </c>
      <c r="B1432" s="3" t="s">
        <v>1735</v>
      </c>
      <c r="C1432" s="23" t="s">
        <v>4633</v>
      </c>
      <c r="D1432" s="3" t="s">
        <v>15</v>
      </c>
      <c r="E1432" s="3" t="s">
        <v>858</v>
      </c>
      <c r="F1432" s="16" t="s">
        <v>6871</v>
      </c>
      <c r="G1432" s="3" t="s">
        <v>82</v>
      </c>
      <c r="H1432" s="23" t="s">
        <v>2604</v>
      </c>
      <c r="I1432" s="56">
        <v>33325</v>
      </c>
      <c r="J1432" s="24" t="s">
        <v>4823</v>
      </c>
      <c r="K1432" s="49"/>
      <c r="L1432" s="49"/>
      <c r="S1432" s="3" t="s">
        <v>858</v>
      </c>
      <c r="T1432" s="3" t="s">
        <v>858</v>
      </c>
      <c r="U1432" s="3" t="s">
        <v>858</v>
      </c>
      <c r="W1432" s="21" t="str">
        <f t="shared" si="22"/>
        <v>09</v>
      </c>
      <c r="AA1432" s="3" t="s">
        <v>1735</v>
      </c>
    </row>
    <row r="1433" spans="1:27">
      <c r="A1433" s="18">
        <v>1432</v>
      </c>
      <c r="B1433" s="3" t="s">
        <v>1736</v>
      </c>
      <c r="C1433" s="23" t="s">
        <v>4634</v>
      </c>
      <c r="D1433" s="3" t="s">
        <v>9</v>
      </c>
      <c r="E1433" s="3" t="s">
        <v>33</v>
      </c>
      <c r="F1433" s="16" t="s">
        <v>6871</v>
      </c>
      <c r="G1433" s="3" t="s">
        <v>82</v>
      </c>
      <c r="H1433" s="23" t="s">
        <v>2604</v>
      </c>
      <c r="I1433" s="56">
        <v>33286</v>
      </c>
      <c r="J1433" s="24" t="s">
        <v>4823</v>
      </c>
      <c r="K1433" s="49"/>
      <c r="L1433" s="49"/>
      <c r="S1433" s="3" t="s">
        <v>33</v>
      </c>
      <c r="T1433" s="3" t="s">
        <v>33</v>
      </c>
      <c r="U1433" s="3" t="s">
        <v>33</v>
      </c>
      <c r="W1433" s="21" t="str">
        <f t="shared" si="22"/>
        <v>09</v>
      </c>
      <c r="AA1433" s="3" t="s">
        <v>1736</v>
      </c>
    </row>
    <row r="1434" spans="1:27">
      <c r="A1434" s="18">
        <v>1433</v>
      </c>
      <c r="B1434" s="3" t="s">
        <v>1737</v>
      </c>
      <c r="C1434" s="23" t="s">
        <v>4635</v>
      </c>
      <c r="D1434" s="3" t="s">
        <v>15</v>
      </c>
      <c r="E1434" s="3" t="s">
        <v>858</v>
      </c>
      <c r="F1434" s="16" t="s">
        <v>6871</v>
      </c>
      <c r="G1434" s="3" t="s">
        <v>59</v>
      </c>
      <c r="H1434" s="23" t="s">
        <v>4031</v>
      </c>
      <c r="I1434" s="56">
        <v>33689</v>
      </c>
      <c r="J1434" s="24" t="s">
        <v>4823</v>
      </c>
      <c r="K1434" s="49"/>
      <c r="L1434" s="49"/>
      <c r="S1434" s="3" t="s">
        <v>858</v>
      </c>
      <c r="T1434" s="3" t="s">
        <v>858</v>
      </c>
      <c r="U1434" s="3" t="s">
        <v>858</v>
      </c>
      <c r="W1434" s="21" t="str">
        <f t="shared" si="22"/>
        <v>09</v>
      </c>
      <c r="AA1434" s="3" t="s">
        <v>1737</v>
      </c>
    </row>
    <row r="1435" spans="1:27">
      <c r="A1435" s="18">
        <v>1434</v>
      </c>
      <c r="B1435" s="3" t="s">
        <v>1738</v>
      </c>
      <c r="C1435" s="23" t="s">
        <v>6892</v>
      </c>
      <c r="D1435" s="3" t="s">
        <v>15</v>
      </c>
      <c r="E1435" s="3" t="s">
        <v>33</v>
      </c>
      <c r="F1435" s="16" t="s">
        <v>6871</v>
      </c>
      <c r="G1435" s="3" t="s">
        <v>82</v>
      </c>
      <c r="H1435" s="23" t="s">
        <v>2604</v>
      </c>
      <c r="I1435" s="56">
        <v>33255</v>
      </c>
      <c r="J1435" s="24" t="s">
        <v>4823</v>
      </c>
      <c r="K1435" s="49"/>
      <c r="L1435" s="49"/>
      <c r="S1435" s="3" t="s">
        <v>33</v>
      </c>
      <c r="T1435" s="3" t="s">
        <v>33</v>
      </c>
      <c r="U1435" s="3" t="s">
        <v>33</v>
      </c>
      <c r="W1435" s="21" t="str">
        <f t="shared" si="22"/>
        <v>09</v>
      </c>
      <c r="AA1435" s="3" t="s">
        <v>1738</v>
      </c>
    </row>
    <row r="1436" spans="1:27">
      <c r="A1436" s="18">
        <v>1435</v>
      </c>
      <c r="B1436" s="3" t="s">
        <v>1739</v>
      </c>
      <c r="C1436" s="23" t="s">
        <v>6863</v>
      </c>
      <c r="D1436" s="3" t="s">
        <v>15</v>
      </c>
      <c r="E1436" s="3" t="s">
        <v>33</v>
      </c>
      <c r="F1436" s="16" t="s">
        <v>6871</v>
      </c>
      <c r="G1436" s="3" t="s">
        <v>82</v>
      </c>
      <c r="H1436" s="23" t="s">
        <v>2604</v>
      </c>
      <c r="I1436" s="56">
        <v>33023</v>
      </c>
      <c r="J1436" s="24" t="s">
        <v>4823</v>
      </c>
      <c r="K1436" s="49"/>
      <c r="L1436" s="49"/>
      <c r="S1436" s="3" t="s">
        <v>33</v>
      </c>
      <c r="T1436" s="3" t="s">
        <v>33</v>
      </c>
      <c r="U1436" s="3" t="s">
        <v>33</v>
      </c>
      <c r="W1436" s="21" t="str">
        <f t="shared" si="22"/>
        <v>09</v>
      </c>
      <c r="AA1436" s="3" t="s">
        <v>1739</v>
      </c>
    </row>
    <row r="1437" spans="1:27">
      <c r="A1437" s="18">
        <v>1436</v>
      </c>
      <c r="B1437" s="3" t="s">
        <v>1740</v>
      </c>
      <c r="C1437" s="23" t="s">
        <v>4636</v>
      </c>
      <c r="D1437" s="3" t="s">
        <v>9</v>
      </c>
      <c r="E1437" s="3" t="s">
        <v>858</v>
      </c>
      <c r="F1437" s="16" t="s">
        <v>6871</v>
      </c>
      <c r="G1437" s="3" t="s">
        <v>1536</v>
      </c>
      <c r="H1437" s="23" t="s">
        <v>3979</v>
      </c>
      <c r="I1437" s="56">
        <v>33624</v>
      </c>
      <c r="J1437" s="24" t="s">
        <v>4823</v>
      </c>
      <c r="K1437" s="49"/>
      <c r="L1437" s="49"/>
      <c r="S1437" s="3" t="s">
        <v>858</v>
      </c>
      <c r="T1437" s="3" t="s">
        <v>858</v>
      </c>
      <c r="U1437" s="3" t="s">
        <v>858</v>
      </c>
      <c r="W1437" s="21" t="str">
        <f t="shared" si="22"/>
        <v>09</v>
      </c>
      <c r="AA1437" s="3" t="s">
        <v>1740</v>
      </c>
    </row>
    <row r="1438" spans="1:27">
      <c r="A1438" s="18">
        <v>1437</v>
      </c>
      <c r="B1438" s="3" t="s">
        <v>1741</v>
      </c>
      <c r="C1438" s="23" t="s">
        <v>4637</v>
      </c>
      <c r="D1438" s="3" t="s">
        <v>9</v>
      </c>
      <c r="E1438" s="3" t="s">
        <v>858</v>
      </c>
      <c r="F1438" s="16" t="s">
        <v>6871</v>
      </c>
      <c r="G1438" s="3" t="s">
        <v>16</v>
      </c>
      <c r="H1438" s="23" t="s">
        <v>2604</v>
      </c>
      <c r="I1438" s="56">
        <v>33439</v>
      </c>
      <c r="J1438" s="24" t="s">
        <v>4823</v>
      </c>
      <c r="K1438" s="49"/>
      <c r="L1438" s="49"/>
      <c r="S1438" s="3" t="s">
        <v>858</v>
      </c>
      <c r="T1438" s="3" t="s">
        <v>858</v>
      </c>
      <c r="U1438" s="3" t="s">
        <v>858</v>
      </c>
      <c r="W1438" s="21" t="str">
        <f t="shared" si="22"/>
        <v>09</v>
      </c>
      <c r="AA1438" s="3" t="s">
        <v>1741</v>
      </c>
    </row>
    <row r="1439" spans="1:27">
      <c r="A1439" s="18">
        <v>1438</v>
      </c>
      <c r="B1439" s="3" t="s">
        <v>1742</v>
      </c>
      <c r="C1439" s="23" t="s">
        <v>4638</v>
      </c>
      <c r="D1439" s="3" t="s">
        <v>15</v>
      </c>
      <c r="E1439" s="3" t="s">
        <v>33</v>
      </c>
      <c r="F1439" s="16" t="s">
        <v>6871</v>
      </c>
      <c r="G1439" s="3" t="s">
        <v>82</v>
      </c>
      <c r="H1439" s="23" t="s">
        <v>2604</v>
      </c>
      <c r="I1439" s="56">
        <v>33373</v>
      </c>
      <c r="J1439" s="24" t="s">
        <v>4823</v>
      </c>
      <c r="K1439" s="49"/>
      <c r="L1439" s="49"/>
      <c r="S1439" s="3" t="s">
        <v>33</v>
      </c>
      <c r="T1439" s="3" t="s">
        <v>33</v>
      </c>
      <c r="U1439" s="3" t="s">
        <v>33</v>
      </c>
      <c r="W1439" s="21" t="str">
        <f t="shared" si="22"/>
        <v>09</v>
      </c>
      <c r="AA1439" s="3" t="s">
        <v>1742</v>
      </c>
    </row>
    <row r="1440" spans="1:27">
      <c r="A1440" s="18">
        <v>1439</v>
      </c>
      <c r="B1440" s="3" t="s">
        <v>1743</v>
      </c>
      <c r="C1440" s="23" t="s">
        <v>4639</v>
      </c>
      <c r="D1440" s="3" t="s">
        <v>15</v>
      </c>
      <c r="E1440" s="3" t="s">
        <v>33</v>
      </c>
      <c r="F1440" s="16" t="s">
        <v>6871</v>
      </c>
      <c r="G1440" s="3" t="s">
        <v>59</v>
      </c>
      <c r="H1440" s="23" t="s">
        <v>2604</v>
      </c>
      <c r="I1440" s="56">
        <v>33723</v>
      </c>
      <c r="J1440" s="24" t="s">
        <v>4823</v>
      </c>
      <c r="K1440" s="49"/>
      <c r="L1440" s="49"/>
      <c r="S1440" s="3" t="s">
        <v>33</v>
      </c>
      <c r="T1440" s="3" t="s">
        <v>33</v>
      </c>
      <c r="U1440" s="3" t="s">
        <v>33</v>
      </c>
      <c r="W1440" s="21" t="str">
        <f t="shared" si="22"/>
        <v>09</v>
      </c>
      <c r="AA1440" s="3" t="s">
        <v>1743</v>
      </c>
    </row>
    <row r="1441" spans="1:27">
      <c r="A1441" s="18">
        <v>1440</v>
      </c>
      <c r="B1441" s="3" t="s">
        <v>1744</v>
      </c>
      <c r="C1441" s="23" t="s">
        <v>4640</v>
      </c>
      <c r="D1441" s="3" t="s">
        <v>15</v>
      </c>
      <c r="E1441" s="3" t="s">
        <v>33</v>
      </c>
      <c r="F1441" s="16" t="s">
        <v>6871</v>
      </c>
      <c r="G1441" s="3" t="s">
        <v>59</v>
      </c>
      <c r="H1441" s="23" t="s">
        <v>2604</v>
      </c>
      <c r="I1441" s="56">
        <v>33239</v>
      </c>
      <c r="J1441" s="24" t="s">
        <v>4823</v>
      </c>
      <c r="K1441" s="49"/>
      <c r="L1441" s="49"/>
      <c r="S1441" s="3" t="s">
        <v>33</v>
      </c>
      <c r="T1441" s="3" t="s">
        <v>33</v>
      </c>
      <c r="U1441" s="3" t="s">
        <v>33</v>
      </c>
      <c r="W1441" s="21" t="str">
        <f t="shared" si="22"/>
        <v>09</v>
      </c>
      <c r="AA1441" s="3" t="s">
        <v>1744</v>
      </c>
    </row>
    <row r="1442" spans="1:27">
      <c r="A1442" s="18">
        <v>1441</v>
      </c>
      <c r="B1442" s="3" t="s">
        <v>1745</v>
      </c>
      <c r="C1442" s="23" t="s">
        <v>4641</v>
      </c>
      <c r="D1442" s="3" t="s">
        <v>15</v>
      </c>
      <c r="E1442" s="3" t="s">
        <v>858</v>
      </c>
      <c r="F1442" s="16" t="s">
        <v>6871</v>
      </c>
      <c r="G1442" s="3" t="s">
        <v>286</v>
      </c>
      <c r="H1442" s="23" t="s">
        <v>2604</v>
      </c>
      <c r="I1442" s="56">
        <v>33750</v>
      </c>
      <c r="J1442" s="24" t="s">
        <v>4823</v>
      </c>
      <c r="K1442" s="49"/>
      <c r="L1442" s="49"/>
      <c r="S1442" s="3" t="s">
        <v>858</v>
      </c>
      <c r="T1442" s="3" t="s">
        <v>858</v>
      </c>
      <c r="U1442" s="3" t="s">
        <v>858</v>
      </c>
      <c r="W1442" s="21" t="str">
        <f t="shared" si="22"/>
        <v>09</v>
      </c>
      <c r="AA1442" s="3" t="s">
        <v>1745</v>
      </c>
    </row>
    <row r="1443" spans="1:27">
      <c r="A1443" s="18">
        <v>1442</v>
      </c>
      <c r="B1443" s="3" t="s">
        <v>1746</v>
      </c>
      <c r="C1443" s="23" t="s">
        <v>4642</v>
      </c>
      <c r="D1443" s="3" t="s">
        <v>15</v>
      </c>
      <c r="E1443" s="3" t="s">
        <v>33</v>
      </c>
      <c r="F1443" s="16" t="s">
        <v>6871</v>
      </c>
      <c r="G1443" s="3" t="s">
        <v>59</v>
      </c>
      <c r="H1443" s="23" t="s">
        <v>2604</v>
      </c>
      <c r="I1443" s="56">
        <v>33446</v>
      </c>
      <c r="J1443" s="24" t="s">
        <v>4823</v>
      </c>
      <c r="K1443" s="49"/>
      <c r="L1443" s="49"/>
      <c r="S1443" s="3" t="s">
        <v>33</v>
      </c>
      <c r="T1443" s="3" t="s">
        <v>33</v>
      </c>
      <c r="U1443" s="3" t="s">
        <v>33</v>
      </c>
      <c r="W1443" s="21" t="str">
        <f t="shared" si="22"/>
        <v>09</v>
      </c>
      <c r="AA1443" s="3" t="s">
        <v>1746</v>
      </c>
    </row>
    <row r="1444" spans="1:27">
      <c r="A1444" s="18">
        <v>1443</v>
      </c>
      <c r="B1444" s="3" t="s">
        <v>1747</v>
      </c>
      <c r="C1444" s="23" t="s">
        <v>4643</v>
      </c>
      <c r="D1444" s="3" t="s">
        <v>9</v>
      </c>
      <c r="E1444" s="3" t="s">
        <v>33</v>
      </c>
      <c r="F1444" s="16" t="s">
        <v>6871</v>
      </c>
      <c r="G1444" s="3" t="s">
        <v>82</v>
      </c>
      <c r="H1444" s="23" t="s">
        <v>2604</v>
      </c>
      <c r="I1444" s="56">
        <v>33769</v>
      </c>
      <c r="J1444" s="24" t="s">
        <v>4823</v>
      </c>
      <c r="K1444" s="49"/>
      <c r="L1444" s="49"/>
      <c r="S1444" s="3" t="s">
        <v>33</v>
      </c>
      <c r="T1444" s="3" t="s">
        <v>33</v>
      </c>
      <c r="U1444" s="3" t="s">
        <v>33</v>
      </c>
      <c r="W1444" s="21" t="str">
        <f t="shared" si="22"/>
        <v>09</v>
      </c>
      <c r="AA1444" s="3" t="s">
        <v>1747</v>
      </c>
    </row>
    <row r="1445" spans="1:27">
      <c r="A1445" s="18">
        <v>1444</v>
      </c>
      <c r="B1445" s="3" t="s">
        <v>1748</v>
      </c>
      <c r="C1445" s="23" t="s">
        <v>4644</v>
      </c>
      <c r="D1445" s="3" t="s">
        <v>15</v>
      </c>
      <c r="E1445" s="3" t="s">
        <v>33</v>
      </c>
      <c r="F1445" s="16" t="s">
        <v>6871</v>
      </c>
      <c r="G1445" s="3" t="s">
        <v>286</v>
      </c>
      <c r="H1445" s="23" t="s">
        <v>2604</v>
      </c>
      <c r="I1445" s="56">
        <v>33426</v>
      </c>
      <c r="J1445" s="24" t="s">
        <v>4823</v>
      </c>
      <c r="K1445" s="49"/>
      <c r="L1445" s="49"/>
      <c r="S1445" s="3" t="s">
        <v>33</v>
      </c>
      <c r="T1445" s="3" t="s">
        <v>33</v>
      </c>
      <c r="U1445" s="3" t="s">
        <v>33</v>
      </c>
      <c r="W1445" s="21" t="str">
        <f t="shared" si="22"/>
        <v>09</v>
      </c>
      <c r="AA1445" s="3" t="s">
        <v>1748</v>
      </c>
    </row>
    <row r="1446" spans="1:27">
      <c r="A1446" s="18">
        <v>1445</v>
      </c>
      <c r="B1446" s="3" t="s">
        <v>1749</v>
      </c>
      <c r="C1446" s="23" t="s">
        <v>4645</v>
      </c>
      <c r="D1446" s="3" t="s">
        <v>15</v>
      </c>
      <c r="E1446" s="3" t="s">
        <v>858</v>
      </c>
      <c r="F1446" s="16" t="s">
        <v>6871</v>
      </c>
      <c r="G1446" s="3" t="s">
        <v>486</v>
      </c>
      <c r="H1446" s="23" t="s">
        <v>2741</v>
      </c>
      <c r="I1446" s="56">
        <v>33501</v>
      </c>
      <c r="J1446" s="24" t="s">
        <v>4823</v>
      </c>
      <c r="K1446" s="49"/>
      <c r="L1446" s="49"/>
      <c r="S1446" s="3" t="s">
        <v>858</v>
      </c>
      <c r="T1446" s="3" t="s">
        <v>858</v>
      </c>
      <c r="U1446" s="3" t="s">
        <v>858</v>
      </c>
      <c r="W1446" s="21" t="str">
        <f t="shared" si="22"/>
        <v>09</v>
      </c>
      <c r="AA1446" s="3" t="s">
        <v>1749</v>
      </c>
    </row>
    <row r="1447" spans="1:27">
      <c r="A1447" s="18">
        <v>1446</v>
      </c>
      <c r="B1447" s="3" t="s">
        <v>1750</v>
      </c>
      <c r="C1447" s="23" t="s">
        <v>6839</v>
      </c>
      <c r="D1447" s="3" t="s">
        <v>9</v>
      </c>
      <c r="E1447" s="3" t="s">
        <v>33</v>
      </c>
      <c r="F1447" s="16" t="s">
        <v>6871</v>
      </c>
      <c r="G1447" s="3" t="s">
        <v>82</v>
      </c>
      <c r="H1447" s="23" t="s">
        <v>2604</v>
      </c>
      <c r="I1447" s="56">
        <v>33402</v>
      </c>
      <c r="J1447" s="24" t="s">
        <v>4823</v>
      </c>
      <c r="K1447" s="49"/>
      <c r="L1447" s="49"/>
      <c r="S1447" s="3" t="s">
        <v>33</v>
      </c>
      <c r="T1447" s="3" t="s">
        <v>33</v>
      </c>
      <c r="U1447" s="3" t="s">
        <v>33</v>
      </c>
      <c r="W1447" s="21" t="str">
        <f t="shared" si="22"/>
        <v>09</v>
      </c>
      <c r="AA1447" s="3" t="s">
        <v>1750</v>
      </c>
    </row>
    <row r="1448" spans="1:27">
      <c r="A1448" s="18">
        <v>1447</v>
      </c>
      <c r="B1448" s="3" t="s">
        <v>1751</v>
      </c>
      <c r="C1448" s="23" t="s">
        <v>4646</v>
      </c>
      <c r="D1448" s="3" t="s">
        <v>9</v>
      </c>
      <c r="E1448" s="3" t="s">
        <v>33</v>
      </c>
      <c r="F1448" s="16" t="s">
        <v>6871</v>
      </c>
      <c r="G1448" s="3" t="s">
        <v>59</v>
      </c>
      <c r="H1448" s="23" t="s">
        <v>2604</v>
      </c>
      <c r="I1448" s="56">
        <v>33631</v>
      </c>
      <c r="J1448" s="24" t="s">
        <v>4823</v>
      </c>
      <c r="K1448" s="49"/>
      <c r="L1448" s="49"/>
      <c r="S1448" s="3" t="s">
        <v>33</v>
      </c>
      <c r="T1448" s="3" t="s">
        <v>33</v>
      </c>
      <c r="U1448" s="3" t="s">
        <v>33</v>
      </c>
      <c r="W1448" s="21" t="str">
        <f t="shared" si="22"/>
        <v>09</v>
      </c>
      <c r="AA1448" s="3" t="s">
        <v>1751</v>
      </c>
    </row>
    <row r="1449" spans="1:27">
      <c r="A1449" s="18">
        <v>1448</v>
      </c>
      <c r="B1449" s="3" t="s">
        <v>1752</v>
      </c>
      <c r="C1449" s="23" t="s">
        <v>6858</v>
      </c>
      <c r="D1449" s="3" t="s">
        <v>15</v>
      </c>
      <c r="E1449" s="3" t="s">
        <v>33</v>
      </c>
      <c r="F1449" s="16" t="s">
        <v>6871</v>
      </c>
      <c r="G1449" s="3" t="s">
        <v>286</v>
      </c>
      <c r="H1449" s="23" t="s">
        <v>2604</v>
      </c>
      <c r="I1449" s="56">
        <v>33511</v>
      </c>
      <c r="J1449" s="24" t="s">
        <v>4823</v>
      </c>
      <c r="K1449" s="49"/>
      <c r="L1449" s="49"/>
      <c r="S1449" s="3" t="s">
        <v>33</v>
      </c>
      <c r="T1449" s="3" t="s">
        <v>33</v>
      </c>
      <c r="U1449" s="3" t="s">
        <v>33</v>
      </c>
      <c r="W1449" s="21" t="str">
        <f t="shared" si="22"/>
        <v>09</v>
      </c>
      <c r="AA1449" s="3" t="s">
        <v>1752</v>
      </c>
    </row>
    <row r="1450" spans="1:27">
      <c r="A1450" s="18">
        <v>1449</v>
      </c>
      <c r="B1450" s="3" t="s">
        <v>1753</v>
      </c>
      <c r="C1450" s="23" t="s">
        <v>4647</v>
      </c>
      <c r="D1450" s="3" t="s">
        <v>15</v>
      </c>
      <c r="E1450" s="3" t="s">
        <v>33</v>
      </c>
      <c r="F1450" s="16" t="s">
        <v>6871</v>
      </c>
      <c r="G1450" s="3" t="s">
        <v>286</v>
      </c>
      <c r="H1450" s="23" t="s">
        <v>2604</v>
      </c>
      <c r="I1450" s="56">
        <v>33727</v>
      </c>
      <c r="J1450" s="24" t="s">
        <v>4823</v>
      </c>
      <c r="K1450" s="49"/>
      <c r="L1450" s="49"/>
      <c r="S1450" s="3" t="s">
        <v>33</v>
      </c>
      <c r="T1450" s="3" t="s">
        <v>33</v>
      </c>
      <c r="U1450" s="3" t="s">
        <v>33</v>
      </c>
      <c r="W1450" s="21" t="str">
        <f t="shared" si="22"/>
        <v>09</v>
      </c>
      <c r="AA1450" s="3" t="s">
        <v>1753</v>
      </c>
    </row>
    <row r="1451" spans="1:27">
      <c r="A1451" s="18">
        <v>1450</v>
      </c>
      <c r="B1451" s="3" t="s">
        <v>1754</v>
      </c>
      <c r="C1451" s="23" t="s">
        <v>4648</v>
      </c>
      <c r="D1451" s="3" t="s">
        <v>9</v>
      </c>
      <c r="E1451" s="3" t="s">
        <v>858</v>
      </c>
      <c r="F1451" s="16" t="s">
        <v>6871</v>
      </c>
      <c r="G1451" s="3" t="s">
        <v>20</v>
      </c>
      <c r="H1451" s="23" t="s">
        <v>2604</v>
      </c>
      <c r="I1451" s="56">
        <v>33346</v>
      </c>
      <c r="J1451" s="24" t="s">
        <v>4823</v>
      </c>
      <c r="K1451" s="49"/>
      <c r="L1451" s="49"/>
      <c r="S1451" s="3" t="s">
        <v>858</v>
      </c>
      <c r="T1451" s="3" t="s">
        <v>858</v>
      </c>
      <c r="U1451" s="3" t="s">
        <v>858</v>
      </c>
      <c r="W1451" s="21" t="str">
        <f t="shared" si="22"/>
        <v>09</v>
      </c>
      <c r="AA1451" s="3" t="s">
        <v>1754</v>
      </c>
    </row>
    <row r="1452" spans="1:27">
      <c r="A1452" s="18">
        <v>1451</v>
      </c>
      <c r="B1452" s="3" t="s">
        <v>1755</v>
      </c>
      <c r="C1452" s="23" t="s">
        <v>4649</v>
      </c>
      <c r="D1452" s="3" t="s">
        <v>9</v>
      </c>
      <c r="E1452" s="3" t="s">
        <v>858</v>
      </c>
      <c r="F1452" s="16" t="s">
        <v>6871</v>
      </c>
      <c r="G1452" s="3" t="s">
        <v>82</v>
      </c>
      <c r="H1452" s="23" t="s">
        <v>5977</v>
      </c>
      <c r="I1452" s="56">
        <v>33370</v>
      </c>
      <c r="J1452" s="24" t="s">
        <v>4823</v>
      </c>
      <c r="K1452" s="49"/>
      <c r="L1452" s="49"/>
      <c r="S1452" s="3" t="s">
        <v>858</v>
      </c>
      <c r="T1452" s="3" t="s">
        <v>858</v>
      </c>
      <c r="U1452" s="3" t="s">
        <v>858</v>
      </c>
      <c r="W1452" s="21" t="str">
        <f t="shared" si="22"/>
        <v>09</v>
      </c>
      <c r="AA1452" s="3" t="s">
        <v>1755</v>
      </c>
    </row>
    <row r="1453" spans="1:27">
      <c r="A1453" s="18">
        <v>1452</v>
      </c>
      <c r="B1453" s="3" t="s">
        <v>1756</v>
      </c>
      <c r="C1453" s="23" t="s">
        <v>4650</v>
      </c>
      <c r="D1453" s="3" t="s">
        <v>9</v>
      </c>
      <c r="E1453" s="3" t="s">
        <v>33</v>
      </c>
      <c r="F1453" s="16" t="s">
        <v>6871</v>
      </c>
      <c r="G1453" s="3" t="s">
        <v>59</v>
      </c>
      <c r="H1453" s="23" t="s">
        <v>4814</v>
      </c>
      <c r="I1453" s="56">
        <v>31923</v>
      </c>
      <c r="J1453" s="24" t="s">
        <v>4823</v>
      </c>
      <c r="K1453" s="49"/>
      <c r="L1453" s="49"/>
      <c r="S1453" s="3" t="s">
        <v>33</v>
      </c>
      <c r="T1453" s="3" t="s">
        <v>33</v>
      </c>
      <c r="U1453" s="3" t="s">
        <v>33</v>
      </c>
      <c r="W1453" s="21" t="str">
        <f t="shared" si="22"/>
        <v>09</v>
      </c>
      <c r="AA1453" s="3" t="s">
        <v>1756</v>
      </c>
    </row>
    <row r="1454" spans="1:27">
      <c r="A1454" s="18">
        <v>1453</v>
      </c>
      <c r="B1454" s="3" t="s">
        <v>1757</v>
      </c>
      <c r="C1454" s="23" t="s">
        <v>4651</v>
      </c>
      <c r="D1454" s="3" t="s">
        <v>9</v>
      </c>
      <c r="E1454" s="3" t="s">
        <v>33</v>
      </c>
      <c r="F1454" s="16" t="s">
        <v>6871</v>
      </c>
      <c r="G1454" s="3" t="s">
        <v>59</v>
      </c>
      <c r="H1454" s="23" t="s">
        <v>2604</v>
      </c>
      <c r="I1454" s="56">
        <v>33424</v>
      </c>
      <c r="J1454" s="24" t="s">
        <v>4823</v>
      </c>
      <c r="K1454" s="49"/>
      <c r="L1454" s="49"/>
      <c r="S1454" s="3" t="s">
        <v>33</v>
      </c>
      <c r="T1454" s="3" t="s">
        <v>33</v>
      </c>
      <c r="U1454" s="3" t="s">
        <v>33</v>
      </c>
      <c r="W1454" s="21" t="str">
        <f t="shared" si="22"/>
        <v>09</v>
      </c>
      <c r="AA1454" s="3" t="s">
        <v>1757</v>
      </c>
    </row>
    <row r="1455" spans="1:27">
      <c r="A1455" s="18">
        <v>1454</v>
      </c>
      <c r="B1455" s="3" t="s">
        <v>1758</v>
      </c>
      <c r="C1455" s="23" t="s">
        <v>6867</v>
      </c>
      <c r="D1455" s="3" t="s">
        <v>9</v>
      </c>
      <c r="E1455" s="3" t="s">
        <v>858</v>
      </c>
      <c r="F1455" s="16" t="s">
        <v>6871</v>
      </c>
      <c r="G1455" s="3" t="s">
        <v>59</v>
      </c>
      <c r="H1455" s="23" t="s">
        <v>2604</v>
      </c>
      <c r="I1455" s="56">
        <v>33362</v>
      </c>
      <c r="J1455" s="24" t="s">
        <v>4823</v>
      </c>
      <c r="K1455" s="49"/>
      <c r="L1455" s="49"/>
      <c r="S1455" s="3" t="s">
        <v>858</v>
      </c>
      <c r="T1455" s="3" t="s">
        <v>858</v>
      </c>
      <c r="U1455" s="3" t="s">
        <v>858</v>
      </c>
      <c r="W1455" s="21" t="str">
        <f t="shared" si="22"/>
        <v>09</v>
      </c>
      <c r="AA1455" s="3" t="s">
        <v>1758</v>
      </c>
    </row>
    <row r="1456" spans="1:27">
      <c r="A1456" s="18">
        <v>1455</v>
      </c>
      <c r="B1456" s="3" t="s">
        <v>1759</v>
      </c>
      <c r="C1456" s="23" t="s">
        <v>4652</v>
      </c>
      <c r="D1456" s="3" t="s">
        <v>9</v>
      </c>
      <c r="E1456" s="3" t="s">
        <v>33</v>
      </c>
      <c r="F1456" s="16" t="s">
        <v>6871</v>
      </c>
      <c r="G1456" s="3" t="s">
        <v>286</v>
      </c>
      <c r="H1456" s="23" t="s">
        <v>2610</v>
      </c>
      <c r="I1456" s="56">
        <v>33431</v>
      </c>
      <c r="J1456" s="24" t="s">
        <v>4823</v>
      </c>
      <c r="K1456" s="49"/>
      <c r="L1456" s="49"/>
      <c r="S1456" s="3" t="s">
        <v>33</v>
      </c>
      <c r="T1456" s="3" t="s">
        <v>33</v>
      </c>
      <c r="U1456" s="3" t="s">
        <v>33</v>
      </c>
      <c r="W1456" s="21" t="str">
        <f t="shared" si="22"/>
        <v>09</v>
      </c>
      <c r="AA1456" s="3" t="s">
        <v>1759</v>
      </c>
    </row>
    <row r="1457" spans="1:27">
      <c r="A1457" s="18">
        <v>1456</v>
      </c>
      <c r="B1457" s="3" t="s">
        <v>1760</v>
      </c>
      <c r="C1457" s="23" t="s">
        <v>4653</v>
      </c>
      <c r="D1457" s="3" t="s">
        <v>15</v>
      </c>
      <c r="E1457" s="3" t="s">
        <v>33</v>
      </c>
      <c r="F1457" s="16" t="s">
        <v>6871</v>
      </c>
      <c r="G1457" s="3" t="s">
        <v>486</v>
      </c>
      <c r="H1457" s="23" t="s">
        <v>3223</v>
      </c>
      <c r="I1457" s="56">
        <v>32399</v>
      </c>
      <c r="J1457" s="24" t="s">
        <v>4823</v>
      </c>
      <c r="K1457" s="49"/>
      <c r="L1457" s="49"/>
      <c r="S1457" s="3" t="s">
        <v>33</v>
      </c>
      <c r="T1457" s="3" t="s">
        <v>33</v>
      </c>
      <c r="U1457" s="3" t="s">
        <v>33</v>
      </c>
      <c r="W1457" s="21" t="str">
        <f t="shared" si="22"/>
        <v>09</v>
      </c>
      <c r="AA1457" s="3" t="s">
        <v>1760</v>
      </c>
    </row>
    <row r="1458" spans="1:27">
      <c r="A1458" s="18">
        <v>1457</v>
      </c>
      <c r="B1458" s="3" t="s">
        <v>1761</v>
      </c>
      <c r="C1458" s="23" t="s">
        <v>6879</v>
      </c>
      <c r="D1458" s="3" t="s">
        <v>9</v>
      </c>
      <c r="E1458" s="3" t="s">
        <v>33</v>
      </c>
      <c r="F1458" s="16" t="s">
        <v>6871</v>
      </c>
      <c r="G1458" s="3" t="s">
        <v>286</v>
      </c>
      <c r="H1458" s="23" t="s">
        <v>2604</v>
      </c>
      <c r="I1458" s="56">
        <v>33401</v>
      </c>
      <c r="J1458" s="24" t="s">
        <v>4823</v>
      </c>
      <c r="K1458" s="49"/>
      <c r="L1458" s="49"/>
      <c r="S1458" s="3" t="s">
        <v>33</v>
      </c>
      <c r="T1458" s="3" t="s">
        <v>33</v>
      </c>
      <c r="U1458" s="3" t="s">
        <v>33</v>
      </c>
      <c r="W1458" s="21" t="str">
        <f t="shared" si="22"/>
        <v>09</v>
      </c>
      <c r="AA1458" s="3" t="s">
        <v>1761</v>
      </c>
    </row>
    <row r="1459" spans="1:27">
      <c r="A1459" s="18">
        <v>1458</v>
      </c>
      <c r="B1459" s="3" t="s">
        <v>1762</v>
      </c>
      <c r="C1459" s="23" t="s">
        <v>4654</v>
      </c>
      <c r="D1459" s="3" t="s">
        <v>15</v>
      </c>
      <c r="E1459" s="3" t="s">
        <v>33</v>
      </c>
      <c r="F1459" s="16" t="s">
        <v>6871</v>
      </c>
      <c r="G1459" s="3" t="s">
        <v>1538</v>
      </c>
      <c r="H1459" s="23" t="s">
        <v>3980</v>
      </c>
      <c r="I1459" s="56">
        <v>32518</v>
      </c>
      <c r="J1459" s="24" t="s">
        <v>4823</v>
      </c>
      <c r="K1459" s="49"/>
      <c r="L1459" s="49"/>
      <c r="S1459" s="3" t="s">
        <v>33</v>
      </c>
      <c r="T1459" s="3" t="s">
        <v>33</v>
      </c>
      <c r="U1459" s="3" t="s">
        <v>33</v>
      </c>
      <c r="W1459" s="21" t="str">
        <f t="shared" si="22"/>
        <v>09</v>
      </c>
      <c r="AA1459" s="3" t="s">
        <v>1762</v>
      </c>
    </row>
    <row r="1460" spans="1:27">
      <c r="A1460" s="18">
        <v>1459</v>
      </c>
      <c r="B1460" s="3" t="s">
        <v>1763</v>
      </c>
      <c r="C1460" s="23" t="s">
        <v>4655</v>
      </c>
      <c r="D1460" s="3" t="s">
        <v>15</v>
      </c>
      <c r="E1460" s="3" t="s">
        <v>33</v>
      </c>
      <c r="F1460" s="16" t="s">
        <v>6871</v>
      </c>
      <c r="G1460" s="3" t="s">
        <v>486</v>
      </c>
      <c r="H1460" s="23" t="s">
        <v>2604</v>
      </c>
      <c r="I1460" s="56">
        <v>33358</v>
      </c>
      <c r="J1460" s="24" t="s">
        <v>4823</v>
      </c>
      <c r="K1460" s="49"/>
      <c r="L1460" s="49"/>
      <c r="S1460" s="3" t="s">
        <v>33</v>
      </c>
      <c r="T1460" s="3" t="s">
        <v>33</v>
      </c>
      <c r="U1460" s="3" t="s">
        <v>33</v>
      </c>
      <c r="W1460" s="21" t="str">
        <f t="shared" si="22"/>
        <v>09</v>
      </c>
      <c r="AA1460" s="3" t="s">
        <v>1763</v>
      </c>
    </row>
    <row r="1461" spans="1:27">
      <c r="A1461" s="18">
        <v>1460</v>
      </c>
      <c r="B1461" s="3" t="s">
        <v>1764</v>
      </c>
      <c r="C1461" s="23" t="s">
        <v>4656</v>
      </c>
      <c r="D1461" s="3" t="s">
        <v>15</v>
      </c>
      <c r="E1461" s="3" t="s">
        <v>858</v>
      </c>
      <c r="F1461" s="16" t="s">
        <v>6871</v>
      </c>
      <c r="G1461" s="3" t="s">
        <v>1536</v>
      </c>
      <c r="H1461" s="23" t="s">
        <v>2874</v>
      </c>
      <c r="I1461" s="56">
        <v>33734</v>
      </c>
      <c r="J1461" s="24" t="s">
        <v>4823</v>
      </c>
      <c r="K1461" s="49"/>
      <c r="L1461" s="49"/>
      <c r="S1461" s="3" t="s">
        <v>858</v>
      </c>
      <c r="T1461" s="3" t="s">
        <v>858</v>
      </c>
      <c r="U1461" s="3" t="s">
        <v>858</v>
      </c>
      <c r="W1461" s="21" t="str">
        <f t="shared" si="22"/>
        <v>09</v>
      </c>
      <c r="AA1461" s="3" t="s">
        <v>1764</v>
      </c>
    </row>
    <row r="1462" spans="1:27">
      <c r="A1462" s="18">
        <v>1461</v>
      </c>
      <c r="B1462" s="3" t="s">
        <v>1765</v>
      </c>
      <c r="C1462" s="23" t="s">
        <v>4657</v>
      </c>
      <c r="D1462" s="3" t="s">
        <v>15</v>
      </c>
      <c r="E1462" s="3" t="s">
        <v>10</v>
      </c>
      <c r="F1462" s="16" t="s">
        <v>6871</v>
      </c>
      <c r="G1462" s="3" t="s">
        <v>1538</v>
      </c>
      <c r="H1462" s="23" t="s">
        <v>6852</v>
      </c>
      <c r="I1462" s="56">
        <v>27772</v>
      </c>
      <c r="J1462" s="24" t="s">
        <v>4824</v>
      </c>
      <c r="K1462" s="49"/>
      <c r="L1462" s="49"/>
      <c r="S1462" s="3" t="s">
        <v>10</v>
      </c>
      <c r="T1462" s="3" t="s">
        <v>10</v>
      </c>
      <c r="U1462" s="3" t="s">
        <v>10</v>
      </c>
      <c r="W1462" s="21" t="str">
        <f t="shared" si="22"/>
        <v>09</v>
      </c>
      <c r="AA1462" s="3" t="s">
        <v>1765</v>
      </c>
    </row>
    <row r="1463" spans="1:27">
      <c r="A1463" s="18">
        <v>1462</v>
      </c>
      <c r="B1463" s="3" t="s">
        <v>1766</v>
      </c>
      <c r="C1463" s="23" t="s">
        <v>6872</v>
      </c>
      <c r="D1463" s="3" t="s">
        <v>15</v>
      </c>
      <c r="E1463" s="3" t="s">
        <v>33</v>
      </c>
      <c r="F1463" s="16" t="s">
        <v>6871</v>
      </c>
      <c r="G1463" s="3" t="s">
        <v>486</v>
      </c>
      <c r="H1463" s="23" t="s">
        <v>2604</v>
      </c>
      <c r="I1463" s="56">
        <v>33815</v>
      </c>
      <c r="J1463" s="24" t="s">
        <v>4823</v>
      </c>
      <c r="K1463" s="49"/>
      <c r="L1463" s="49"/>
      <c r="S1463" s="3" t="s">
        <v>33</v>
      </c>
      <c r="T1463" s="3" t="s">
        <v>33</v>
      </c>
      <c r="U1463" s="3" t="s">
        <v>33</v>
      </c>
      <c r="W1463" s="21" t="str">
        <f t="shared" si="22"/>
        <v>09</v>
      </c>
      <c r="AA1463" s="3" t="s">
        <v>1766</v>
      </c>
    </row>
    <row r="1464" spans="1:27">
      <c r="A1464" s="18">
        <v>1463</v>
      </c>
      <c r="B1464" s="28" t="s">
        <v>1767</v>
      </c>
      <c r="C1464" s="23" t="s">
        <v>4658</v>
      </c>
      <c r="D1464" s="3" t="s">
        <v>15</v>
      </c>
      <c r="E1464" s="3" t="s">
        <v>10</v>
      </c>
      <c r="F1464" s="16" t="s">
        <v>6871</v>
      </c>
      <c r="G1464" s="3" t="s">
        <v>82</v>
      </c>
      <c r="H1464" s="23" t="s">
        <v>4815</v>
      </c>
      <c r="I1464" s="56">
        <v>29033</v>
      </c>
      <c r="J1464" s="24" t="s">
        <v>4825</v>
      </c>
      <c r="K1464" s="49"/>
      <c r="L1464" s="49"/>
      <c r="S1464" s="3" t="s">
        <v>10</v>
      </c>
      <c r="T1464" s="3" t="s">
        <v>10</v>
      </c>
      <c r="U1464" s="3" t="s">
        <v>10</v>
      </c>
      <c r="W1464" s="21" t="str">
        <f t="shared" si="22"/>
        <v>09</v>
      </c>
      <c r="AA1464" s="28" t="s">
        <v>1767</v>
      </c>
    </row>
    <row r="1465" spans="1:27">
      <c r="A1465" s="18">
        <v>1464</v>
      </c>
      <c r="B1465" s="3" t="s">
        <v>1768</v>
      </c>
      <c r="C1465" s="23" t="s">
        <v>6869</v>
      </c>
      <c r="D1465" s="3" t="s">
        <v>15</v>
      </c>
      <c r="E1465" s="3" t="s">
        <v>33</v>
      </c>
      <c r="F1465" s="16" t="s">
        <v>6871</v>
      </c>
      <c r="G1465" s="3" t="s">
        <v>1536</v>
      </c>
      <c r="H1465" s="23" t="s">
        <v>3295</v>
      </c>
      <c r="I1465" s="56">
        <v>33442</v>
      </c>
      <c r="J1465" s="24" t="s">
        <v>4823</v>
      </c>
      <c r="K1465" s="49"/>
      <c r="L1465" s="49"/>
      <c r="S1465" s="3" t="s">
        <v>33</v>
      </c>
      <c r="T1465" s="3" t="s">
        <v>33</v>
      </c>
      <c r="U1465" s="3" t="s">
        <v>33</v>
      </c>
      <c r="W1465" s="21" t="str">
        <f t="shared" si="22"/>
        <v>09</v>
      </c>
      <c r="AA1465" s="3" t="s">
        <v>1768</v>
      </c>
    </row>
    <row r="1466" spans="1:27">
      <c r="A1466" s="18">
        <v>1465</v>
      </c>
      <c r="B1466" s="3" t="s">
        <v>1769</v>
      </c>
      <c r="C1466" s="23" t="s">
        <v>4659</v>
      </c>
      <c r="D1466" s="3" t="s">
        <v>15</v>
      </c>
      <c r="E1466" s="3" t="s">
        <v>307</v>
      </c>
      <c r="F1466" s="16" t="s">
        <v>6871</v>
      </c>
      <c r="G1466" s="3" t="s">
        <v>1536</v>
      </c>
      <c r="H1466" s="23" t="s">
        <v>2610</v>
      </c>
      <c r="I1466" s="56">
        <v>33658</v>
      </c>
      <c r="J1466" s="24" t="s">
        <v>4823</v>
      </c>
      <c r="K1466" s="49"/>
      <c r="L1466" s="49"/>
      <c r="S1466" s="3" t="s">
        <v>307</v>
      </c>
      <c r="T1466" s="3" t="s">
        <v>307</v>
      </c>
      <c r="U1466" s="3" t="s">
        <v>307</v>
      </c>
      <c r="W1466" s="21" t="str">
        <f t="shared" si="22"/>
        <v>09</v>
      </c>
      <c r="AA1466" s="3" t="s">
        <v>1769</v>
      </c>
    </row>
    <row r="1467" spans="1:27">
      <c r="A1467" s="18">
        <v>1466</v>
      </c>
      <c r="B1467" s="3" t="s">
        <v>1770</v>
      </c>
      <c r="C1467" s="23" t="s">
        <v>4660</v>
      </c>
      <c r="D1467" s="3" t="s">
        <v>15</v>
      </c>
      <c r="E1467" s="3" t="s">
        <v>33</v>
      </c>
      <c r="F1467" s="16" t="s">
        <v>6871</v>
      </c>
      <c r="G1467" s="3" t="s">
        <v>1536</v>
      </c>
      <c r="H1467" s="23" t="s">
        <v>2610</v>
      </c>
      <c r="I1467" s="56">
        <v>33245</v>
      </c>
      <c r="J1467" s="24" t="s">
        <v>4823</v>
      </c>
      <c r="K1467" s="49"/>
      <c r="L1467" s="49"/>
      <c r="S1467" s="3" t="s">
        <v>33</v>
      </c>
      <c r="T1467" s="3" t="s">
        <v>33</v>
      </c>
      <c r="U1467" s="3" t="s">
        <v>33</v>
      </c>
      <c r="W1467" s="21" t="str">
        <f t="shared" si="22"/>
        <v>09</v>
      </c>
      <c r="AA1467" s="3" t="s">
        <v>1770</v>
      </c>
    </row>
    <row r="1468" spans="1:27">
      <c r="A1468" s="18">
        <v>1467</v>
      </c>
      <c r="B1468" s="28" t="s">
        <v>1771</v>
      </c>
      <c r="C1468" s="23" t="s">
        <v>4661</v>
      </c>
      <c r="D1468" s="3" t="s">
        <v>15</v>
      </c>
      <c r="E1468" s="3" t="s">
        <v>33</v>
      </c>
      <c r="F1468" s="16" t="s">
        <v>6871</v>
      </c>
      <c r="G1468" s="3" t="s">
        <v>1536</v>
      </c>
      <c r="H1468" s="23" t="s">
        <v>3698</v>
      </c>
      <c r="I1468" s="56">
        <v>32952</v>
      </c>
      <c r="J1468" s="24" t="s">
        <v>4823</v>
      </c>
      <c r="K1468" s="49"/>
      <c r="L1468" s="49"/>
      <c r="S1468" s="3" t="s">
        <v>33</v>
      </c>
      <c r="T1468" s="3" t="s">
        <v>33</v>
      </c>
      <c r="U1468" s="3" t="s">
        <v>33</v>
      </c>
      <c r="W1468" s="21" t="str">
        <f t="shared" si="22"/>
        <v>09</v>
      </c>
      <c r="AA1468" s="28" t="s">
        <v>1771</v>
      </c>
    </row>
    <row r="1469" spans="1:27">
      <c r="A1469" s="18">
        <v>1468</v>
      </c>
      <c r="B1469" s="3" t="s">
        <v>1772</v>
      </c>
      <c r="C1469" s="23" t="s">
        <v>4662</v>
      </c>
      <c r="D1469" s="3" t="s">
        <v>9</v>
      </c>
      <c r="E1469" s="3" t="s">
        <v>33</v>
      </c>
      <c r="F1469" s="16" t="s">
        <v>6871</v>
      </c>
      <c r="G1469" s="3" t="s">
        <v>286</v>
      </c>
      <c r="H1469" s="23" t="s">
        <v>2610</v>
      </c>
      <c r="I1469" s="56">
        <v>33674</v>
      </c>
      <c r="J1469" s="24" t="s">
        <v>4823</v>
      </c>
      <c r="K1469" s="49"/>
      <c r="L1469" s="49"/>
      <c r="S1469" s="3" t="s">
        <v>33</v>
      </c>
      <c r="T1469" s="3" t="s">
        <v>33</v>
      </c>
      <c r="U1469" s="3" t="s">
        <v>33</v>
      </c>
      <c r="W1469" s="21" t="str">
        <f t="shared" si="22"/>
        <v>09</v>
      </c>
      <c r="AA1469" s="3" t="s">
        <v>1772</v>
      </c>
    </row>
    <row r="1470" spans="1:27">
      <c r="A1470" s="18">
        <v>1469</v>
      </c>
      <c r="B1470" s="3" t="s">
        <v>1773</v>
      </c>
      <c r="C1470" s="23" t="s">
        <v>4663</v>
      </c>
      <c r="D1470" s="3" t="s">
        <v>15</v>
      </c>
      <c r="E1470" s="3" t="s">
        <v>33</v>
      </c>
      <c r="F1470" s="16" t="s">
        <v>6871</v>
      </c>
      <c r="G1470" s="3" t="s">
        <v>1538</v>
      </c>
      <c r="H1470" s="23" t="s">
        <v>2856</v>
      </c>
      <c r="I1470" s="56">
        <v>33387</v>
      </c>
      <c r="J1470" s="24" t="s">
        <v>4823</v>
      </c>
      <c r="K1470" s="49"/>
      <c r="L1470" s="49"/>
      <c r="S1470" s="3" t="s">
        <v>33</v>
      </c>
      <c r="T1470" s="3" t="s">
        <v>33</v>
      </c>
      <c r="U1470" s="3" t="s">
        <v>33</v>
      </c>
      <c r="W1470" s="21" t="str">
        <f t="shared" si="22"/>
        <v>09</v>
      </c>
      <c r="AA1470" s="3" t="s">
        <v>1773</v>
      </c>
    </row>
    <row r="1471" spans="1:27">
      <c r="A1471" s="18">
        <v>1470</v>
      </c>
      <c r="B1471" s="3" t="s">
        <v>1774</v>
      </c>
      <c r="C1471" s="23" t="s">
        <v>6888</v>
      </c>
      <c r="D1471" s="3" t="s">
        <v>15</v>
      </c>
      <c r="E1471" s="3" t="s">
        <v>33</v>
      </c>
      <c r="F1471" s="16" t="s">
        <v>6871</v>
      </c>
      <c r="G1471" s="3" t="s">
        <v>1538</v>
      </c>
      <c r="H1471" s="23" t="s">
        <v>3647</v>
      </c>
      <c r="I1471" s="56">
        <v>33365</v>
      </c>
      <c r="J1471" s="24" t="s">
        <v>4823</v>
      </c>
      <c r="K1471" s="49"/>
      <c r="L1471" s="49"/>
      <c r="S1471" s="3" t="s">
        <v>33</v>
      </c>
      <c r="T1471" s="3" t="s">
        <v>33</v>
      </c>
      <c r="U1471" s="3" t="s">
        <v>33</v>
      </c>
      <c r="W1471" s="21" t="str">
        <f t="shared" si="22"/>
        <v>09</v>
      </c>
      <c r="AA1471" s="3" t="s">
        <v>1774</v>
      </c>
    </row>
    <row r="1472" spans="1:27">
      <c r="A1472" s="18">
        <v>1471</v>
      </c>
      <c r="B1472" s="3" t="s">
        <v>1775</v>
      </c>
      <c r="C1472" s="23" t="s">
        <v>4664</v>
      </c>
      <c r="D1472" s="3" t="s">
        <v>9</v>
      </c>
      <c r="E1472" s="3" t="s">
        <v>33</v>
      </c>
      <c r="F1472" s="16" t="s">
        <v>6871</v>
      </c>
      <c r="G1472" s="3" t="s">
        <v>486</v>
      </c>
      <c r="H1472" s="23" t="s">
        <v>3408</v>
      </c>
      <c r="I1472" s="56">
        <v>33310</v>
      </c>
      <c r="J1472" s="24" t="s">
        <v>4823</v>
      </c>
      <c r="K1472" s="49"/>
      <c r="L1472" s="49"/>
      <c r="S1472" s="3" t="s">
        <v>33</v>
      </c>
      <c r="T1472" s="3" t="s">
        <v>33</v>
      </c>
      <c r="U1472" s="3" t="s">
        <v>33</v>
      </c>
      <c r="W1472" s="21" t="str">
        <f t="shared" si="22"/>
        <v>09</v>
      </c>
      <c r="AA1472" s="3" t="s">
        <v>1775</v>
      </c>
    </row>
    <row r="1473" spans="1:27">
      <c r="A1473" s="18">
        <v>1472</v>
      </c>
      <c r="B1473" s="3" t="s">
        <v>1776</v>
      </c>
      <c r="C1473" s="23" t="s">
        <v>4665</v>
      </c>
      <c r="D1473" s="3" t="s">
        <v>9</v>
      </c>
      <c r="E1473" s="3" t="s">
        <v>33</v>
      </c>
      <c r="F1473" s="16" t="s">
        <v>6871</v>
      </c>
      <c r="G1473" s="3" t="s">
        <v>486</v>
      </c>
      <c r="H1473" s="23" t="s">
        <v>3408</v>
      </c>
      <c r="I1473" s="56">
        <v>33337</v>
      </c>
      <c r="J1473" s="24" t="s">
        <v>4823</v>
      </c>
      <c r="K1473" s="49"/>
      <c r="L1473" s="49"/>
      <c r="S1473" s="3" t="s">
        <v>33</v>
      </c>
      <c r="T1473" s="3" t="s">
        <v>33</v>
      </c>
      <c r="U1473" s="3" t="s">
        <v>33</v>
      </c>
      <c r="W1473" s="21" t="str">
        <f t="shared" si="22"/>
        <v>09</v>
      </c>
      <c r="AA1473" s="3" t="s">
        <v>1776</v>
      </c>
    </row>
    <row r="1474" spans="1:27">
      <c r="A1474" s="18">
        <v>1473</v>
      </c>
      <c r="B1474" s="3" t="s">
        <v>1777</v>
      </c>
      <c r="C1474" s="23" t="s">
        <v>4666</v>
      </c>
      <c r="D1474" s="3" t="s">
        <v>9</v>
      </c>
      <c r="E1474" s="3" t="s">
        <v>33</v>
      </c>
      <c r="F1474" s="16" t="s">
        <v>6871</v>
      </c>
      <c r="G1474" s="3" t="s">
        <v>486</v>
      </c>
      <c r="H1474" s="23" t="s">
        <v>2946</v>
      </c>
      <c r="I1474" s="56">
        <v>33425</v>
      </c>
      <c r="J1474" s="24" t="s">
        <v>4823</v>
      </c>
      <c r="K1474" s="49"/>
      <c r="L1474" s="49"/>
      <c r="S1474" s="3" t="s">
        <v>33</v>
      </c>
      <c r="T1474" s="3" t="s">
        <v>33</v>
      </c>
      <c r="U1474" s="3" t="s">
        <v>33</v>
      </c>
      <c r="W1474" s="21" t="str">
        <f t="shared" si="22"/>
        <v>09</v>
      </c>
      <c r="AA1474" s="3" t="s">
        <v>1777</v>
      </c>
    </row>
    <row r="1475" spans="1:27">
      <c r="A1475" s="18">
        <v>1474</v>
      </c>
      <c r="B1475" s="3" t="s">
        <v>1778</v>
      </c>
      <c r="C1475" s="23" t="s">
        <v>6856</v>
      </c>
      <c r="D1475" s="3" t="s">
        <v>9</v>
      </c>
      <c r="E1475" s="3" t="s">
        <v>33</v>
      </c>
      <c r="F1475" s="16" t="s">
        <v>6871</v>
      </c>
      <c r="G1475" s="3" t="s">
        <v>1536</v>
      </c>
      <c r="H1475" s="23" t="s">
        <v>2604</v>
      </c>
      <c r="I1475" s="56">
        <v>33557</v>
      </c>
      <c r="J1475" s="24" t="s">
        <v>4823</v>
      </c>
      <c r="K1475" s="49"/>
      <c r="L1475" s="49"/>
      <c r="S1475" s="3" t="s">
        <v>33</v>
      </c>
      <c r="T1475" s="3" t="s">
        <v>33</v>
      </c>
      <c r="U1475" s="3" t="s">
        <v>33</v>
      </c>
      <c r="W1475" s="21" t="str">
        <f t="shared" ref="W1475:W1538" si="23">LEFT(B1475,2)</f>
        <v>09</v>
      </c>
      <c r="AA1475" s="3" t="s">
        <v>1778</v>
      </c>
    </row>
    <row r="1476" spans="1:27">
      <c r="A1476" s="18">
        <v>1475</v>
      </c>
      <c r="B1476" s="28" t="s">
        <v>1779</v>
      </c>
      <c r="C1476" s="23" t="s">
        <v>4667</v>
      </c>
      <c r="D1476" s="3" t="s">
        <v>15</v>
      </c>
      <c r="E1476" s="3" t="s">
        <v>33</v>
      </c>
      <c r="F1476" s="16" t="s">
        <v>6871</v>
      </c>
      <c r="G1476" s="3" t="s">
        <v>1538</v>
      </c>
      <c r="H1476" s="23" t="s">
        <v>2604</v>
      </c>
      <c r="I1476" s="56">
        <v>32829</v>
      </c>
      <c r="J1476" s="24" t="s">
        <v>4823</v>
      </c>
      <c r="K1476" s="49"/>
      <c r="L1476" s="49"/>
      <c r="S1476" s="3" t="s">
        <v>33</v>
      </c>
      <c r="T1476" s="3" t="s">
        <v>33</v>
      </c>
      <c r="U1476" s="3" t="s">
        <v>33</v>
      </c>
      <c r="W1476" s="21" t="str">
        <f t="shared" si="23"/>
        <v>09</v>
      </c>
      <c r="AA1476" s="28" t="s">
        <v>1779</v>
      </c>
    </row>
    <row r="1477" spans="1:27">
      <c r="A1477" s="18">
        <v>1476</v>
      </c>
      <c r="B1477" s="3" t="s">
        <v>1780</v>
      </c>
      <c r="C1477" s="23" t="s">
        <v>4668</v>
      </c>
      <c r="D1477" s="3" t="s">
        <v>15</v>
      </c>
      <c r="E1477" s="3" t="s">
        <v>33</v>
      </c>
      <c r="F1477" s="16" t="s">
        <v>6871</v>
      </c>
      <c r="G1477" s="3" t="s">
        <v>16</v>
      </c>
      <c r="H1477" s="23" t="s">
        <v>2604</v>
      </c>
      <c r="I1477" s="56">
        <v>33349</v>
      </c>
      <c r="J1477" s="24" t="s">
        <v>4823</v>
      </c>
      <c r="K1477" s="49"/>
      <c r="L1477" s="49"/>
      <c r="S1477" s="3" t="s">
        <v>33</v>
      </c>
      <c r="T1477" s="3" t="s">
        <v>33</v>
      </c>
      <c r="U1477" s="3" t="s">
        <v>33</v>
      </c>
      <c r="W1477" s="21" t="str">
        <f t="shared" si="23"/>
        <v>09</v>
      </c>
      <c r="AA1477" s="3" t="s">
        <v>1780</v>
      </c>
    </row>
    <row r="1478" spans="1:27">
      <c r="A1478" s="18">
        <v>1477</v>
      </c>
      <c r="B1478" s="3" t="s">
        <v>1781</v>
      </c>
      <c r="C1478" s="23" t="s">
        <v>4669</v>
      </c>
      <c r="D1478" s="3" t="s">
        <v>9</v>
      </c>
      <c r="E1478" s="3" t="s">
        <v>307</v>
      </c>
      <c r="F1478" s="16" t="s">
        <v>6871</v>
      </c>
      <c r="G1478" s="3" t="s">
        <v>20</v>
      </c>
      <c r="H1478" s="23" t="s">
        <v>3903</v>
      </c>
      <c r="I1478" s="56">
        <v>33335</v>
      </c>
      <c r="J1478" s="24" t="s">
        <v>4823</v>
      </c>
      <c r="K1478" s="49"/>
      <c r="L1478" s="49"/>
      <c r="S1478" s="3" t="s">
        <v>307</v>
      </c>
      <c r="T1478" s="3" t="s">
        <v>307</v>
      </c>
      <c r="U1478" s="3" t="s">
        <v>307</v>
      </c>
      <c r="W1478" s="21" t="str">
        <f t="shared" si="23"/>
        <v>09</v>
      </c>
      <c r="AA1478" s="3" t="s">
        <v>1781</v>
      </c>
    </row>
    <row r="1479" spans="1:27">
      <c r="A1479" s="18">
        <v>1478</v>
      </c>
      <c r="B1479" s="3" t="s">
        <v>1782</v>
      </c>
      <c r="C1479" s="23" t="s">
        <v>4670</v>
      </c>
      <c r="D1479" s="3" t="s">
        <v>9</v>
      </c>
      <c r="E1479" s="3" t="s">
        <v>33</v>
      </c>
      <c r="F1479" s="16" t="s">
        <v>6871</v>
      </c>
      <c r="G1479" s="3" t="s">
        <v>1536</v>
      </c>
      <c r="H1479" s="23" t="s">
        <v>2732</v>
      </c>
      <c r="I1479" s="56">
        <v>33629</v>
      </c>
      <c r="J1479" s="24" t="s">
        <v>4823</v>
      </c>
      <c r="K1479" s="49"/>
      <c r="L1479" s="49"/>
      <c r="S1479" s="3" t="s">
        <v>33</v>
      </c>
      <c r="T1479" s="3" t="s">
        <v>33</v>
      </c>
      <c r="U1479" s="3" t="s">
        <v>33</v>
      </c>
      <c r="W1479" s="21" t="str">
        <f t="shared" si="23"/>
        <v>09</v>
      </c>
      <c r="AA1479" s="3" t="s">
        <v>1782</v>
      </c>
    </row>
    <row r="1480" spans="1:27">
      <c r="A1480" s="18">
        <v>1479</v>
      </c>
      <c r="B1480" s="28" t="s">
        <v>1783</v>
      </c>
      <c r="C1480" s="23" t="s">
        <v>4671</v>
      </c>
      <c r="D1480" s="3" t="s">
        <v>9</v>
      </c>
      <c r="E1480" s="3" t="s">
        <v>33</v>
      </c>
      <c r="F1480" s="16" t="s">
        <v>6871</v>
      </c>
      <c r="G1480" s="3" t="s">
        <v>1536</v>
      </c>
      <c r="H1480" s="23" t="s">
        <v>4816</v>
      </c>
      <c r="I1480" s="56">
        <v>32595</v>
      </c>
      <c r="J1480" s="24" t="s">
        <v>4823</v>
      </c>
      <c r="K1480" s="49"/>
      <c r="L1480" s="49"/>
      <c r="S1480" s="3" t="s">
        <v>33</v>
      </c>
      <c r="T1480" s="3" t="s">
        <v>33</v>
      </c>
      <c r="U1480" s="3" t="s">
        <v>33</v>
      </c>
      <c r="W1480" s="21" t="str">
        <f t="shared" si="23"/>
        <v>09</v>
      </c>
      <c r="AA1480" s="28" t="s">
        <v>1783</v>
      </c>
    </row>
    <row r="1481" spans="1:27">
      <c r="A1481" s="18">
        <v>1480</v>
      </c>
      <c r="B1481" s="3" t="s">
        <v>1784</v>
      </c>
      <c r="C1481" s="23" t="s">
        <v>4672</v>
      </c>
      <c r="D1481" s="3" t="s">
        <v>9</v>
      </c>
      <c r="E1481" s="3" t="s">
        <v>33</v>
      </c>
      <c r="F1481" s="16" t="s">
        <v>6871</v>
      </c>
      <c r="G1481" s="3" t="s">
        <v>1538</v>
      </c>
      <c r="H1481" s="23" t="s">
        <v>3298</v>
      </c>
      <c r="I1481" s="56">
        <v>33419</v>
      </c>
      <c r="J1481" s="24" t="s">
        <v>4823</v>
      </c>
      <c r="K1481" s="49"/>
      <c r="L1481" s="49"/>
      <c r="S1481" s="3" t="s">
        <v>33</v>
      </c>
      <c r="T1481" s="3" t="s">
        <v>33</v>
      </c>
      <c r="U1481" s="3" t="s">
        <v>33</v>
      </c>
      <c r="W1481" s="21" t="str">
        <f t="shared" si="23"/>
        <v>09</v>
      </c>
      <c r="AA1481" s="3" t="s">
        <v>1784</v>
      </c>
    </row>
    <row r="1482" spans="1:27">
      <c r="A1482" s="18">
        <v>1481</v>
      </c>
      <c r="B1482" s="3" t="s">
        <v>1785</v>
      </c>
      <c r="C1482" s="23" t="s">
        <v>4673</v>
      </c>
      <c r="D1482" s="3" t="s">
        <v>15</v>
      </c>
      <c r="E1482" s="3" t="s">
        <v>307</v>
      </c>
      <c r="F1482" s="16" t="s">
        <v>6871</v>
      </c>
      <c r="G1482" s="3" t="s">
        <v>486</v>
      </c>
      <c r="H1482" s="23" t="s">
        <v>2610</v>
      </c>
      <c r="I1482" s="56">
        <v>33213</v>
      </c>
      <c r="J1482" s="24" t="s">
        <v>4823</v>
      </c>
      <c r="K1482" s="49"/>
      <c r="L1482" s="49"/>
      <c r="S1482" s="3" t="s">
        <v>307</v>
      </c>
      <c r="T1482" s="3" t="s">
        <v>307</v>
      </c>
      <c r="U1482" s="3" t="s">
        <v>307</v>
      </c>
      <c r="W1482" s="21" t="str">
        <f t="shared" si="23"/>
        <v>09</v>
      </c>
      <c r="AA1482" s="3" t="s">
        <v>1785</v>
      </c>
    </row>
    <row r="1483" spans="1:27">
      <c r="A1483" s="18">
        <v>1482</v>
      </c>
      <c r="B1483" s="28" t="s">
        <v>1786</v>
      </c>
      <c r="C1483" s="23" t="s">
        <v>8657</v>
      </c>
      <c r="D1483" s="3" t="s">
        <v>15</v>
      </c>
      <c r="E1483" s="3" t="s">
        <v>33</v>
      </c>
      <c r="F1483" s="16" t="s">
        <v>6871</v>
      </c>
      <c r="G1483" s="3" t="s">
        <v>16</v>
      </c>
      <c r="H1483" s="23" t="s">
        <v>2604</v>
      </c>
      <c r="I1483" s="56">
        <v>32922</v>
      </c>
      <c r="J1483" s="24" t="s">
        <v>4823</v>
      </c>
      <c r="K1483" s="49"/>
      <c r="L1483" s="49"/>
      <c r="S1483" s="3" t="s">
        <v>33</v>
      </c>
      <c r="T1483" s="3" t="s">
        <v>33</v>
      </c>
      <c r="U1483" s="3" t="s">
        <v>33</v>
      </c>
      <c r="W1483" s="21" t="str">
        <f t="shared" si="23"/>
        <v>09</v>
      </c>
      <c r="AA1483" s="28" t="s">
        <v>1786</v>
      </c>
    </row>
    <row r="1484" spans="1:27">
      <c r="A1484" s="18">
        <v>1483</v>
      </c>
      <c r="B1484" s="3" t="s">
        <v>1787</v>
      </c>
      <c r="C1484" s="23" t="s">
        <v>4674</v>
      </c>
      <c r="D1484" s="3" t="s">
        <v>15</v>
      </c>
      <c r="E1484" s="3" t="s">
        <v>33</v>
      </c>
      <c r="F1484" s="16" t="s">
        <v>6871</v>
      </c>
      <c r="G1484" s="3" t="s">
        <v>16</v>
      </c>
      <c r="H1484" s="23" t="s">
        <v>4817</v>
      </c>
      <c r="I1484" s="56">
        <v>30707</v>
      </c>
      <c r="J1484" s="24" t="s">
        <v>4825</v>
      </c>
      <c r="K1484" s="49"/>
      <c r="L1484" s="49"/>
      <c r="S1484" s="3" t="s">
        <v>33</v>
      </c>
      <c r="T1484" s="3" t="s">
        <v>33</v>
      </c>
      <c r="U1484" s="3" t="s">
        <v>33</v>
      </c>
      <c r="W1484" s="21" t="str">
        <f t="shared" si="23"/>
        <v>09</v>
      </c>
      <c r="AA1484" s="3" t="s">
        <v>1787</v>
      </c>
    </row>
    <row r="1485" spans="1:27">
      <c r="A1485" s="18">
        <v>1484</v>
      </c>
      <c r="B1485" s="3" t="s">
        <v>1788</v>
      </c>
      <c r="C1485" s="23" t="s">
        <v>4675</v>
      </c>
      <c r="D1485" s="3" t="s">
        <v>15</v>
      </c>
      <c r="E1485" s="3" t="s">
        <v>33</v>
      </c>
      <c r="F1485" s="16" t="s">
        <v>6871</v>
      </c>
      <c r="G1485" s="3" t="s">
        <v>20</v>
      </c>
      <c r="H1485" s="23" t="s">
        <v>3981</v>
      </c>
      <c r="I1485" s="56">
        <v>33467</v>
      </c>
      <c r="J1485" s="24" t="s">
        <v>4823</v>
      </c>
      <c r="K1485" s="49"/>
      <c r="L1485" s="49"/>
      <c r="S1485" s="3" t="s">
        <v>33</v>
      </c>
      <c r="T1485" s="3" t="s">
        <v>33</v>
      </c>
      <c r="U1485" s="3" t="s">
        <v>33</v>
      </c>
      <c r="W1485" s="21" t="str">
        <f t="shared" si="23"/>
        <v>09</v>
      </c>
      <c r="AA1485" s="3" t="s">
        <v>1788</v>
      </c>
    </row>
    <row r="1486" spans="1:27">
      <c r="A1486" s="18">
        <v>1485</v>
      </c>
      <c r="B1486" s="3" t="s">
        <v>1789</v>
      </c>
      <c r="C1486" s="23" t="s">
        <v>6876</v>
      </c>
      <c r="D1486" s="3" t="s">
        <v>9</v>
      </c>
      <c r="E1486" s="3" t="s">
        <v>33</v>
      </c>
      <c r="F1486" s="16" t="s">
        <v>6871</v>
      </c>
      <c r="G1486" s="3" t="s">
        <v>1538</v>
      </c>
      <c r="H1486" s="23" t="s">
        <v>2760</v>
      </c>
      <c r="I1486" s="56">
        <v>33305</v>
      </c>
      <c r="J1486" s="24" t="s">
        <v>4823</v>
      </c>
      <c r="K1486" s="49"/>
      <c r="L1486" s="49"/>
      <c r="S1486" s="3" t="s">
        <v>33</v>
      </c>
      <c r="T1486" s="3" t="s">
        <v>33</v>
      </c>
      <c r="U1486" s="3" t="s">
        <v>33</v>
      </c>
      <c r="W1486" s="21" t="str">
        <f t="shared" si="23"/>
        <v>09</v>
      </c>
      <c r="AA1486" s="3" t="s">
        <v>1789</v>
      </c>
    </row>
    <row r="1487" spans="1:27">
      <c r="A1487" s="18">
        <v>1486</v>
      </c>
      <c r="B1487" s="3" t="s">
        <v>1790</v>
      </c>
      <c r="C1487" s="23" t="s">
        <v>4676</v>
      </c>
      <c r="D1487" s="3" t="s">
        <v>9</v>
      </c>
      <c r="E1487" s="3" t="s">
        <v>33</v>
      </c>
      <c r="F1487" s="16" t="s">
        <v>6871</v>
      </c>
      <c r="G1487" s="3" t="s">
        <v>1538</v>
      </c>
      <c r="H1487" s="23" t="s">
        <v>3933</v>
      </c>
      <c r="I1487" s="56">
        <v>32248</v>
      </c>
      <c r="J1487" s="24" t="s">
        <v>4825</v>
      </c>
      <c r="K1487" s="49"/>
      <c r="L1487" s="49"/>
      <c r="S1487" s="3" t="s">
        <v>33</v>
      </c>
      <c r="T1487" s="3" t="s">
        <v>33</v>
      </c>
      <c r="U1487" s="3" t="s">
        <v>33</v>
      </c>
      <c r="W1487" s="21" t="str">
        <f t="shared" si="23"/>
        <v>09</v>
      </c>
      <c r="AA1487" s="3" t="s">
        <v>1790</v>
      </c>
    </row>
    <row r="1488" spans="1:27">
      <c r="A1488" s="18">
        <v>1487</v>
      </c>
      <c r="B1488" s="3" t="s">
        <v>1791</v>
      </c>
      <c r="C1488" s="23" t="s">
        <v>6886</v>
      </c>
      <c r="D1488" s="3" t="s">
        <v>9</v>
      </c>
      <c r="E1488" s="3" t="s">
        <v>858</v>
      </c>
      <c r="F1488" s="16" t="s">
        <v>6871</v>
      </c>
      <c r="G1488" s="3" t="s">
        <v>286</v>
      </c>
      <c r="H1488" s="23" t="s">
        <v>3982</v>
      </c>
      <c r="I1488" s="56">
        <v>33191</v>
      </c>
      <c r="J1488" s="24" t="s">
        <v>4823</v>
      </c>
      <c r="K1488" s="49"/>
      <c r="L1488" s="49"/>
      <c r="S1488" s="3" t="s">
        <v>858</v>
      </c>
      <c r="T1488" s="3" t="s">
        <v>858</v>
      </c>
      <c r="U1488" s="3" t="s">
        <v>858</v>
      </c>
      <c r="W1488" s="21" t="str">
        <f t="shared" si="23"/>
        <v>09</v>
      </c>
      <c r="AA1488" s="3" t="s">
        <v>1791</v>
      </c>
    </row>
    <row r="1489" spans="1:27">
      <c r="A1489" s="18">
        <v>1488</v>
      </c>
      <c r="B1489" s="3" t="s">
        <v>1792</v>
      </c>
      <c r="C1489" s="23" t="s">
        <v>4677</v>
      </c>
      <c r="D1489" s="3" t="s">
        <v>9</v>
      </c>
      <c r="E1489" s="3" t="s">
        <v>858</v>
      </c>
      <c r="F1489" s="16" t="s">
        <v>6871</v>
      </c>
      <c r="G1489" s="3" t="s">
        <v>486</v>
      </c>
      <c r="H1489" s="23" t="s">
        <v>3390</v>
      </c>
      <c r="I1489" s="56">
        <v>32866</v>
      </c>
      <c r="J1489" s="24" t="s">
        <v>4823</v>
      </c>
      <c r="K1489" s="49"/>
      <c r="L1489" s="49"/>
      <c r="S1489" s="3" t="s">
        <v>858</v>
      </c>
      <c r="T1489" s="3" t="s">
        <v>858</v>
      </c>
      <c r="U1489" s="3" t="s">
        <v>858</v>
      </c>
      <c r="W1489" s="21" t="str">
        <f t="shared" si="23"/>
        <v>09</v>
      </c>
      <c r="AA1489" s="3" t="s">
        <v>1792</v>
      </c>
    </row>
    <row r="1490" spans="1:27">
      <c r="A1490" s="18">
        <v>1489</v>
      </c>
      <c r="B1490" s="3" t="s">
        <v>1793</v>
      </c>
      <c r="C1490" s="23" t="s">
        <v>4678</v>
      </c>
      <c r="D1490" s="3" t="s">
        <v>9</v>
      </c>
      <c r="E1490" s="3" t="s">
        <v>858</v>
      </c>
      <c r="F1490" s="16" t="s">
        <v>6871</v>
      </c>
      <c r="G1490" s="3" t="s">
        <v>1536</v>
      </c>
      <c r="H1490" s="23" t="s">
        <v>2998</v>
      </c>
      <c r="I1490" s="56">
        <v>33537</v>
      </c>
      <c r="J1490" s="24" t="s">
        <v>4823</v>
      </c>
      <c r="K1490" s="49"/>
      <c r="L1490" s="49"/>
      <c r="S1490" s="3" t="s">
        <v>858</v>
      </c>
      <c r="T1490" s="3" t="s">
        <v>858</v>
      </c>
      <c r="U1490" s="3" t="s">
        <v>858</v>
      </c>
      <c r="W1490" s="21" t="str">
        <f t="shared" si="23"/>
        <v>09</v>
      </c>
      <c r="AA1490" s="3" t="s">
        <v>1793</v>
      </c>
    </row>
    <row r="1491" spans="1:27">
      <c r="A1491" s="18">
        <v>1490</v>
      </c>
      <c r="B1491" s="3" t="s">
        <v>1794</v>
      </c>
      <c r="C1491" s="23" t="s">
        <v>6840</v>
      </c>
      <c r="D1491" s="3" t="s">
        <v>9</v>
      </c>
      <c r="E1491" s="3" t="s">
        <v>858</v>
      </c>
      <c r="F1491" s="16" t="s">
        <v>6871</v>
      </c>
      <c r="G1491" s="3" t="s">
        <v>1538</v>
      </c>
      <c r="H1491" s="23" t="s">
        <v>2760</v>
      </c>
      <c r="I1491" s="56">
        <v>33023</v>
      </c>
      <c r="J1491" s="24" t="s">
        <v>4823</v>
      </c>
      <c r="K1491" s="49"/>
      <c r="L1491" s="49"/>
      <c r="S1491" s="3" t="s">
        <v>858</v>
      </c>
      <c r="T1491" s="3" t="s">
        <v>858</v>
      </c>
      <c r="U1491" s="3" t="s">
        <v>858</v>
      </c>
      <c r="W1491" s="21" t="str">
        <f t="shared" si="23"/>
        <v>09</v>
      </c>
      <c r="AA1491" s="3" t="s">
        <v>1794</v>
      </c>
    </row>
    <row r="1492" spans="1:27">
      <c r="A1492" s="18">
        <v>1491</v>
      </c>
      <c r="B1492" s="3" t="s">
        <v>1795</v>
      </c>
      <c r="C1492" s="23" t="s">
        <v>4679</v>
      </c>
      <c r="D1492" s="3" t="s">
        <v>9</v>
      </c>
      <c r="E1492" s="3" t="s">
        <v>858</v>
      </c>
      <c r="F1492" s="16" t="s">
        <v>6871</v>
      </c>
      <c r="G1492" s="3" t="s">
        <v>16</v>
      </c>
      <c r="H1492" s="23" t="s">
        <v>3390</v>
      </c>
      <c r="I1492" s="56">
        <v>33347</v>
      </c>
      <c r="J1492" s="24" t="s">
        <v>4823</v>
      </c>
      <c r="K1492" s="49"/>
      <c r="L1492" s="49"/>
      <c r="S1492" s="3" t="s">
        <v>858</v>
      </c>
      <c r="T1492" s="3" t="s">
        <v>858</v>
      </c>
      <c r="U1492" s="3" t="s">
        <v>858</v>
      </c>
      <c r="W1492" s="21" t="str">
        <f t="shared" si="23"/>
        <v>09</v>
      </c>
      <c r="AA1492" s="3" t="s">
        <v>1795</v>
      </c>
    </row>
    <row r="1493" spans="1:27">
      <c r="A1493" s="18">
        <v>1492</v>
      </c>
      <c r="B1493" s="3" t="s">
        <v>1796</v>
      </c>
      <c r="C1493" s="23" t="s">
        <v>4680</v>
      </c>
      <c r="D1493" s="3" t="s">
        <v>9</v>
      </c>
      <c r="E1493" s="3" t="s">
        <v>858</v>
      </c>
      <c r="F1493" s="16" t="s">
        <v>6871</v>
      </c>
      <c r="G1493" s="3" t="s">
        <v>16</v>
      </c>
      <c r="H1493" s="23" t="s">
        <v>2760</v>
      </c>
      <c r="I1493" s="56">
        <v>32977</v>
      </c>
      <c r="J1493" s="24" t="s">
        <v>4823</v>
      </c>
      <c r="K1493" s="49"/>
      <c r="L1493" s="49"/>
      <c r="S1493" s="3" t="s">
        <v>858</v>
      </c>
      <c r="T1493" s="3" t="s">
        <v>858</v>
      </c>
      <c r="U1493" s="3" t="s">
        <v>858</v>
      </c>
      <c r="W1493" s="21" t="str">
        <f t="shared" si="23"/>
        <v>09</v>
      </c>
      <c r="AA1493" s="3" t="s">
        <v>1796</v>
      </c>
    </row>
    <row r="1494" spans="1:27">
      <c r="A1494" s="18">
        <v>1493</v>
      </c>
      <c r="B1494" s="3" t="s">
        <v>1797</v>
      </c>
      <c r="C1494" s="23" t="s">
        <v>4681</v>
      </c>
      <c r="D1494" s="3" t="s">
        <v>9</v>
      </c>
      <c r="E1494" s="3" t="s">
        <v>858</v>
      </c>
      <c r="F1494" s="16" t="s">
        <v>6871</v>
      </c>
      <c r="G1494" s="3" t="s">
        <v>16</v>
      </c>
      <c r="H1494" s="23" t="s">
        <v>2625</v>
      </c>
      <c r="I1494" s="56">
        <v>33297</v>
      </c>
      <c r="J1494" s="24" t="s">
        <v>4823</v>
      </c>
      <c r="K1494" s="49"/>
      <c r="L1494" s="49"/>
      <c r="S1494" s="3" t="s">
        <v>858</v>
      </c>
      <c r="T1494" s="3" t="s">
        <v>858</v>
      </c>
      <c r="U1494" s="3" t="s">
        <v>858</v>
      </c>
      <c r="W1494" s="21" t="str">
        <f t="shared" si="23"/>
        <v>09</v>
      </c>
      <c r="AA1494" s="3" t="s">
        <v>1797</v>
      </c>
    </row>
    <row r="1495" spans="1:27">
      <c r="A1495" s="18">
        <v>1494</v>
      </c>
      <c r="B1495" s="3" t="s">
        <v>1798</v>
      </c>
      <c r="C1495" s="23" t="s">
        <v>4682</v>
      </c>
      <c r="D1495" s="3" t="s">
        <v>9</v>
      </c>
      <c r="E1495" s="3" t="s">
        <v>858</v>
      </c>
      <c r="F1495" s="16" t="s">
        <v>6871</v>
      </c>
      <c r="G1495" s="3" t="s">
        <v>20</v>
      </c>
      <c r="H1495" s="23" t="s">
        <v>3390</v>
      </c>
      <c r="I1495" s="56">
        <v>33353</v>
      </c>
      <c r="J1495" s="24" t="s">
        <v>4823</v>
      </c>
      <c r="K1495" s="49"/>
      <c r="L1495" s="49"/>
      <c r="S1495" s="3" t="s">
        <v>858</v>
      </c>
      <c r="T1495" s="3" t="s">
        <v>858</v>
      </c>
      <c r="U1495" s="3" t="s">
        <v>858</v>
      </c>
      <c r="W1495" s="21" t="str">
        <f t="shared" si="23"/>
        <v>09</v>
      </c>
      <c r="AA1495" s="3" t="s">
        <v>1798</v>
      </c>
    </row>
    <row r="1496" spans="1:27">
      <c r="A1496" s="18">
        <v>1495</v>
      </c>
      <c r="B1496" s="3" t="s">
        <v>1799</v>
      </c>
      <c r="C1496" s="23" t="s">
        <v>4683</v>
      </c>
      <c r="D1496" s="3" t="s">
        <v>9</v>
      </c>
      <c r="E1496" s="3" t="s">
        <v>858</v>
      </c>
      <c r="F1496" s="16" t="s">
        <v>6871</v>
      </c>
      <c r="G1496" s="3" t="s">
        <v>286</v>
      </c>
      <c r="H1496" s="23" t="s">
        <v>2760</v>
      </c>
      <c r="I1496" s="56">
        <v>33511</v>
      </c>
      <c r="J1496" s="24" t="s">
        <v>4823</v>
      </c>
      <c r="K1496" s="49"/>
      <c r="L1496" s="49"/>
      <c r="S1496" s="3" t="s">
        <v>858</v>
      </c>
      <c r="T1496" s="3" t="s">
        <v>858</v>
      </c>
      <c r="U1496" s="3" t="s">
        <v>858</v>
      </c>
      <c r="W1496" s="21" t="str">
        <f t="shared" si="23"/>
        <v>09</v>
      </c>
      <c r="AA1496" s="3" t="s">
        <v>1799</v>
      </c>
    </row>
    <row r="1497" spans="1:27">
      <c r="A1497" s="18">
        <v>1496</v>
      </c>
      <c r="B1497" s="3" t="s">
        <v>1800</v>
      </c>
      <c r="C1497" s="23" t="s">
        <v>4684</v>
      </c>
      <c r="D1497" s="3" t="s">
        <v>9</v>
      </c>
      <c r="E1497" s="3" t="s">
        <v>858</v>
      </c>
      <c r="F1497" s="16" t="s">
        <v>6871</v>
      </c>
      <c r="G1497" s="3" t="s">
        <v>286</v>
      </c>
      <c r="H1497" s="23" t="s">
        <v>2760</v>
      </c>
      <c r="I1497" s="56">
        <v>33432</v>
      </c>
      <c r="J1497" s="24" t="s">
        <v>4823</v>
      </c>
      <c r="K1497" s="49"/>
      <c r="L1497" s="49"/>
      <c r="S1497" s="3" t="s">
        <v>858</v>
      </c>
      <c r="T1497" s="3" t="s">
        <v>858</v>
      </c>
      <c r="U1497" s="3" t="s">
        <v>858</v>
      </c>
      <c r="W1497" s="21" t="str">
        <f t="shared" si="23"/>
        <v>09</v>
      </c>
      <c r="AA1497" s="3" t="s">
        <v>1800</v>
      </c>
    </row>
    <row r="1498" spans="1:27">
      <c r="A1498" s="18">
        <v>1497</v>
      </c>
      <c r="B1498" s="3" t="s">
        <v>1801</v>
      </c>
      <c r="C1498" s="23" t="s">
        <v>4685</v>
      </c>
      <c r="D1498" s="3" t="s">
        <v>9</v>
      </c>
      <c r="E1498" s="3" t="s">
        <v>858</v>
      </c>
      <c r="F1498" s="16" t="s">
        <v>6871</v>
      </c>
      <c r="G1498" s="3" t="s">
        <v>82</v>
      </c>
      <c r="H1498" s="23" t="s">
        <v>2760</v>
      </c>
      <c r="I1498" s="56">
        <v>33292</v>
      </c>
      <c r="J1498" s="24" t="s">
        <v>4823</v>
      </c>
      <c r="K1498" s="49"/>
      <c r="L1498" s="49"/>
      <c r="S1498" s="3" t="s">
        <v>858</v>
      </c>
      <c r="T1498" s="3" t="s">
        <v>858</v>
      </c>
      <c r="U1498" s="3" t="s">
        <v>858</v>
      </c>
      <c r="W1498" s="21" t="str">
        <f t="shared" si="23"/>
        <v>09</v>
      </c>
      <c r="AA1498" s="3" t="s">
        <v>1801</v>
      </c>
    </row>
    <row r="1499" spans="1:27">
      <c r="A1499" s="18">
        <v>1498</v>
      </c>
      <c r="B1499" s="3" t="s">
        <v>1802</v>
      </c>
      <c r="C1499" s="23" t="s">
        <v>4686</v>
      </c>
      <c r="D1499" s="3" t="s">
        <v>9</v>
      </c>
      <c r="E1499" s="3" t="s">
        <v>33</v>
      </c>
      <c r="F1499" s="16" t="s">
        <v>6871</v>
      </c>
      <c r="G1499" s="3" t="s">
        <v>16</v>
      </c>
      <c r="H1499" s="23" t="s">
        <v>2859</v>
      </c>
      <c r="I1499" s="56">
        <v>33383</v>
      </c>
      <c r="J1499" s="24" t="s">
        <v>4823</v>
      </c>
      <c r="K1499" s="49"/>
      <c r="L1499" s="49"/>
      <c r="S1499" s="3" t="s">
        <v>33</v>
      </c>
      <c r="T1499" s="3" t="s">
        <v>33</v>
      </c>
      <c r="U1499" s="3" t="s">
        <v>33</v>
      </c>
      <c r="W1499" s="21" t="str">
        <f t="shared" si="23"/>
        <v>09</v>
      </c>
      <c r="AA1499" s="3" t="s">
        <v>1802</v>
      </c>
    </row>
    <row r="1500" spans="1:27">
      <c r="A1500" s="18">
        <v>1499</v>
      </c>
      <c r="B1500" s="3" t="s">
        <v>1803</v>
      </c>
      <c r="C1500" s="23" t="s">
        <v>4687</v>
      </c>
      <c r="D1500" s="3" t="s">
        <v>9</v>
      </c>
      <c r="E1500" s="3" t="s">
        <v>858</v>
      </c>
      <c r="F1500" s="16" t="s">
        <v>6871</v>
      </c>
      <c r="G1500" s="3" t="s">
        <v>82</v>
      </c>
      <c r="H1500" s="23" t="s">
        <v>2998</v>
      </c>
      <c r="I1500" s="56">
        <v>32882</v>
      </c>
      <c r="J1500" s="24" t="s">
        <v>4823</v>
      </c>
      <c r="K1500" s="49"/>
      <c r="L1500" s="49"/>
      <c r="S1500" s="3" t="s">
        <v>858</v>
      </c>
      <c r="T1500" s="3" t="s">
        <v>858</v>
      </c>
      <c r="U1500" s="3" t="s">
        <v>858</v>
      </c>
      <c r="W1500" s="21" t="str">
        <f t="shared" si="23"/>
        <v>09</v>
      </c>
      <c r="AA1500" s="3" t="s">
        <v>1803</v>
      </c>
    </row>
    <row r="1501" spans="1:27">
      <c r="A1501" s="18">
        <v>1500</v>
      </c>
      <c r="B1501" s="3" t="s">
        <v>1804</v>
      </c>
      <c r="C1501" s="23" t="s">
        <v>4688</v>
      </c>
      <c r="D1501" s="3" t="s">
        <v>9</v>
      </c>
      <c r="E1501" s="3" t="s">
        <v>858</v>
      </c>
      <c r="F1501" s="16" t="s">
        <v>6871</v>
      </c>
      <c r="G1501" s="3" t="s">
        <v>1536</v>
      </c>
      <c r="H1501" s="23" t="s">
        <v>2800</v>
      </c>
      <c r="I1501" s="56">
        <v>33501</v>
      </c>
      <c r="J1501" s="24" t="s">
        <v>4823</v>
      </c>
      <c r="K1501" s="49"/>
      <c r="L1501" s="49"/>
      <c r="S1501" s="3" t="s">
        <v>858</v>
      </c>
      <c r="T1501" s="3" t="s">
        <v>858</v>
      </c>
      <c r="U1501" s="3" t="s">
        <v>858</v>
      </c>
      <c r="W1501" s="21" t="str">
        <f t="shared" si="23"/>
        <v>09</v>
      </c>
      <c r="AA1501" s="3" t="s">
        <v>1804</v>
      </c>
    </row>
    <row r="1502" spans="1:27">
      <c r="A1502" s="18">
        <v>1501</v>
      </c>
      <c r="B1502" s="3" t="s">
        <v>1805</v>
      </c>
      <c r="C1502" s="23" t="s">
        <v>4689</v>
      </c>
      <c r="D1502" s="3" t="s">
        <v>9</v>
      </c>
      <c r="E1502" s="3" t="s">
        <v>858</v>
      </c>
      <c r="F1502" s="16" t="s">
        <v>6871</v>
      </c>
      <c r="G1502" s="3" t="s">
        <v>59</v>
      </c>
      <c r="H1502" s="23" t="s">
        <v>3390</v>
      </c>
      <c r="I1502" s="56">
        <v>33475</v>
      </c>
      <c r="J1502" s="24" t="s">
        <v>4823</v>
      </c>
      <c r="K1502" s="49"/>
      <c r="L1502" s="49"/>
      <c r="S1502" s="3" t="s">
        <v>858</v>
      </c>
      <c r="T1502" s="3" t="s">
        <v>858</v>
      </c>
      <c r="U1502" s="3" t="s">
        <v>858</v>
      </c>
      <c r="W1502" s="21" t="str">
        <f t="shared" si="23"/>
        <v>09</v>
      </c>
      <c r="AA1502" s="3" t="s">
        <v>1805</v>
      </c>
    </row>
    <row r="1503" spans="1:27">
      <c r="A1503" s="18">
        <v>1502</v>
      </c>
      <c r="B1503" s="3" t="s">
        <v>1806</v>
      </c>
      <c r="C1503" s="23" t="s">
        <v>4690</v>
      </c>
      <c r="D1503" s="3" t="s">
        <v>9</v>
      </c>
      <c r="E1503" s="3" t="s">
        <v>858</v>
      </c>
      <c r="F1503" s="16" t="s">
        <v>6871</v>
      </c>
      <c r="G1503" s="3" t="s">
        <v>59</v>
      </c>
      <c r="H1503" s="23" t="s">
        <v>2760</v>
      </c>
      <c r="I1503" s="56">
        <v>33333</v>
      </c>
      <c r="J1503" s="24" t="s">
        <v>4823</v>
      </c>
      <c r="K1503" s="49"/>
      <c r="L1503" s="49"/>
      <c r="S1503" s="3" t="s">
        <v>858</v>
      </c>
      <c r="T1503" s="3" t="s">
        <v>858</v>
      </c>
      <c r="U1503" s="3" t="s">
        <v>858</v>
      </c>
      <c r="W1503" s="21" t="str">
        <f t="shared" si="23"/>
        <v>09</v>
      </c>
      <c r="AA1503" s="3" t="s">
        <v>1806</v>
      </c>
    </row>
    <row r="1504" spans="1:27">
      <c r="A1504" s="18">
        <v>1503</v>
      </c>
      <c r="B1504" s="3" t="s">
        <v>1807</v>
      </c>
      <c r="C1504" s="23" t="s">
        <v>4691</v>
      </c>
      <c r="D1504" s="3" t="s">
        <v>9</v>
      </c>
      <c r="E1504" s="3" t="s">
        <v>858</v>
      </c>
      <c r="F1504" s="16" t="s">
        <v>6871</v>
      </c>
      <c r="G1504" s="3" t="s">
        <v>59</v>
      </c>
      <c r="H1504" s="23" t="s">
        <v>4818</v>
      </c>
      <c r="I1504" s="56">
        <v>32782</v>
      </c>
      <c r="J1504" s="24" t="s">
        <v>4823</v>
      </c>
      <c r="K1504" s="49"/>
      <c r="L1504" s="49"/>
      <c r="S1504" s="3" t="s">
        <v>858</v>
      </c>
      <c r="T1504" s="3" t="s">
        <v>858</v>
      </c>
      <c r="U1504" s="3" t="s">
        <v>858</v>
      </c>
      <c r="W1504" s="21" t="str">
        <f t="shared" si="23"/>
        <v>09</v>
      </c>
      <c r="AA1504" s="3" t="s">
        <v>1807</v>
      </c>
    </row>
    <row r="1505" spans="1:27">
      <c r="A1505" s="18">
        <v>1504</v>
      </c>
      <c r="B1505" s="3" t="s">
        <v>1808</v>
      </c>
      <c r="C1505" s="23" t="s">
        <v>6838</v>
      </c>
      <c r="D1505" s="3" t="s">
        <v>9</v>
      </c>
      <c r="E1505" s="3" t="s">
        <v>858</v>
      </c>
      <c r="F1505" s="16" t="s">
        <v>6871</v>
      </c>
      <c r="G1505" s="3" t="s">
        <v>286</v>
      </c>
      <c r="H1505" s="23" t="s">
        <v>2760</v>
      </c>
      <c r="I1505" s="56">
        <v>33548</v>
      </c>
      <c r="J1505" s="24" t="s">
        <v>4823</v>
      </c>
      <c r="K1505" s="49"/>
      <c r="L1505" s="49"/>
      <c r="S1505" s="3" t="s">
        <v>858</v>
      </c>
      <c r="T1505" s="3" t="s">
        <v>858</v>
      </c>
      <c r="U1505" s="3" t="s">
        <v>858</v>
      </c>
      <c r="W1505" s="21" t="str">
        <f t="shared" si="23"/>
        <v>09</v>
      </c>
      <c r="AA1505" s="3" t="s">
        <v>1808</v>
      </c>
    </row>
    <row r="1506" spans="1:27">
      <c r="A1506" s="18">
        <v>1505</v>
      </c>
      <c r="B1506" s="3" t="s">
        <v>1809</v>
      </c>
      <c r="C1506" s="23" t="s">
        <v>4692</v>
      </c>
      <c r="D1506" s="3" t="s">
        <v>9</v>
      </c>
      <c r="E1506" s="3" t="s">
        <v>858</v>
      </c>
      <c r="F1506" s="16" t="s">
        <v>6871</v>
      </c>
      <c r="G1506" s="3" t="s">
        <v>286</v>
      </c>
      <c r="H1506" s="23" t="s">
        <v>2760</v>
      </c>
      <c r="I1506" s="56">
        <v>33392</v>
      </c>
      <c r="J1506" s="24" t="s">
        <v>4823</v>
      </c>
      <c r="K1506" s="49"/>
      <c r="L1506" s="49"/>
      <c r="S1506" s="3" t="s">
        <v>858</v>
      </c>
      <c r="T1506" s="3" t="s">
        <v>858</v>
      </c>
      <c r="U1506" s="3" t="s">
        <v>858</v>
      </c>
      <c r="W1506" s="21" t="str">
        <f t="shared" si="23"/>
        <v>09</v>
      </c>
      <c r="AA1506" s="3" t="s">
        <v>1809</v>
      </c>
    </row>
    <row r="1507" spans="1:27">
      <c r="A1507" s="18">
        <v>1506</v>
      </c>
      <c r="B1507" s="3" t="s">
        <v>1810</v>
      </c>
      <c r="C1507" s="23" t="s">
        <v>6887</v>
      </c>
      <c r="D1507" s="3" t="s">
        <v>9</v>
      </c>
      <c r="E1507" s="3" t="s">
        <v>858</v>
      </c>
      <c r="F1507" s="16" t="s">
        <v>6871</v>
      </c>
      <c r="G1507" s="3" t="s">
        <v>286</v>
      </c>
      <c r="H1507" s="23" t="s">
        <v>4819</v>
      </c>
      <c r="I1507" s="56">
        <v>33050</v>
      </c>
      <c r="J1507" s="24" t="s">
        <v>4823</v>
      </c>
      <c r="K1507" s="49"/>
      <c r="L1507" s="49"/>
      <c r="S1507" s="3" t="s">
        <v>858</v>
      </c>
      <c r="T1507" s="3" t="s">
        <v>858</v>
      </c>
      <c r="U1507" s="3" t="s">
        <v>858</v>
      </c>
      <c r="W1507" s="21" t="str">
        <f t="shared" si="23"/>
        <v>09</v>
      </c>
      <c r="AA1507" s="3" t="s">
        <v>1810</v>
      </c>
    </row>
    <row r="1508" spans="1:27">
      <c r="A1508" s="18">
        <v>1507</v>
      </c>
      <c r="B1508" s="3" t="s">
        <v>1811</v>
      </c>
      <c r="C1508" s="23" t="s">
        <v>4693</v>
      </c>
      <c r="D1508" s="3" t="s">
        <v>9</v>
      </c>
      <c r="E1508" s="3" t="s">
        <v>858</v>
      </c>
      <c r="F1508" s="16" t="s">
        <v>6871</v>
      </c>
      <c r="G1508" s="3" t="s">
        <v>486</v>
      </c>
      <c r="H1508" s="23" t="s">
        <v>3544</v>
      </c>
      <c r="I1508" s="56">
        <v>33163</v>
      </c>
      <c r="J1508" s="24" t="s">
        <v>4823</v>
      </c>
      <c r="K1508" s="49"/>
      <c r="L1508" s="49"/>
      <c r="S1508" s="3" t="s">
        <v>858</v>
      </c>
      <c r="T1508" s="3" t="s">
        <v>858</v>
      </c>
      <c r="U1508" s="3" t="s">
        <v>858</v>
      </c>
      <c r="W1508" s="21" t="str">
        <f t="shared" si="23"/>
        <v>09</v>
      </c>
      <c r="AA1508" s="3" t="s">
        <v>1811</v>
      </c>
    </row>
    <row r="1509" spans="1:27">
      <c r="A1509" s="18">
        <v>1508</v>
      </c>
      <c r="B1509" s="3" t="s">
        <v>1812</v>
      </c>
      <c r="C1509" s="23" t="s">
        <v>4694</v>
      </c>
      <c r="D1509" s="3" t="s">
        <v>9</v>
      </c>
      <c r="E1509" s="3" t="s">
        <v>858</v>
      </c>
      <c r="F1509" s="16" t="s">
        <v>6871</v>
      </c>
      <c r="G1509" s="3" t="s">
        <v>486</v>
      </c>
      <c r="H1509" s="23" t="s">
        <v>3983</v>
      </c>
      <c r="I1509" s="56">
        <v>33510</v>
      </c>
      <c r="J1509" s="24" t="s">
        <v>4823</v>
      </c>
      <c r="K1509" s="49"/>
      <c r="L1509" s="49"/>
      <c r="S1509" s="3" t="s">
        <v>858</v>
      </c>
      <c r="T1509" s="3" t="s">
        <v>858</v>
      </c>
      <c r="U1509" s="3" t="s">
        <v>858</v>
      </c>
      <c r="W1509" s="21" t="str">
        <f t="shared" si="23"/>
        <v>09</v>
      </c>
      <c r="AA1509" s="3" t="s">
        <v>1812</v>
      </c>
    </row>
    <row r="1510" spans="1:27">
      <c r="A1510" s="18">
        <v>1509</v>
      </c>
      <c r="B1510" s="3" t="s">
        <v>1813</v>
      </c>
      <c r="C1510" s="23" t="s">
        <v>6903</v>
      </c>
      <c r="D1510" s="3" t="s">
        <v>15</v>
      </c>
      <c r="E1510" s="3" t="s">
        <v>33</v>
      </c>
      <c r="F1510" s="16" t="s">
        <v>6871</v>
      </c>
      <c r="G1510" s="28" t="s">
        <v>20</v>
      </c>
      <c r="H1510" s="23" t="s">
        <v>2610</v>
      </c>
      <c r="I1510" s="56">
        <v>33610</v>
      </c>
      <c r="J1510" s="24" t="s">
        <v>4823</v>
      </c>
      <c r="K1510" s="49"/>
      <c r="L1510" s="49"/>
      <c r="S1510" s="3" t="s">
        <v>33</v>
      </c>
      <c r="T1510" s="3" t="s">
        <v>33</v>
      </c>
      <c r="U1510" s="3" t="s">
        <v>33</v>
      </c>
      <c r="W1510" s="21" t="str">
        <f t="shared" si="23"/>
        <v>09</v>
      </c>
      <c r="AA1510" s="3" t="s">
        <v>1813</v>
      </c>
    </row>
    <row r="1511" spans="1:27">
      <c r="A1511" s="18">
        <v>1510</v>
      </c>
      <c r="B1511" s="3" t="s">
        <v>1814</v>
      </c>
      <c r="C1511" s="23" t="s">
        <v>4695</v>
      </c>
      <c r="D1511" s="3" t="s">
        <v>15</v>
      </c>
      <c r="E1511" s="3" t="s">
        <v>858</v>
      </c>
      <c r="F1511" s="16" t="s">
        <v>6871</v>
      </c>
      <c r="G1511" s="3" t="s">
        <v>286</v>
      </c>
      <c r="H1511" s="23" t="s">
        <v>3661</v>
      </c>
      <c r="I1511" s="56">
        <v>32578</v>
      </c>
      <c r="J1511" s="24" t="s">
        <v>4823</v>
      </c>
      <c r="K1511" s="49"/>
      <c r="L1511" s="49"/>
      <c r="S1511" s="3" t="s">
        <v>858</v>
      </c>
      <c r="T1511" s="3" t="s">
        <v>858</v>
      </c>
      <c r="U1511" s="3" t="s">
        <v>858</v>
      </c>
      <c r="W1511" s="21" t="str">
        <f t="shared" si="23"/>
        <v>09</v>
      </c>
      <c r="AA1511" s="3" t="s">
        <v>1814</v>
      </c>
    </row>
    <row r="1512" spans="1:27">
      <c r="A1512" s="18">
        <v>1511</v>
      </c>
      <c r="B1512" s="3" t="s">
        <v>1815</v>
      </c>
      <c r="C1512" s="23" t="s">
        <v>4696</v>
      </c>
      <c r="D1512" s="3" t="s">
        <v>9</v>
      </c>
      <c r="E1512" s="3" t="s">
        <v>858</v>
      </c>
      <c r="F1512" s="16" t="s">
        <v>6871</v>
      </c>
      <c r="G1512" s="3" t="s">
        <v>486</v>
      </c>
      <c r="H1512" s="23" t="s">
        <v>3460</v>
      </c>
      <c r="I1512" s="56">
        <v>33266</v>
      </c>
      <c r="J1512" s="24" t="s">
        <v>4823</v>
      </c>
      <c r="K1512" s="49"/>
      <c r="L1512" s="49"/>
      <c r="S1512" s="3" t="s">
        <v>858</v>
      </c>
      <c r="T1512" s="3" t="s">
        <v>858</v>
      </c>
      <c r="U1512" s="3" t="s">
        <v>858</v>
      </c>
      <c r="W1512" s="21" t="str">
        <f t="shared" si="23"/>
        <v>09</v>
      </c>
      <c r="AA1512" s="3" t="s">
        <v>1815</v>
      </c>
    </row>
    <row r="1513" spans="1:27">
      <c r="A1513" s="18">
        <v>1512</v>
      </c>
      <c r="B1513" s="3" t="s">
        <v>1816</v>
      </c>
      <c r="C1513" s="23" t="s">
        <v>6842</v>
      </c>
      <c r="D1513" s="3" t="s">
        <v>9</v>
      </c>
      <c r="E1513" s="3" t="s">
        <v>33</v>
      </c>
      <c r="F1513" s="16" t="s">
        <v>6871</v>
      </c>
      <c r="G1513" s="3" t="s">
        <v>16</v>
      </c>
      <c r="H1513" s="23" t="s">
        <v>2610</v>
      </c>
      <c r="I1513" s="56">
        <v>33509</v>
      </c>
      <c r="J1513" s="24" t="s">
        <v>4823</v>
      </c>
      <c r="K1513" s="49"/>
      <c r="L1513" s="49"/>
      <c r="S1513" s="3" t="s">
        <v>33</v>
      </c>
      <c r="T1513" s="3" t="s">
        <v>33</v>
      </c>
      <c r="U1513" s="3" t="s">
        <v>33</v>
      </c>
      <c r="W1513" s="21" t="str">
        <f t="shared" si="23"/>
        <v>09</v>
      </c>
      <c r="AA1513" s="3" t="s">
        <v>1816</v>
      </c>
    </row>
    <row r="1514" spans="1:27">
      <c r="A1514" s="18">
        <v>1513</v>
      </c>
      <c r="B1514" s="3" t="s">
        <v>1817</v>
      </c>
      <c r="C1514" s="23" t="s">
        <v>4697</v>
      </c>
      <c r="D1514" s="3" t="s">
        <v>15</v>
      </c>
      <c r="E1514" s="3" t="s">
        <v>858</v>
      </c>
      <c r="F1514" s="16" t="s">
        <v>6871</v>
      </c>
      <c r="G1514" s="3" t="s">
        <v>16</v>
      </c>
      <c r="H1514" s="23" t="s">
        <v>2760</v>
      </c>
      <c r="I1514" s="56">
        <v>33606</v>
      </c>
      <c r="J1514" s="24" t="s">
        <v>4823</v>
      </c>
      <c r="K1514" s="49"/>
      <c r="L1514" s="49"/>
      <c r="S1514" s="3" t="s">
        <v>858</v>
      </c>
      <c r="T1514" s="3" t="s">
        <v>858</v>
      </c>
      <c r="U1514" s="3" t="s">
        <v>858</v>
      </c>
      <c r="W1514" s="21" t="str">
        <f t="shared" si="23"/>
        <v>09</v>
      </c>
      <c r="AA1514" s="3" t="s">
        <v>1817</v>
      </c>
    </row>
    <row r="1515" spans="1:27">
      <c r="A1515" s="18">
        <v>1514</v>
      </c>
      <c r="B1515" s="3" t="s">
        <v>1818</v>
      </c>
      <c r="C1515" s="23" t="s">
        <v>4698</v>
      </c>
      <c r="D1515" s="3" t="s">
        <v>15</v>
      </c>
      <c r="E1515" s="3" t="s">
        <v>858</v>
      </c>
      <c r="F1515" s="16" t="s">
        <v>6871</v>
      </c>
      <c r="G1515" s="3" t="s">
        <v>1538</v>
      </c>
      <c r="H1515" s="23" t="s">
        <v>2760</v>
      </c>
      <c r="I1515" s="56">
        <v>33509</v>
      </c>
      <c r="J1515" s="24" t="s">
        <v>4823</v>
      </c>
      <c r="K1515" s="49"/>
      <c r="L1515" s="49"/>
      <c r="S1515" s="3" t="s">
        <v>858</v>
      </c>
      <c r="T1515" s="3" t="s">
        <v>858</v>
      </c>
      <c r="U1515" s="3" t="s">
        <v>858</v>
      </c>
      <c r="W1515" s="21" t="str">
        <f t="shared" si="23"/>
        <v>09</v>
      </c>
      <c r="AA1515" s="3" t="s">
        <v>1818</v>
      </c>
    </row>
    <row r="1516" spans="1:27">
      <c r="A1516" s="18">
        <v>1515</v>
      </c>
      <c r="B1516" s="3" t="s">
        <v>1819</v>
      </c>
      <c r="C1516" s="23" t="s">
        <v>4699</v>
      </c>
      <c r="D1516" s="3" t="s">
        <v>9</v>
      </c>
      <c r="E1516" s="3" t="s">
        <v>858</v>
      </c>
      <c r="F1516" s="16" t="s">
        <v>6871</v>
      </c>
      <c r="G1516" s="3" t="s">
        <v>1536</v>
      </c>
      <c r="H1516" s="23" t="s">
        <v>2760</v>
      </c>
      <c r="I1516" s="56">
        <v>33001</v>
      </c>
      <c r="J1516" s="24" t="s">
        <v>4823</v>
      </c>
      <c r="K1516" s="49"/>
      <c r="L1516" s="49"/>
      <c r="S1516" s="3" t="s">
        <v>858</v>
      </c>
      <c r="T1516" s="3" t="s">
        <v>858</v>
      </c>
      <c r="U1516" s="3" t="s">
        <v>858</v>
      </c>
      <c r="W1516" s="21" t="str">
        <f t="shared" si="23"/>
        <v>09</v>
      </c>
      <c r="AA1516" s="3" t="s">
        <v>1819</v>
      </c>
    </row>
    <row r="1517" spans="1:27">
      <c r="A1517" s="18">
        <v>1516</v>
      </c>
      <c r="B1517" s="3" t="s">
        <v>1820</v>
      </c>
      <c r="C1517" s="23" t="s">
        <v>4700</v>
      </c>
      <c r="D1517" s="3" t="s">
        <v>15</v>
      </c>
      <c r="E1517" s="3" t="s">
        <v>858</v>
      </c>
      <c r="F1517" s="16" t="s">
        <v>6871</v>
      </c>
      <c r="G1517" s="3" t="s">
        <v>486</v>
      </c>
      <c r="H1517" s="23" t="s">
        <v>3531</v>
      </c>
      <c r="I1517" s="56">
        <v>33431</v>
      </c>
      <c r="J1517" s="24" t="s">
        <v>4823</v>
      </c>
      <c r="K1517" s="49"/>
      <c r="L1517" s="49"/>
      <c r="S1517" s="3" t="s">
        <v>858</v>
      </c>
      <c r="T1517" s="3" t="s">
        <v>858</v>
      </c>
      <c r="U1517" s="3" t="s">
        <v>858</v>
      </c>
      <c r="W1517" s="21" t="str">
        <f t="shared" si="23"/>
        <v>09</v>
      </c>
      <c r="AA1517" s="3" t="s">
        <v>1820</v>
      </c>
    </row>
    <row r="1518" spans="1:27">
      <c r="A1518" s="18">
        <v>1517</v>
      </c>
      <c r="B1518" s="3" t="s">
        <v>1821</v>
      </c>
      <c r="C1518" s="23" t="s">
        <v>4701</v>
      </c>
      <c r="D1518" s="3" t="s">
        <v>9</v>
      </c>
      <c r="E1518" s="3" t="s">
        <v>858</v>
      </c>
      <c r="F1518" s="16" t="s">
        <v>6871</v>
      </c>
      <c r="G1518" s="3" t="s">
        <v>1536</v>
      </c>
      <c r="H1518" s="23" t="s">
        <v>3469</v>
      </c>
      <c r="I1518" s="56">
        <v>33306</v>
      </c>
      <c r="J1518" s="24" t="s">
        <v>4823</v>
      </c>
      <c r="K1518" s="49"/>
      <c r="L1518" s="49"/>
      <c r="S1518" s="3" t="s">
        <v>858</v>
      </c>
      <c r="T1518" s="3" t="s">
        <v>858</v>
      </c>
      <c r="U1518" s="3" t="s">
        <v>858</v>
      </c>
      <c r="W1518" s="21" t="str">
        <f t="shared" si="23"/>
        <v>09</v>
      </c>
      <c r="AA1518" s="3" t="s">
        <v>1821</v>
      </c>
    </row>
    <row r="1519" spans="1:27">
      <c r="A1519" s="18">
        <v>1518</v>
      </c>
      <c r="B1519" s="3" t="s">
        <v>1822</v>
      </c>
      <c r="C1519" s="23" t="s">
        <v>4702</v>
      </c>
      <c r="D1519" s="3" t="s">
        <v>15</v>
      </c>
      <c r="E1519" s="3" t="s">
        <v>858</v>
      </c>
      <c r="F1519" s="16" t="s">
        <v>6871</v>
      </c>
      <c r="G1519" s="3" t="s">
        <v>20</v>
      </c>
      <c r="H1519" s="23" t="s">
        <v>3984</v>
      </c>
      <c r="I1519" s="56">
        <v>33398</v>
      </c>
      <c r="J1519" s="24" t="s">
        <v>4823</v>
      </c>
      <c r="K1519" s="49"/>
      <c r="L1519" s="49"/>
      <c r="S1519" s="3" t="s">
        <v>858</v>
      </c>
      <c r="T1519" s="3" t="s">
        <v>858</v>
      </c>
      <c r="U1519" s="3" t="s">
        <v>858</v>
      </c>
      <c r="W1519" s="21" t="str">
        <f t="shared" si="23"/>
        <v>09</v>
      </c>
      <c r="AA1519" s="3" t="s">
        <v>1822</v>
      </c>
    </row>
    <row r="1520" spans="1:27">
      <c r="A1520" s="18">
        <v>1519</v>
      </c>
      <c r="B1520" s="3" t="s">
        <v>1823</v>
      </c>
      <c r="C1520" s="23" t="s">
        <v>4703</v>
      </c>
      <c r="D1520" s="3" t="s">
        <v>9</v>
      </c>
      <c r="E1520" s="3" t="s">
        <v>858</v>
      </c>
      <c r="F1520" s="16" t="s">
        <v>6871</v>
      </c>
      <c r="G1520" s="3" t="s">
        <v>1536</v>
      </c>
      <c r="H1520" s="23" t="s">
        <v>3469</v>
      </c>
      <c r="I1520" s="56">
        <v>32653</v>
      </c>
      <c r="J1520" s="24" t="s">
        <v>4823</v>
      </c>
      <c r="K1520" s="49"/>
      <c r="L1520" s="49"/>
      <c r="S1520" s="3" t="s">
        <v>858</v>
      </c>
      <c r="T1520" s="3" t="s">
        <v>858</v>
      </c>
      <c r="U1520" s="3" t="s">
        <v>858</v>
      </c>
      <c r="W1520" s="21" t="str">
        <f t="shared" si="23"/>
        <v>09</v>
      </c>
      <c r="AA1520" s="3" t="s">
        <v>1823</v>
      </c>
    </row>
    <row r="1521" spans="1:27">
      <c r="A1521" s="18">
        <v>1520</v>
      </c>
      <c r="B1521" s="3" t="s">
        <v>1824</v>
      </c>
      <c r="C1521" s="23" t="s">
        <v>4704</v>
      </c>
      <c r="D1521" s="3" t="s">
        <v>9</v>
      </c>
      <c r="E1521" s="3" t="s">
        <v>858</v>
      </c>
      <c r="F1521" s="16" t="s">
        <v>6871</v>
      </c>
      <c r="G1521" s="3" t="s">
        <v>1538</v>
      </c>
      <c r="H1521" s="23" t="s">
        <v>3516</v>
      </c>
      <c r="I1521" s="56">
        <v>33252</v>
      </c>
      <c r="J1521" s="24" t="s">
        <v>4823</v>
      </c>
      <c r="K1521" s="49"/>
      <c r="L1521" s="49"/>
      <c r="S1521" s="3" t="s">
        <v>858</v>
      </c>
      <c r="T1521" s="3" t="s">
        <v>858</v>
      </c>
      <c r="U1521" s="3" t="s">
        <v>858</v>
      </c>
      <c r="W1521" s="21" t="str">
        <f t="shared" si="23"/>
        <v>09</v>
      </c>
      <c r="AA1521" s="3" t="s">
        <v>1824</v>
      </c>
    </row>
    <row r="1522" spans="1:27">
      <c r="A1522" s="18">
        <v>1521</v>
      </c>
      <c r="B1522" s="3" t="s">
        <v>1825</v>
      </c>
      <c r="C1522" s="23" t="s">
        <v>4705</v>
      </c>
      <c r="D1522" s="3" t="s">
        <v>9</v>
      </c>
      <c r="E1522" s="3" t="s">
        <v>858</v>
      </c>
      <c r="F1522" s="16" t="s">
        <v>6871</v>
      </c>
      <c r="G1522" s="3" t="s">
        <v>1538</v>
      </c>
      <c r="H1522" s="23" t="s">
        <v>3491</v>
      </c>
      <c r="I1522" s="56">
        <v>33327</v>
      </c>
      <c r="J1522" s="24" t="s">
        <v>4823</v>
      </c>
      <c r="K1522" s="49"/>
      <c r="L1522" s="49"/>
      <c r="S1522" s="3" t="s">
        <v>858</v>
      </c>
      <c r="T1522" s="3" t="s">
        <v>858</v>
      </c>
      <c r="U1522" s="3" t="s">
        <v>858</v>
      </c>
      <c r="W1522" s="21" t="str">
        <f t="shared" si="23"/>
        <v>09</v>
      </c>
      <c r="AA1522" s="3" t="s">
        <v>1825</v>
      </c>
    </row>
    <row r="1523" spans="1:27">
      <c r="A1523" s="18">
        <v>1522</v>
      </c>
      <c r="B1523" s="3" t="s">
        <v>1826</v>
      </c>
      <c r="C1523" s="23" t="s">
        <v>4706</v>
      </c>
      <c r="D1523" s="3" t="s">
        <v>9</v>
      </c>
      <c r="E1523" s="3" t="s">
        <v>858</v>
      </c>
      <c r="F1523" s="16" t="s">
        <v>6871</v>
      </c>
      <c r="G1523" s="3" t="s">
        <v>1538</v>
      </c>
      <c r="H1523" s="23" t="s">
        <v>2760</v>
      </c>
      <c r="I1523" s="56">
        <v>33490</v>
      </c>
      <c r="J1523" s="24" t="s">
        <v>4825</v>
      </c>
      <c r="K1523" s="49"/>
      <c r="L1523" s="49"/>
      <c r="S1523" s="3" t="s">
        <v>858</v>
      </c>
      <c r="T1523" s="3" t="s">
        <v>858</v>
      </c>
      <c r="U1523" s="3" t="s">
        <v>858</v>
      </c>
      <c r="W1523" s="21" t="str">
        <f t="shared" si="23"/>
        <v>09</v>
      </c>
      <c r="AA1523" s="3" t="s">
        <v>1826</v>
      </c>
    </row>
    <row r="1524" spans="1:27">
      <c r="A1524" s="18">
        <v>1523</v>
      </c>
      <c r="B1524" s="3" t="s">
        <v>1827</v>
      </c>
      <c r="C1524" s="23" t="s">
        <v>4707</v>
      </c>
      <c r="D1524" s="3" t="s">
        <v>9</v>
      </c>
      <c r="E1524" s="3" t="s">
        <v>858</v>
      </c>
      <c r="F1524" s="16" t="s">
        <v>6871</v>
      </c>
      <c r="G1524" s="3" t="s">
        <v>16</v>
      </c>
      <c r="H1524" s="23" t="s">
        <v>2760</v>
      </c>
      <c r="I1524" s="56">
        <v>33605</v>
      </c>
      <c r="J1524" s="24" t="s">
        <v>4823</v>
      </c>
      <c r="K1524" s="49"/>
      <c r="L1524" s="49"/>
      <c r="S1524" s="3" t="s">
        <v>858</v>
      </c>
      <c r="T1524" s="3" t="s">
        <v>858</v>
      </c>
      <c r="U1524" s="3" t="s">
        <v>858</v>
      </c>
      <c r="W1524" s="21" t="str">
        <f t="shared" si="23"/>
        <v>09</v>
      </c>
      <c r="AA1524" s="3" t="s">
        <v>1827</v>
      </c>
    </row>
    <row r="1525" spans="1:27">
      <c r="A1525" s="18">
        <v>1524</v>
      </c>
      <c r="B1525" s="3" t="s">
        <v>1828</v>
      </c>
      <c r="C1525" s="23" t="s">
        <v>4708</v>
      </c>
      <c r="D1525" s="3" t="s">
        <v>15</v>
      </c>
      <c r="E1525" s="3" t="s">
        <v>858</v>
      </c>
      <c r="F1525" s="16" t="s">
        <v>6871</v>
      </c>
      <c r="G1525" s="3" t="s">
        <v>20</v>
      </c>
      <c r="H1525" s="23" t="s">
        <v>3460</v>
      </c>
      <c r="I1525" s="56">
        <v>32524</v>
      </c>
      <c r="J1525" s="24" t="s">
        <v>4823</v>
      </c>
      <c r="K1525" s="49"/>
      <c r="L1525" s="49"/>
      <c r="S1525" s="3" t="s">
        <v>858</v>
      </c>
      <c r="T1525" s="3" t="s">
        <v>858</v>
      </c>
      <c r="U1525" s="3" t="s">
        <v>858</v>
      </c>
      <c r="W1525" s="21" t="str">
        <f t="shared" si="23"/>
        <v>09</v>
      </c>
      <c r="AA1525" s="3" t="s">
        <v>1828</v>
      </c>
    </row>
    <row r="1526" spans="1:27">
      <c r="A1526" s="18">
        <v>1525</v>
      </c>
      <c r="B1526" s="3" t="s">
        <v>1829</v>
      </c>
      <c r="C1526" s="23" t="s">
        <v>4709</v>
      </c>
      <c r="D1526" s="3" t="s">
        <v>9</v>
      </c>
      <c r="E1526" s="3" t="s">
        <v>858</v>
      </c>
      <c r="F1526" s="16" t="s">
        <v>6871</v>
      </c>
      <c r="G1526" s="3" t="s">
        <v>1538</v>
      </c>
      <c r="H1526" s="23" t="s">
        <v>3985</v>
      </c>
      <c r="I1526" s="56">
        <v>33312</v>
      </c>
      <c r="J1526" s="24" t="s">
        <v>4823</v>
      </c>
      <c r="K1526" s="49"/>
      <c r="L1526" s="49"/>
      <c r="S1526" s="3" t="s">
        <v>858</v>
      </c>
      <c r="T1526" s="3" t="s">
        <v>858</v>
      </c>
      <c r="U1526" s="3" t="s">
        <v>858</v>
      </c>
      <c r="W1526" s="21" t="str">
        <f t="shared" si="23"/>
        <v>09</v>
      </c>
      <c r="AA1526" s="3" t="s">
        <v>1829</v>
      </c>
    </row>
    <row r="1527" spans="1:27">
      <c r="A1527" s="18">
        <v>1526</v>
      </c>
      <c r="B1527" s="3" t="s">
        <v>1830</v>
      </c>
      <c r="C1527" s="23" t="s">
        <v>4710</v>
      </c>
      <c r="D1527" s="3" t="s">
        <v>9</v>
      </c>
      <c r="E1527" s="3" t="s">
        <v>33</v>
      </c>
      <c r="F1527" s="16" t="s">
        <v>6871</v>
      </c>
      <c r="G1527" s="3" t="s">
        <v>20</v>
      </c>
      <c r="H1527" s="23" t="s">
        <v>2829</v>
      </c>
      <c r="I1527" s="56">
        <v>32959</v>
      </c>
      <c r="J1527" s="24" t="s">
        <v>4823</v>
      </c>
      <c r="K1527" s="49"/>
      <c r="L1527" s="49"/>
      <c r="S1527" s="3" t="s">
        <v>33</v>
      </c>
      <c r="T1527" s="3" t="s">
        <v>33</v>
      </c>
      <c r="U1527" s="3" t="s">
        <v>33</v>
      </c>
      <c r="W1527" s="21" t="str">
        <f t="shared" si="23"/>
        <v>09</v>
      </c>
      <c r="AA1527" s="3" t="s">
        <v>1830</v>
      </c>
    </row>
    <row r="1528" spans="1:27">
      <c r="A1528" s="18">
        <v>1527</v>
      </c>
      <c r="B1528" s="3" t="s">
        <v>1831</v>
      </c>
      <c r="C1528" s="23" t="s">
        <v>4711</v>
      </c>
      <c r="D1528" s="3" t="s">
        <v>9</v>
      </c>
      <c r="E1528" s="3" t="s">
        <v>858</v>
      </c>
      <c r="F1528" s="16" t="s">
        <v>6871</v>
      </c>
      <c r="G1528" s="3" t="s">
        <v>1538</v>
      </c>
      <c r="H1528" s="23" t="s">
        <v>3551</v>
      </c>
      <c r="I1528" s="56">
        <v>33352</v>
      </c>
      <c r="J1528" s="24" t="s">
        <v>4823</v>
      </c>
      <c r="K1528" s="49"/>
      <c r="L1528" s="49"/>
      <c r="S1528" s="3" t="s">
        <v>858</v>
      </c>
      <c r="T1528" s="3" t="s">
        <v>858</v>
      </c>
      <c r="U1528" s="3" t="s">
        <v>858</v>
      </c>
      <c r="W1528" s="21" t="str">
        <f t="shared" si="23"/>
        <v>09</v>
      </c>
      <c r="AA1528" s="3" t="s">
        <v>1831</v>
      </c>
    </row>
    <row r="1529" spans="1:27">
      <c r="A1529" s="18">
        <v>1528</v>
      </c>
      <c r="B1529" s="3" t="s">
        <v>1832</v>
      </c>
      <c r="C1529" s="23" t="s">
        <v>4712</v>
      </c>
      <c r="D1529" s="3" t="s">
        <v>15</v>
      </c>
      <c r="E1529" s="3" t="s">
        <v>858</v>
      </c>
      <c r="F1529" s="16" t="s">
        <v>6871</v>
      </c>
      <c r="G1529" s="3" t="s">
        <v>20</v>
      </c>
      <c r="H1529" s="23" t="s">
        <v>3983</v>
      </c>
      <c r="I1529" s="56">
        <v>33064</v>
      </c>
      <c r="J1529" s="24" t="s">
        <v>4823</v>
      </c>
      <c r="K1529" s="49"/>
      <c r="L1529" s="49"/>
      <c r="S1529" s="3" t="s">
        <v>858</v>
      </c>
      <c r="T1529" s="3" t="s">
        <v>858</v>
      </c>
      <c r="U1529" s="3" t="s">
        <v>858</v>
      </c>
      <c r="W1529" s="21" t="str">
        <f t="shared" si="23"/>
        <v>09</v>
      </c>
      <c r="AA1529" s="3" t="s">
        <v>1832</v>
      </c>
    </row>
    <row r="1530" spans="1:27">
      <c r="A1530" s="18">
        <v>1529</v>
      </c>
      <c r="B1530" s="3" t="s">
        <v>1833</v>
      </c>
      <c r="C1530" s="23" t="s">
        <v>4713</v>
      </c>
      <c r="D1530" s="3" t="s">
        <v>15</v>
      </c>
      <c r="E1530" s="3" t="s">
        <v>858</v>
      </c>
      <c r="F1530" s="16" t="s">
        <v>6871</v>
      </c>
      <c r="G1530" s="3" t="s">
        <v>82</v>
      </c>
      <c r="H1530" s="23" t="s">
        <v>3986</v>
      </c>
      <c r="I1530" s="56">
        <v>33417</v>
      </c>
      <c r="J1530" s="24" t="s">
        <v>4823</v>
      </c>
      <c r="K1530" s="49"/>
      <c r="L1530" s="49"/>
      <c r="S1530" s="3" t="s">
        <v>858</v>
      </c>
      <c r="T1530" s="3" t="s">
        <v>858</v>
      </c>
      <c r="U1530" s="3" t="s">
        <v>858</v>
      </c>
      <c r="W1530" s="21" t="str">
        <f t="shared" si="23"/>
        <v>09</v>
      </c>
      <c r="AA1530" s="3" t="s">
        <v>1833</v>
      </c>
    </row>
    <row r="1531" spans="1:27">
      <c r="A1531" s="18">
        <v>1530</v>
      </c>
      <c r="B1531" s="3" t="s">
        <v>1834</v>
      </c>
      <c r="C1531" s="23" t="s">
        <v>4714</v>
      </c>
      <c r="D1531" s="3" t="s">
        <v>15</v>
      </c>
      <c r="E1531" s="3" t="s">
        <v>858</v>
      </c>
      <c r="F1531" s="16" t="s">
        <v>6871</v>
      </c>
      <c r="G1531" s="3" t="s">
        <v>82</v>
      </c>
      <c r="H1531" s="23" t="s">
        <v>2760</v>
      </c>
      <c r="I1531" s="56">
        <v>33373</v>
      </c>
      <c r="J1531" s="24" t="s">
        <v>4823</v>
      </c>
      <c r="K1531" s="49"/>
      <c r="L1531" s="49"/>
      <c r="S1531" s="3" t="s">
        <v>858</v>
      </c>
      <c r="T1531" s="3" t="s">
        <v>858</v>
      </c>
      <c r="U1531" s="3" t="s">
        <v>858</v>
      </c>
      <c r="W1531" s="21" t="str">
        <f t="shared" si="23"/>
        <v>09</v>
      </c>
      <c r="AA1531" s="3" t="s">
        <v>1834</v>
      </c>
    </row>
    <row r="1532" spans="1:27">
      <c r="A1532" s="18">
        <v>1531</v>
      </c>
      <c r="B1532" s="3" t="s">
        <v>1835</v>
      </c>
      <c r="C1532" s="23" t="s">
        <v>4715</v>
      </c>
      <c r="D1532" s="3" t="s">
        <v>9</v>
      </c>
      <c r="E1532" s="3" t="s">
        <v>858</v>
      </c>
      <c r="F1532" s="16" t="s">
        <v>6871</v>
      </c>
      <c r="G1532" s="3" t="s">
        <v>1536</v>
      </c>
      <c r="H1532" s="23" t="s">
        <v>2760</v>
      </c>
      <c r="I1532" s="56">
        <v>33551</v>
      </c>
      <c r="J1532" s="24" t="s">
        <v>4823</v>
      </c>
      <c r="K1532" s="49"/>
      <c r="L1532" s="49"/>
      <c r="S1532" s="3" t="s">
        <v>858</v>
      </c>
      <c r="T1532" s="3" t="s">
        <v>858</v>
      </c>
      <c r="U1532" s="3" t="s">
        <v>858</v>
      </c>
      <c r="W1532" s="21" t="str">
        <f t="shared" si="23"/>
        <v>09</v>
      </c>
      <c r="AA1532" s="3" t="s">
        <v>1835</v>
      </c>
    </row>
    <row r="1533" spans="1:27">
      <c r="A1533" s="18">
        <v>1532</v>
      </c>
      <c r="B1533" s="3" t="s">
        <v>1836</v>
      </c>
      <c r="C1533" s="23" t="s">
        <v>4716</v>
      </c>
      <c r="D1533" s="3" t="s">
        <v>9</v>
      </c>
      <c r="E1533" s="3" t="s">
        <v>858</v>
      </c>
      <c r="F1533" s="16" t="s">
        <v>6871</v>
      </c>
      <c r="G1533" s="3" t="s">
        <v>486</v>
      </c>
      <c r="H1533" s="23" t="s">
        <v>2760</v>
      </c>
      <c r="I1533" s="56">
        <v>33321</v>
      </c>
      <c r="J1533" s="24" t="s">
        <v>4824</v>
      </c>
      <c r="K1533" s="49"/>
      <c r="L1533" s="49"/>
      <c r="S1533" s="3" t="s">
        <v>858</v>
      </c>
      <c r="T1533" s="3" t="s">
        <v>858</v>
      </c>
      <c r="U1533" s="3" t="s">
        <v>858</v>
      </c>
      <c r="W1533" s="21" t="str">
        <f t="shared" si="23"/>
        <v>09</v>
      </c>
      <c r="AA1533" s="3" t="s">
        <v>1836</v>
      </c>
    </row>
    <row r="1534" spans="1:27">
      <c r="A1534" s="18">
        <v>1533</v>
      </c>
      <c r="B1534" s="3" t="s">
        <v>1837</v>
      </c>
      <c r="C1534" s="23" t="s">
        <v>4717</v>
      </c>
      <c r="D1534" s="3" t="s">
        <v>9</v>
      </c>
      <c r="E1534" s="3" t="s">
        <v>858</v>
      </c>
      <c r="F1534" s="16" t="s">
        <v>6871</v>
      </c>
      <c r="G1534" s="3" t="s">
        <v>286</v>
      </c>
      <c r="H1534" s="23" t="s">
        <v>2760</v>
      </c>
      <c r="I1534" s="56">
        <v>33354</v>
      </c>
      <c r="J1534" s="24" t="s">
        <v>4823</v>
      </c>
      <c r="K1534" s="49"/>
      <c r="L1534" s="49"/>
      <c r="S1534" s="3" t="s">
        <v>858</v>
      </c>
      <c r="T1534" s="3" t="s">
        <v>858</v>
      </c>
      <c r="U1534" s="3" t="s">
        <v>858</v>
      </c>
      <c r="W1534" s="21" t="str">
        <f t="shared" si="23"/>
        <v>09</v>
      </c>
      <c r="AA1534" s="3" t="s">
        <v>1837</v>
      </c>
    </row>
    <row r="1535" spans="1:27">
      <c r="A1535" s="18">
        <v>1534</v>
      </c>
      <c r="B1535" s="3" t="s">
        <v>1838</v>
      </c>
      <c r="C1535" s="23" t="s">
        <v>4718</v>
      </c>
      <c r="D1535" s="3" t="s">
        <v>15</v>
      </c>
      <c r="E1535" s="3" t="s">
        <v>858</v>
      </c>
      <c r="F1535" s="16" t="s">
        <v>6871</v>
      </c>
      <c r="G1535" s="3" t="s">
        <v>82</v>
      </c>
      <c r="H1535" s="23" t="s">
        <v>3983</v>
      </c>
      <c r="I1535" s="56">
        <v>33547</v>
      </c>
      <c r="J1535" s="24" t="s">
        <v>4823</v>
      </c>
      <c r="K1535" s="49"/>
      <c r="L1535" s="49"/>
      <c r="S1535" s="3" t="s">
        <v>858</v>
      </c>
      <c r="T1535" s="3" t="s">
        <v>858</v>
      </c>
      <c r="U1535" s="3" t="s">
        <v>858</v>
      </c>
      <c r="W1535" s="21" t="str">
        <f t="shared" si="23"/>
        <v>09</v>
      </c>
      <c r="AA1535" s="3" t="s">
        <v>1838</v>
      </c>
    </row>
    <row r="1536" spans="1:27">
      <c r="A1536" s="18">
        <v>1535</v>
      </c>
      <c r="B1536" s="3" t="s">
        <v>1839</v>
      </c>
      <c r="C1536" s="23" t="s">
        <v>4719</v>
      </c>
      <c r="D1536" s="3" t="s">
        <v>15</v>
      </c>
      <c r="E1536" s="3" t="s">
        <v>858</v>
      </c>
      <c r="F1536" s="16" t="s">
        <v>6871</v>
      </c>
      <c r="G1536" s="3" t="s">
        <v>59</v>
      </c>
      <c r="H1536" s="23" t="s">
        <v>3987</v>
      </c>
      <c r="I1536" s="56">
        <v>33597</v>
      </c>
      <c r="J1536" s="24" t="s">
        <v>4823</v>
      </c>
      <c r="K1536" s="49"/>
      <c r="L1536" s="49"/>
      <c r="S1536" s="3" t="s">
        <v>858</v>
      </c>
      <c r="T1536" s="3" t="s">
        <v>858</v>
      </c>
      <c r="U1536" s="3" t="s">
        <v>858</v>
      </c>
      <c r="W1536" s="21" t="str">
        <f t="shared" si="23"/>
        <v>09</v>
      </c>
      <c r="AA1536" s="3" t="s">
        <v>1839</v>
      </c>
    </row>
    <row r="1537" spans="1:27">
      <c r="A1537" s="18">
        <v>1536</v>
      </c>
      <c r="B1537" s="3" t="s">
        <v>1840</v>
      </c>
      <c r="C1537" s="23" t="s">
        <v>4720</v>
      </c>
      <c r="D1537" s="3" t="s">
        <v>15</v>
      </c>
      <c r="E1537" s="3" t="s">
        <v>858</v>
      </c>
      <c r="F1537" s="16" t="s">
        <v>6871</v>
      </c>
      <c r="G1537" s="3" t="s">
        <v>59</v>
      </c>
      <c r="H1537" s="23" t="s">
        <v>2760</v>
      </c>
      <c r="I1537" s="56">
        <v>32920</v>
      </c>
      <c r="J1537" s="24" t="s">
        <v>4823</v>
      </c>
      <c r="K1537" s="49"/>
      <c r="L1537" s="49"/>
      <c r="S1537" s="3" t="s">
        <v>858</v>
      </c>
      <c r="T1537" s="3" t="s">
        <v>858</v>
      </c>
      <c r="U1537" s="3" t="s">
        <v>858</v>
      </c>
      <c r="W1537" s="21" t="str">
        <f t="shared" si="23"/>
        <v>09</v>
      </c>
      <c r="AA1537" s="3" t="s">
        <v>1840</v>
      </c>
    </row>
    <row r="1538" spans="1:27">
      <c r="A1538" s="18">
        <v>1537</v>
      </c>
      <c r="B1538" s="3" t="s">
        <v>1841</v>
      </c>
      <c r="C1538" s="23" t="s">
        <v>4721</v>
      </c>
      <c r="D1538" s="3" t="s">
        <v>15</v>
      </c>
      <c r="E1538" s="3" t="s">
        <v>858</v>
      </c>
      <c r="F1538" s="16" t="s">
        <v>6871</v>
      </c>
      <c r="G1538" s="3" t="s">
        <v>59</v>
      </c>
      <c r="H1538" s="23" t="s">
        <v>2760</v>
      </c>
      <c r="I1538" s="56">
        <v>33701</v>
      </c>
      <c r="J1538" s="24" t="s">
        <v>4823</v>
      </c>
      <c r="K1538" s="49"/>
      <c r="L1538" s="49"/>
      <c r="S1538" s="3" t="s">
        <v>858</v>
      </c>
      <c r="T1538" s="3" t="s">
        <v>858</v>
      </c>
      <c r="U1538" s="3" t="s">
        <v>858</v>
      </c>
      <c r="W1538" s="21" t="str">
        <f t="shared" si="23"/>
        <v>09</v>
      </c>
      <c r="AA1538" s="3" t="s">
        <v>1841</v>
      </c>
    </row>
    <row r="1539" spans="1:27">
      <c r="A1539" s="18">
        <v>1538</v>
      </c>
      <c r="B1539" s="3" t="s">
        <v>1842</v>
      </c>
      <c r="C1539" s="23" t="s">
        <v>6849</v>
      </c>
      <c r="D1539" s="3" t="s">
        <v>15</v>
      </c>
      <c r="E1539" s="3" t="s">
        <v>858</v>
      </c>
      <c r="F1539" s="16" t="s">
        <v>6871</v>
      </c>
      <c r="G1539" s="3" t="s">
        <v>286</v>
      </c>
      <c r="H1539" s="23" t="s">
        <v>3531</v>
      </c>
      <c r="I1539" s="56">
        <v>33086</v>
      </c>
      <c r="J1539" s="24" t="s">
        <v>4823</v>
      </c>
      <c r="K1539" s="49"/>
      <c r="L1539" s="49"/>
      <c r="S1539" s="3" t="s">
        <v>858</v>
      </c>
      <c r="T1539" s="3" t="s">
        <v>858</v>
      </c>
      <c r="U1539" s="3" t="s">
        <v>858</v>
      </c>
      <c r="W1539" s="21" t="str">
        <f t="shared" ref="W1539:W1602" si="24">LEFT(B1539,2)</f>
        <v>09</v>
      </c>
      <c r="AA1539" s="3" t="s">
        <v>1842</v>
      </c>
    </row>
    <row r="1540" spans="1:27">
      <c r="A1540" s="18">
        <v>1539</v>
      </c>
      <c r="B1540" s="3" t="s">
        <v>1843</v>
      </c>
      <c r="C1540" s="23" t="s">
        <v>4722</v>
      </c>
      <c r="D1540" s="3" t="s">
        <v>15</v>
      </c>
      <c r="E1540" s="3" t="s">
        <v>858</v>
      </c>
      <c r="F1540" s="16" t="s">
        <v>6871</v>
      </c>
      <c r="G1540" s="3" t="s">
        <v>286</v>
      </c>
      <c r="H1540" s="23" t="s">
        <v>2760</v>
      </c>
      <c r="I1540" s="56">
        <v>33549</v>
      </c>
      <c r="J1540" s="24" t="s">
        <v>4823</v>
      </c>
      <c r="K1540" s="49"/>
      <c r="L1540" s="49"/>
      <c r="S1540" s="3" t="s">
        <v>858</v>
      </c>
      <c r="T1540" s="3" t="s">
        <v>858</v>
      </c>
      <c r="U1540" s="3" t="s">
        <v>858</v>
      </c>
      <c r="W1540" s="21" t="str">
        <f t="shared" si="24"/>
        <v>09</v>
      </c>
      <c r="AA1540" s="3" t="s">
        <v>1843</v>
      </c>
    </row>
    <row r="1541" spans="1:27">
      <c r="A1541" s="18">
        <v>1540</v>
      </c>
      <c r="B1541" s="3" t="s">
        <v>1844</v>
      </c>
      <c r="C1541" s="23" t="s">
        <v>4723</v>
      </c>
      <c r="D1541" s="3" t="s">
        <v>15</v>
      </c>
      <c r="E1541" s="3" t="s">
        <v>858</v>
      </c>
      <c r="F1541" s="16" t="s">
        <v>6871</v>
      </c>
      <c r="G1541" s="3" t="s">
        <v>286</v>
      </c>
      <c r="H1541" s="23" t="s">
        <v>2998</v>
      </c>
      <c r="I1541" s="56">
        <v>32963</v>
      </c>
      <c r="J1541" s="24" t="s">
        <v>4823</v>
      </c>
      <c r="K1541" s="49"/>
      <c r="L1541" s="49"/>
      <c r="S1541" s="3" t="s">
        <v>858</v>
      </c>
      <c r="T1541" s="3" t="s">
        <v>858</v>
      </c>
      <c r="U1541" s="3" t="s">
        <v>858</v>
      </c>
      <c r="W1541" s="21" t="str">
        <f t="shared" si="24"/>
        <v>09</v>
      </c>
      <c r="AA1541" s="3" t="s">
        <v>1844</v>
      </c>
    </row>
    <row r="1542" spans="1:27">
      <c r="A1542" s="18">
        <v>1541</v>
      </c>
      <c r="B1542" s="3" t="s">
        <v>1845</v>
      </c>
      <c r="C1542" s="23" t="s">
        <v>4724</v>
      </c>
      <c r="D1542" s="3" t="s">
        <v>15</v>
      </c>
      <c r="E1542" s="3" t="s">
        <v>858</v>
      </c>
      <c r="F1542" s="16" t="s">
        <v>6871</v>
      </c>
      <c r="G1542" s="3" t="s">
        <v>486</v>
      </c>
      <c r="H1542" s="23" t="s">
        <v>2760</v>
      </c>
      <c r="I1542" s="56">
        <v>33439</v>
      </c>
      <c r="J1542" s="24" t="s">
        <v>4823</v>
      </c>
      <c r="K1542" s="49"/>
      <c r="L1542" s="49"/>
      <c r="S1542" s="3" t="s">
        <v>858</v>
      </c>
      <c r="T1542" s="3" t="s">
        <v>858</v>
      </c>
      <c r="U1542" s="3" t="s">
        <v>858</v>
      </c>
      <c r="W1542" s="21" t="str">
        <f t="shared" si="24"/>
        <v>09</v>
      </c>
      <c r="AA1542" s="3" t="s">
        <v>1845</v>
      </c>
    </row>
    <row r="1543" spans="1:27">
      <c r="A1543" s="18">
        <v>1542</v>
      </c>
      <c r="B1543" s="3" t="s">
        <v>1846</v>
      </c>
      <c r="C1543" s="23" t="s">
        <v>4725</v>
      </c>
      <c r="D1543" s="3" t="s">
        <v>15</v>
      </c>
      <c r="E1543" s="3" t="s">
        <v>858</v>
      </c>
      <c r="F1543" s="16" t="s">
        <v>6871</v>
      </c>
      <c r="G1543" s="3" t="s">
        <v>486</v>
      </c>
      <c r="H1543" s="23" t="s">
        <v>2998</v>
      </c>
      <c r="I1543" s="56">
        <v>33405</v>
      </c>
      <c r="J1543" s="24" t="s">
        <v>4823</v>
      </c>
      <c r="K1543" s="49"/>
      <c r="L1543" s="49"/>
      <c r="S1543" s="3" t="s">
        <v>858</v>
      </c>
      <c r="T1543" s="3" t="s">
        <v>858</v>
      </c>
      <c r="U1543" s="3" t="s">
        <v>858</v>
      </c>
      <c r="W1543" s="21" t="str">
        <f t="shared" si="24"/>
        <v>09</v>
      </c>
      <c r="AA1543" s="3" t="s">
        <v>1846</v>
      </c>
    </row>
    <row r="1544" spans="1:27">
      <c r="A1544" s="18">
        <v>1543</v>
      </c>
      <c r="B1544" s="3" t="s">
        <v>1847</v>
      </c>
      <c r="C1544" s="23" t="s">
        <v>6893</v>
      </c>
      <c r="D1544" s="3" t="s">
        <v>15</v>
      </c>
      <c r="E1544" s="3" t="s">
        <v>858</v>
      </c>
      <c r="F1544" s="16" t="s">
        <v>6871</v>
      </c>
      <c r="G1544" s="3" t="s">
        <v>486</v>
      </c>
      <c r="H1544" s="23" t="s">
        <v>2760</v>
      </c>
      <c r="I1544" s="56">
        <v>33320</v>
      </c>
      <c r="J1544" s="24" t="s">
        <v>4823</v>
      </c>
      <c r="K1544" s="49"/>
      <c r="L1544" s="49"/>
      <c r="S1544" s="3" t="s">
        <v>858</v>
      </c>
      <c r="T1544" s="3" t="s">
        <v>858</v>
      </c>
      <c r="U1544" s="3" t="s">
        <v>858</v>
      </c>
      <c r="W1544" s="21" t="str">
        <f t="shared" si="24"/>
        <v>09</v>
      </c>
      <c r="AA1544" s="3" t="s">
        <v>1847</v>
      </c>
    </row>
    <row r="1545" spans="1:27">
      <c r="A1545" s="18">
        <v>1544</v>
      </c>
      <c r="B1545" s="3" t="s">
        <v>1848</v>
      </c>
      <c r="C1545" s="23" t="s">
        <v>4726</v>
      </c>
      <c r="D1545" s="3" t="s">
        <v>15</v>
      </c>
      <c r="E1545" s="3" t="s">
        <v>858</v>
      </c>
      <c r="F1545" s="16" t="s">
        <v>6871</v>
      </c>
      <c r="G1545" s="3" t="s">
        <v>1536</v>
      </c>
      <c r="H1545" s="23" t="s">
        <v>2760</v>
      </c>
      <c r="I1545" s="56">
        <v>32665</v>
      </c>
      <c r="J1545" s="24" t="s">
        <v>4823</v>
      </c>
      <c r="K1545" s="49"/>
      <c r="L1545" s="49"/>
      <c r="S1545" s="3" t="s">
        <v>858</v>
      </c>
      <c r="T1545" s="3" t="s">
        <v>858</v>
      </c>
      <c r="U1545" s="3" t="s">
        <v>858</v>
      </c>
      <c r="W1545" s="21" t="str">
        <f t="shared" si="24"/>
        <v>09</v>
      </c>
      <c r="AA1545" s="3" t="s">
        <v>1848</v>
      </c>
    </row>
    <row r="1546" spans="1:27">
      <c r="A1546" s="18">
        <v>1545</v>
      </c>
      <c r="B1546" s="3" t="s">
        <v>1849</v>
      </c>
      <c r="C1546" s="23" t="s">
        <v>4727</v>
      </c>
      <c r="D1546" s="3" t="s">
        <v>15</v>
      </c>
      <c r="E1546" s="3" t="s">
        <v>858</v>
      </c>
      <c r="F1546" s="16" t="s">
        <v>6871</v>
      </c>
      <c r="G1546" s="3" t="s">
        <v>1536</v>
      </c>
      <c r="H1546" s="23" t="s">
        <v>2760</v>
      </c>
      <c r="I1546" s="56">
        <v>33386</v>
      </c>
      <c r="J1546" s="24" t="s">
        <v>4823</v>
      </c>
      <c r="K1546" s="49"/>
      <c r="L1546" s="49"/>
      <c r="S1546" s="3" t="s">
        <v>858</v>
      </c>
      <c r="T1546" s="3" t="s">
        <v>858</v>
      </c>
      <c r="U1546" s="3" t="s">
        <v>858</v>
      </c>
      <c r="W1546" s="21" t="str">
        <f t="shared" si="24"/>
        <v>09</v>
      </c>
      <c r="AA1546" s="3" t="s">
        <v>1849</v>
      </c>
    </row>
    <row r="1547" spans="1:27">
      <c r="A1547" s="18">
        <v>1546</v>
      </c>
      <c r="B1547" s="3" t="s">
        <v>1850</v>
      </c>
      <c r="C1547" s="23" t="s">
        <v>6894</v>
      </c>
      <c r="D1547" s="3" t="s">
        <v>15</v>
      </c>
      <c r="E1547" s="3" t="s">
        <v>858</v>
      </c>
      <c r="F1547" s="16" t="s">
        <v>6871</v>
      </c>
      <c r="G1547" s="3" t="s">
        <v>1536</v>
      </c>
      <c r="H1547" s="23" t="s">
        <v>2760</v>
      </c>
      <c r="I1547" s="56">
        <v>33393</v>
      </c>
      <c r="J1547" s="24" t="s">
        <v>4823</v>
      </c>
      <c r="K1547" s="49"/>
      <c r="L1547" s="49"/>
      <c r="S1547" s="3" t="s">
        <v>858</v>
      </c>
      <c r="T1547" s="3" t="s">
        <v>858</v>
      </c>
      <c r="U1547" s="3" t="s">
        <v>858</v>
      </c>
      <c r="W1547" s="21" t="str">
        <f t="shared" si="24"/>
        <v>09</v>
      </c>
      <c r="AA1547" s="3" t="s">
        <v>1850</v>
      </c>
    </row>
    <row r="1548" spans="1:27">
      <c r="A1548" s="18">
        <v>1547</v>
      </c>
      <c r="B1548" s="3" t="s">
        <v>1851</v>
      </c>
      <c r="C1548" s="23" t="s">
        <v>6868</v>
      </c>
      <c r="D1548" s="3" t="s">
        <v>15</v>
      </c>
      <c r="E1548" s="3" t="s">
        <v>858</v>
      </c>
      <c r="F1548" s="16" t="s">
        <v>6871</v>
      </c>
      <c r="G1548" s="3" t="s">
        <v>1538</v>
      </c>
      <c r="H1548" s="23" t="s">
        <v>3661</v>
      </c>
      <c r="I1548" s="56">
        <v>33094</v>
      </c>
      <c r="J1548" s="24" t="s">
        <v>4823</v>
      </c>
      <c r="K1548" s="49"/>
      <c r="L1548" s="49"/>
      <c r="S1548" s="3" t="s">
        <v>858</v>
      </c>
      <c r="T1548" s="3" t="s">
        <v>858</v>
      </c>
      <c r="U1548" s="3" t="s">
        <v>858</v>
      </c>
      <c r="W1548" s="21" t="str">
        <f t="shared" si="24"/>
        <v>09</v>
      </c>
      <c r="AA1548" s="3" t="s">
        <v>1851</v>
      </c>
    </row>
    <row r="1549" spans="1:27">
      <c r="A1549" s="18">
        <v>1548</v>
      </c>
      <c r="B1549" s="3" t="s">
        <v>1852</v>
      </c>
      <c r="C1549" s="23" t="s">
        <v>6907</v>
      </c>
      <c r="D1549" s="3" t="s">
        <v>15</v>
      </c>
      <c r="E1549" s="3" t="s">
        <v>858</v>
      </c>
      <c r="F1549" s="16" t="s">
        <v>6871</v>
      </c>
      <c r="G1549" s="3" t="s">
        <v>1538</v>
      </c>
      <c r="H1549" s="23" t="s">
        <v>2760</v>
      </c>
      <c r="I1549" s="56">
        <v>32792</v>
      </c>
      <c r="J1549" s="24" t="s">
        <v>4823</v>
      </c>
      <c r="K1549" s="49"/>
      <c r="L1549" s="49"/>
      <c r="S1549" s="3" t="s">
        <v>858</v>
      </c>
      <c r="T1549" s="3" t="s">
        <v>858</v>
      </c>
      <c r="U1549" s="3" t="s">
        <v>858</v>
      </c>
      <c r="W1549" s="21" t="str">
        <f t="shared" si="24"/>
        <v>09</v>
      </c>
      <c r="AA1549" s="3" t="s">
        <v>1852</v>
      </c>
    </row>
    <row r="1550" spans="1:27">
      <c r="A1550" s="18">
        <v>1549</v>
      </c>
      <c r="B1550" s="3" t="s">
        <v>1853</v>
      </c>
      <c r="C1550" s="23" t="s">
        <v>4728</v>
      </c>
      <c r="D1550" s="3" t="s">
        <v>15</v>
      </c>
      <c r="E1550" s="3" t="s">
        <v>858</v>
      </c>
      <c r="F1550" s="16" t="s">
        <v>6871</v>
      </c>
      <c r="G1550" s="3" t="s">
        <v>1538</v>
      </c>
      <c r="H1550" s="23" t="s">
        <v>4820</v>
      </c>
      <c r="I1550" s="56">
        <v>32894</v>
      </c>
      <c r="J1550" s="24" t="s">
        <v>4823</v>
      </c>
      <c r="K1550" s="49"/>
      <c r="L1550" s="49"/>
      <c r="S1550" s="3" t="s">
        <v>858</v>
      </c>
      <c r="T1550" s="3" t="s">
        <v>858</v>
      </c>
      <c r="U1550" s="3" t="s">
        <v>858</v>
      </c>
      <c r="W1550" s="21" t="str">
        <f t="shared" si="24"/>
        <v>09</v>
      </c>
      <c r="AA1550" s="3" t="s">
        <v>1853</v>
      </c>
    </row>
    <row r="1551" spans="1:27">
      <c r="A1551" s="18">
        <v>1550</v>
      </c>
      <c r="B1551" s="3" t="s">
        <v>1854</v>
      </c>
      <c r="C1551" s="23" t="s">
        <v>4729</v>
      </c>
      <c r="D1551" s="3" t="s">
        <v>15</v>
      </c>
      <c r="E1551" s="3" t="s">
        <v>858</v>
      </c>
      <c r="F1551" s="16" t="s">
        <v>6871</v>
      </c>
      <c r="G1551" s="3" t="s">
        <v>1538</v>
      </c>
      <c r="H1551" s="23" t="s">
        <v>3523</v>
      </c>
      <c r="I1551" s="56">
        <v>32977</v>
      </c>
      <c r="J1551" s="24" t="s">
        <v>4823</v>
      </c>
      <c r="K1551" s="49"/>
      <c r="L1551" s="49"/>
      <c r="S1551" s="3" t="s">
        <v>858</v>
      </c>
      <c r="T1551" s="3" t="s">
        <v>858</v>
      </c>
      <c r="U1551" s="3" t="s">
        <v>858</v>
      </c>
      <c r="W1551" s="21" t="str">
        <f t="shared" si="24"/>
        <v>09</v>
      </c>
      <c r="AA1551" s="3" t="s">
        <v>1854</v>
      </c>
    </row>
    <row r="1552" spans="1:27">
      <c r="A1552" s="18">
        <v>1551</v>
      </c>
      <c r="B1552" s="3" t="s">
        <v>1855</v>
      </c>
      <c r="C1552" s="23" t="s">
        <v>6896</v>
      </c>
      <c r="D1552" s="3" t="s">
        <v>15</v>
      </c>
      <c r="E1552" s="3" t="s">
        <v>858</v>
      </c>
      <c r="F1552" s="16" t="s">
        <v>6871</v>
      </c>
      <c r="G1552" s="3" t="s">
        <v>1536</v>
      </c>
      <c r="H1552" s="23" t="s">
        <v>3478</v>
      </c>
      <c r="I1552" s="56">
        <v>33414</v>
      </c>
      <c r="J1552" s="24" t="s">
        <v>4823</v>
      </c>
      <c r="K1552" s="49"/>
      <c r="L1552" s="49"/>
      <c r="S1552" s="3" t="s">
        <v>858</v>
      </c>
      <c r="T1552" s="3" t="s">
        <v>858</v>
      </c>
      <c r="U1552" s="3" t="s">
        <v>858</v>
      </c>
      <c r="W1552" s="21" t="str">
        <f t="shared" si="24"/>
        <v>09</v>
      </c>
      <c r="AA1552" s="3" t="s">
        <v>1855</v>
      </c>
    </row>
    <row r="1553" spans="1:27">
      <c r="A1553" s="18">
        <v>1552</v>
      </c>
      <c r="B1553" s="3" t="s">
        <v>1856</v>
      </c>
      <c r="C1553" s="23" t="s">
        <v>6898</v>
      </c>
      <c r="D1553" s="3" t="s">
        <v>15</v>
      </c>
      <c r="E1553" s="3" t="s">
        <v>858</v>
      </c>
      <c r="F1553" s="16" t="s">
        <v>6871</v>
      </c>
      <c r="G1553" s="3" t="s">
        <v>486</v>
      </c>
      <c r="H1553" s="23" t="s">
        <v>2760</v>
      </c>
      <c r="I1553" s="56">
        <v>33399</v>
      </c>
      <c r="J1553" s="24" t="s">
        <v>4823</v>
      </c>
      <c r="K1553" s="49"/>
      <c r="L1553" s="49"/>
      <c r="S1553" s="3" t="s">
        <v>858</v>
      </c>
      <c r="T1553" s="3" t="s">
        <v>858</v>
      </c>
      <c r="U1553" s="3" t="s">
        <v>858</v>
      </c>
      <c r="W1553" s="21" t="str">
        <f t="shared" si="24"/>
        <v>09</v>
      </c>
      <c r="AA1553" s="3" t="s">
        <v>1856</v>
      </c>
    </row>
    <row r="1554" spans="1:27">
      <c r="A1554" s="18">
        <v>1553</v>
      </c>
      <c r="B1554" s="3" t="s">
        <v>1857</v>
      </c>
      <c r="C1554" s="23" t="s">
        <v>4730</v>
      </c>
      <c r="D1554" s="3" t="s">
        <v>15</v>
      </c>
      <c r="E1554" s="3" t="s">
        <v>858</v>
      </c>
      <c r="F1554" s="16" t="s">
        <v>6871</v>
      </c>
      <c r="G1554" s="3" t="s">
        <v>286</v>
      </c>
      <c r="H1554" s="23" t="s">
        <v>2714</v>
      </c>
      <c r="I1554" s="56">
        <v>33061</v>
      </c>
      <c r="J1554" s="24" t="s">
        <v>4823</v>
      </c>
      <c r="K1554" s="49"/>
      <c r="L1554" s="49"/>
      <c r="S1554" s="3" t="s">
        <v>858</v>
      </c>
      <c r="T1554" s="3" t="s">
        <v>858</v>
      </c>
      <c r="U1554" s="3" t="s">
        <v>858</v>
      </c>
      <c r="W1554" s="21" t="str">
        <f t="shared" si="24"/>
        <v>09</v>
      </c>
      <c r="AA1554" s="3" t="s">
        <v>1857</v>
      </c>
    </row>
    <row r="1555" spans="1:27">
      <c r="A1555" s="18">
        <v>1554</v>
      </c>
      <c r="B1555" s="3" t="s">
        <v>1858</v>
      </c>
      <c r="C1555" s="23" t="s">
        <v>6899</v>
      </c>
      <c r="D1555" s="3" t="s">
        <v>15</v>
      </c>
      <c r="E1555" s="3" t="s">
        <v>33</v>
      </c>
      <c r="F1555" s="16" t="s">
        <v>6871</v>
      </c>
      <c r="G1555" s="3" t="s">
        <v>1538</v>
      </c>
      <c r="H1555" s="23" t="s">
        <v>4821</v>
      </c>
      <c r="I1555" s="56">
        <v>32306</v>
      </c>
      <c r="J1555" s="24" t="s">
        <v>4823</v>
      </c>
      <c r="K1555" s="49"/>
      <c r="L1555" s="49"/>
      <c r="S1555" s="3" t="s">
        <v>33</v>
      </c>
      <c r="T1555" s="3" t="s">
        <v>33</v>
      </c>
      <c r="U1555" s="3" t="s">
        <v>33</v>
      </c>
      <c r="W1555" s="21" t="str">
        <f t="shared" si="24"/>
        <v>09</v>
      </c>
      <c r="AA1555" s="3" t="s">
        <v>1858</v>
      </c>
    </row>
    <row r="1556" spans="1:27">
      <c r="A1556" s="18">
        <v>1555</v>
      </c>
      <c r="B1556" s="3" t="s">
        <v>1859</v>
      </c>
      <c r="C1556" s="23" t="s">
        <v>4731</v>
      </c>
      <c r="D1556" s="3" t="s">
        <v>15</v>
      </c>
      <c r="E1556" s="3" t="s">
        <v>33</v>
      </c>
      <c r="F1556" s="16" t="s">
        <v>6871</v>
      </c>
      <c r="G1556" s="3" t="s">
        <v>59</v>
      </c>
      <c r="H1556" s="23" t="s">
        <v>2998</v>
      </c>
      <c r="I1556" s="56">
        <v>32506</v>
      </c>
      <c r="J1556" s="24" t="s">
        <v>4823</v>
      </c>
      <c r="K1556" s="49"/>
      <c r="L1556" s="49"/>
      <c r="S1556" s="3" t="s">
        <v>33</v>
      </c>
      <c r="T1556" s="3" t="s">
        <v>33</v>
      </c>
      <c r="U1556" s="3" t="s">
        <v>33</v>
      </c>
      <c r="W1556" s="21" t="str">
        <f t="shared" si="24"/>
        <v>09</v>
      </c>
      <c r="AA1556" s="3" t="s">
        <v>1859</v>
      </c>
    </row>
    <row r="1557" spans="1:27">
      <c r="A1557" s="18">
        <v>1556</v>
      </c>
      <c r="B1557" s="3" t="s">
        <v>1860</v>
      </c>
      <c r="C1557" s="23" t="s">
        <v>4732</v>
      </c>
      <c r="D1557" s="3" t="s">
        <v>9</v>
      </c>
      <c r="E1557" s="3" t="s">
        <v>33</v>
      </c>
      <c r="F1557" s="16" t="s">
        <v>6871</v>
      </c>
      <c r="G1557" s="3" t="s">
        <v>20</v>
      </c>
      <c r="H1557" s="23" t="s">
        <v>3049</v>
      </c>
      <c r="I1557" s="56">
        <v>32731</v>
      </c>
      <c r="J1557" s="24" t="s">
        <v>4823</v>
      </c>
      <c r="K1557" s="49"/>
      <c r="L1557" s="49"/>
      <c r="S1557" s="3" t="s">
        <v>33</v>
      </c>
      <c r="T1557" s="3" t="s">
        <v>33</v>
      </c>
      <c r="U1557" s="3" t="s">
        <v>33</v>
      </c>
      <c r="W1557" s="21" t="str">
        <f t="shared" si="24"/>
        <v>09</v>
      </c>
      <c r="AA1557" s="3" t="s">
        <v>1860</v>
      </c>
    </row>
    <row r="1558" spans="1:27">
      <c r="A1558" s="18">
        <v>1557</v>
      </c>
      <c r="B1558" s="3" t="s">
        <v>1861</v>
      </c>
      <c r="C1558" s="23" t="s">
        <v>4733</v>
      </c>
      <c r="D1558" s="3" t="s">
        <v>9</v>
      </c>
      <c r="E1558" s="3" t="s">
        <v>10</v>
      </c>
      <c r="F1558" s="16" t="s">
        <v>6871</v>
      </c>
      <c r="G1558" s="3" t="s">
        <v>59</v>
      </c>
      <c r="H1558" s="23" t="s">
        <v>3988</v>
      </c>
      <c r="I1558" s="56">
        <v>28646</v>
      </c>
      <c r="J1558" s="24" t="s">
        <v>4823</v>
      </c>
      <c r="K1558" s="49"/>
      <c r="L1558" s="49"/>
      <c r="S1558" s="3" t="s">
        <v>10</v>
      </c>
      <c r="T1558" s="3" t="s">
        <v>10</v>
      </c>
      <c r="U1558" s="3" t="s">
        <v>10</v>
      </c>
      <c r="W1558" s="21" t="str">
        <f t="shared" si="24"/>
        <v>09</v>
      </c>
      <c r="AA1558" s="3" t="s">
        <v>1861</v>
      </c>
    </row>
    <row r="1559" spans="1:27">
      <c r="A1559" s="18">
        <v>1558</v>
      </c>
      <c r="B1559" s="3" t="s">
        <v>1862</v>
      </c>
      <c r="C1559" s="23" t="s">
        <v>4734</v>
      </c>
      <c r="D1559" s="3" t="s">
        <v>15</v>
      </c>
      <c r="E1559" s="3" t="s">
        <v>10</v>
      </c>
      <c r="F1559" s="16" t="s">
        <v>6871</v>
      </c>
      <c r="G1559" s="3" t="s">
        <v>20</v>
      </c>
      <c r="H1559" s="23" t="s">
        <v>3989</v>
      </c>
      <c r="I1559" s="56">
        <v>25654</v>
      </c>
      <c r="J1559" s="24" t="s">
        <v>4823</v>
      </c>
      <c r="K1559" s="49"/>
      <c r="L1559" s="49"/>
      <c r="S1559" s="3" t="s">
        <v>10</v>
      </c>
      <c r="T1559" s="3" t="s">
        <v>10</v>
      </c>
      <c r="U1559" s="3" t="s">
        <v>10</v>
      </c>
      <c r="W1559" s="21" t="str">
        <f t="shared" si="24"/>
        <v>09</v>
      </c>
      <c r="AA1559" s="3" t="s">
        <v>1862</v>
      </c>
    </row>
    <row r="1560" spans="1:27">
      <c r="A1560" s="18">
        <v>1559</v>
      </c>
      <c r="B1560" s="28" t="s">
        <v>1863</v>
      </c>
      <c r="C1560" s="23" t="s">
        <v>4735</v>
      </c>
      <c r="D1560" s="3" t="s">
        <v>15</v>
      </c>
      <c r="E1560" s="3" t="s">
        <v>33</v>
      </c>
      <c r="F1560" s="16" t="s">
        <v>6871</v>
      </c>
      <c r="G1560" s="3" t="s">
        <v>20</v>
      </c>
      <c r="H1560" s="23" t="s">
        <v>8658</v>
      </c>
      <c r="I1560" s="56">
        <v>33441</v>
      </c>
      <c r="J1560" s="24" t="s">
        <v>4823</v>
      </c>
      <c r="K1560" s="49"/>
      <c r="L1560" s="49"/>
      <c r="S1560" s="3" t="s">
        <v>33</v>
      </c>
      <c r="T1560" s="3" t="s">
        <v>33</v>
      </c>
      <c r="U1560" s="3" t="s">
        <v>33</v>
      </c>
      <c r="W1560" s="21" t="str">
        <f t="shared" si="24"/>
        <v>09</v>
      </c>
      <c r="AA1560" s="28" t="s">
        <v>1863</v>
      </c>
    </row>
    <row r="1561" spans="1:27">
      <c r="A1561" s="18">
        <v>1560</v>
      </c>
      <c r="B1561" s="3" t="s">
        <v>1864</v>
      </c>
      <c r="C1561" s="23" t="s">
        <v>4736</v>
      </c>
      <c r="D1561" s="3" t="s">
        <v>15</v>
      </c>
      <c r="E1561" s="3" t="s">
        <v>33</v>
      </c>
      <c r="F1561" s="16" t="s">
        <v>6871</v>
      </c>
      <c r="G1561" s="3" t="s">
        <v>486</v>
      </c>
      <c r="H1561" s="23" t="s">
        <v>4822</v>
      </c>
      <c r="I1561" s="56">
        <v>33888</v>
      </c>
      <c r="J1561" s="24" t="s">
        <v>4823</v>
      </c>
      <c r="K1561" s="49"/>
      <c r="L1561" s="49"/>
      <c r="S1561" s="3" t="s">
        <v>33</v>
      </c>
      <c r="T1561" s="3" t="s">
        <v>33</v>
      </c>
      <c r="U1561" s="3" t="s">
        <v>33</v>
      </c>
      <c r="W1561" s="21" t="str">
        <f t="shared" si="24"/>
        <v>09</v>
      </c>
      <c r="AA1561" s="3" t="s">
        <v>1864</v>
      </c>
    </row>
    <row r="1562" spans="1:27">
      <c r="A1562" s="18">
        <v>1</v>
      </c>
      <c r="B1562" s="36" t="s">
        <v>1865</v>
      </c>
      <c r="C1562" s="23" t="s">
        <v>8665</v>
      </c>
      <c r="D1562" s="16" t="s">
        <v>15</v>
      </c>
      <c r="E1562" s="16" t="s">
        <v>10</v>
      </c>
      <c r="F1562" s="16" t="s">
        <v>6871</v>
      </c>
      <c r="G1562" s="3" t="s">
        <v>1866</v>
      </c>
      <c r="H1562" s="23" t="s">
        <v>2913</v>
      </c>
      <c r="I1562" s="56">
        <v>30510</v>
      </c>
      <c r="J1562" s="24" t="s">
        <v>4823</v>
      </c>
      <c r="K1562" s="49"/>
      <c r="L1562" s="49"/>
      <c r="S1562" s="16" t="s">
        <v>10</v>
      </c>
      <c r="T1562" s="16" t="s">
        <v>10</v>
      </c>
      <c r="U1562" s="16" t="s">
        <v>10</v>
      </c>
      <c r="W1562" s="21" t="str">
        <f t="shared" si="24"/>
        <v>10</v>
      </c>
      <c r="AA1562" s="36" t="s">
        <v>1865</v>
      </c>
    </row>
    <row r="1563" spans="1:27">
      <c r="A1563" s="18">
        <v>2</v>
      </c>
      <c r="B1563" s="36" t="s">
        <v>1867</v>
      </c>
      <c r="C1563" s="23" t="s">
        <v>1868</v>
      </c>
      <c r="D1563" s="16" t="s">
        <v>15</v>
      </c>
      <c r="E1563" s="16" t="s">
        <v>33</v>
      </c>
      <c r="F1563" s="16" t="s">
        <v>6871</v>
      </c>
      <c r="G1563" s="3" t="s">
        <v>16</v>
      </c>
      <c r="H1563" s="23" t="s">
        <v>2735</v>
      </c>
      <c r="I1563" s="56">
        <v>33607</v>
      </c>
      <c r="J1563" s="24" t="s">
        <v>4823</v>
      </c>
      <c r="K1563" s="49"/>
      <c r="L1563" s="49"/>
      <c r="S1563" s="16" t="s">
        <v>33</v>
      </c>
      <c r="T1563" s="16" t="s">
        <v>33</v>
      </c>
      <c r="U1563" s="16" t="s">
        <v>33</v>
      </c>
      <c r="W1563" s="21" t="str">
        <f t="shared" si="24"/>
        <v>10</v>
      </c>
      <c r="AA1563" s="36" t="s">
        <v>1867</v>
      </c>
    </row>
    <row r="1564" spans="1:27">
      <c r="A1564" s="18">
        <v>3</v>
      </c>
      <c r="B1564" s="36" t="s">
        <v>1869</v>
      </c>
      <c r="C1564" s="23" t="s">
        <v>1870</v>
      </c>
      <c r="D1564" s="16" t="s">
        <v>15</v>
      </c>
      <c r="E1564" s="16" t="s">
        <v>33</v>
      </c>
      <c r="F1564" s="16" t="s">
        <v>6871</v>
      </c>
      <c r="G1564" s="3" t="s">
        <v>16</v>
      </c>
      <c r="H1564" s="23" t="s">
        <v>3991</v>
      </c>
      <c r="I1564" s="56">
        <v>33538</v>
      </c>
      <c r="J1564" s="24" t="s">
        <v>4823</v>
      </c>
      <c r="K1564" s="49"/>
      <c r="L1564" s="49"/>
      <c r="S1564" s="16" t="s">
        <v>33</v>
      </c>
      <c r="T1564" s="16" t="s">
        <v>33</v>
      </c>
      <c r="U1564" s="16" t="s">
        <v>33</v>
      </c>
      <c r="W1564" s="21" t="str">
        <f t="shared" si="24"/>
        <v>10</v>
      </c>
      <c r="AA1564" s="36" t="s">
        <v>1869</v>
      </c>
    </row>
    <row r="1565" spans="1:27">
      <c r="A1565" s="18">
        <v>4</v>
      </c>
      <c r="B1565" s="36" t="s">
        <v>1871</v>
      </c>
      <c r="C1565" s="23" t="s">
        <v>1872</v>
      </c>
      <c r="D1565" s="16" t="s">
        <v>9</v>
      </c>
      <c r="E1565" s="16" t="s">
        <v>33</v>
      </c>
      <c r="F1565" s="16" t="s">
        <v>6871</v>
      </c>
      <c r="G1565" s="3" t="s">
        <v>16</v>
      </c>
      <c r="H1565" s="23" t="s">
        <v>3974</v>
      </c>
      <c r="I1565" s="56">
        <v>33645</v>
      </c>
      <c r="J1565" s="24" t="s">
        <v>4825</v>
      </c>
      <c r="K1565" s="49"/>
      <c r="L1565" s="49"/>
      <c r="S1565" s="16" t="s">
        <v>33</v>
      </c>
      <c r="T1565" s="16" t="s">
        <v>33</v>
      </c>
      <c r="U1565" s="16" t="s">
        <v>33</v>
      </c>
      <c r="W1565" s="21" t="str">
        <f t="shared" si="24"/>
        <v>10</v>
      </c>
      <c r="AA1565" s="36" t="s">
        <v>1871</v>
      </c>
    </row>
    <row r="1566" spans="1:27">
      <c r="A1566" s="18">
        <v>5</v>
      </c>
      <c r="B1566" s="36" t="s">
        <v>1873</v>
      </c>
      <c r="C1566" s="23" t="s">
        <v>1874</v>
      </c>
      <c r="D1566" s="16" t="s">
        <v>15</v>
      </c>
      <c r="E1566" s="16" t="s">
        <v>33</v>
      </c>
      <c r="F1566" s="16" t="s">
        <v>6871</v>
      </c>
      <c r="G1566" s="3" t="s">
        <v>20</v>
      </c>
      <c r="H1566" s="23" t="s">
        <v>3513</v>
      </c>
      <c r="I1566" s="56">
        <v>33928</v>
      </c>
      <c r="J1566" s="24" t="s">
        <v>4823</v>
      </c>
      <c r="K1566" s="49"/>
      <c r="L1566" s="49"/>
      <c r="S1566" s="16" t="s">
        <v>33</v>
      </c>
      <c r="T1566" s="16" t="s">
        <v>33</v>
      </c>
      <c r="U1566" s="16" t="s">
        <v>33</v>
      </c>
      <c r="W1566" s="21" t="str">
        <f t="shared" si="24"/>
        <v>10</v>
      </c>
      <c r="AA1566" s="36" t="s">
        <v>1873</v>
      </c>
    </row>
    <row r="1567" spans="1:27">
      <c r="A1567" s="18">
        <v>6</v>
      </c>
      <c r="B1567" s="36" t="s">
        <v>1875</v>
      </c>
      <c r="C1567" s="23" t="s">
        <v>1876</v>
      </c>
      <c r="D1567" s="16" t="s">
        <v>9</v>
      </c>
      <c r="E1567" s="16" t="s">
        <v>33</v>
      </c>
      <c r="F1567" s="16" t="s">
        <v>6871</v>
      </c>
      <c r="G1567" s="3" t="s">
        <v>20</v>
      </c>
      <c r="H1567" s="23" t="s">
        <v>8701</v>
      </c>
      <c r="I1567" s="56">
        <v>33637</v>
      </c>
      <c r="J1567" s="24" t="s">
        <v>4823</v>
      </c>
      <c r="K1567" s="49"/>
      <c r="L1567" s="49"/>
      <c r="S1567" s="16" t="s">
        <v>33</v>
      </c>
      <c r="T1567" s="16" t="s">
        <v>33</v>
      </c>
      <c r="U1567" s="16" t="s">
        <v>33</v>
      </c>
      <c r="W1567" s="21" t="str">
        <f t="shared" si="24"/>
        <v>10</v>
      </c>
      <c r="AA1567" s="36" t="s">
        <v>1875</v>
      </c>
    </row>
    <row r="1568" spans="1:27">
      <c r="A1568" s="18">
        <v>7</v>
      </c>
      <c r="B1568" s="36" t="s">
        <v>1877</v>
      </c>
      <c r="C1568" s="23" t="s">
        <v>1878</v>
      </c>
      <c r="D1568" s="16" t="s">
        <v>9</v>
      </c>
      <c r="E1568" s="16" t="s">
        <v>33</v>
      </c>
      <c r="F1568" s="16" t="s">
        <v>6871</v>
      </c>
      <c r="G1568" s="3" t="s">
        <v>286</v>
      </c>
      <c r="H1568" s="23" t="s">
        <v>3665</v>
      </c>
      <c r="I1568" s="56">
        <v>33730</v>
      </c>
      <c r="J1568" s="24" t="s">
        <v>4823</v>
      </c>
      <c r="K1568" s="49"/>
      <c r="L1568" s="49"/>
      <c r="S1568" s="16" t="s">
        <v>33</v>
      </c>
      <c r="T1568" s="16" t="s">
        <v>33</v>
      </c>
      <c r="U1568" s="16" t="s">
        <v>33</v>
      </c>
      <c r="W1568" s="21" t="str">
        <f t="shared" si="24"/>
        <v>10</v>
      </c>
      <c r="AA1568" s="36" t="s">
        <v>1877</v>
      </c>
    </row>
    <row r="1569" spans="1:27">
      <c r="A1569" s="18">
        <v>8</v>
      </c>
      <c r="B1569" s="36" t="s">
        <v>1879</v>
      </c>
      <c r="C1569" s="23" t="s">
        <v>1880</v>
      </c>
      <c r="D1569" s="16" t="s">
        <v>15</v>
      </c>
      <c r="E1569" s="16" t="s">
        <v>33</v>
      </c>
      <c r="F1569" s="16" t="s">
        <v>6871</v>
      </c>
      <c r="G1569" s="3" t="s">
        <v>82</v>
      </c>
      <c r="H1569" s="23" t="s">
        <v>2604</v>
      </c>
      <c r="I1569" s="56">
        <v>34020</v>
      </c>
      <c r="J1569" s="24" t="s">
        <v>4823</v>
      </c>
      <c r="K1569" s="49"/>
      <c r="L1569" s="49"/>
      <c r="S1569" s="16" t="s">
        <v>33</v>
      </c>
      <c r="T1569" s="16" t="s">
        <v>33</v>
      </c>
      <c r="U1569" s="16" t="s">
        <v>33</v>
      </c>
      <c r="W1569" s="21" t="str">
        <f t="shared" si="24"/>
        <v>10</v>
      </c>
      <c r="AA1569" s="36" t="s">
        <v>1879</v>
      </c>
    </row>
    <row r="1570" spans="1:27">
      <c r="A1570" s="18">
        <v>9</v>
      </c>
      <c r="B1570" s="36" t="s">
        <v>1881</v>
      </c>
      <c r="C1570" s="26" t="s">
        <v>1882</v>
      </c>
      <c r="D1570" s="16" t="s">
        <v>15</v>
      </c>
      <c r="E1570" s="16" t="s">
        <v>33</v>
      </c>
      <c r="F1570" s="16" t="s">
        <v>6871</v>
      </c>
      <c r="G1570" s="3" t="s">
        <v>59</v>
      </c>
      <c r="H1570" s="23" t="s">
        <v>3295</v>
      </c>
      <c r="I1570" s="56">
        <v>33683</v>
      </c>
      <c r="J1570" s="24" t="s">
        <v>4823</v>
      </c>
      <c r="K1570" s="49"/>
      <c r="L1570" s="49"/>
      <c r="S1570" s="16" t="s">
        <v>33</v>
      </c>
      <c r="T1570" s="16" t="s">
        <v>33</v>
      </c>
      <c r="U1570" s="16" t="s">
        <v>33</v>
      </c>
      <c r="W1570" s="21" t="str">
        <f t="shared" si="24"/>
        <v>10</v>
      </c>
      <c r="AA1570" s="36" t="s">
        <v>1881</v>
      </c>
    </row>
    <row r="1571" spans="1:27">
      <c r="A1571" s="18">
        <v>10</v>
      </c>
      <c r="B1571" s="36" t="s">
        <v>1883</v>
      </c>
      <c r="C1571" s="26" t="s">
        <v>1884</v>
      </c>
      <c r="D1571" s="16" t="s">
        <v>15</v>
      </c>
      <c r="E1571" s="16" t="s">
        <v>33</v>
      </c>
      <c r="F1571" s="16" t="s">
        <v>6871</v>
      </c>
      <c r="G1571" s="3" t="s">
        <v>1538</v>
      </c>
      <c r="H1571" s="23" t="s">
        <v>3992</v>
      </c>
      <c r="I1571" s="56">
        <v>33728</v>
      </c>
      <c r="J1571" s="24" t="s">
        <v>4823</v>
      </c>
      <c r="K1571" s="49"/>
      <c r="L1571" s="49"/>
      <c r="S1571" s="16" t="s">
        <v>33</v>
      </c>
      <c r="T1571" s="16" t="s">
        <v>33</v>
      </c>
      <c r="U1571" s="16" t="s">
        <v>33</v>
      </c>
      <c r="W1571" s="21" t="str">
        <f t="shared" si="24"/>
        <v>10</v>
      </c>
      <c r="AA1571" s="36" t="s">
        <v>1883</v>
      </c>
    </row>
    <row r="1572" spans="1:27">
      <c r="A1572" s="18">
        <v>11</v>
      </c>
      <c r="B1572" s="36" t="s">
        <v>1885</v>
      </c>
      <c r="C1572" s="23" t="s">
        <v>1886</v>
      </c>
      <c r="D1572" s="16" t="s">
        <v>9</v>
      </c>
      <c r="E1572" s="16" t="s">
        <v>33</v>
      </c>
      <c r="F1572" s="16" t="s">
        <v>6871</v>
      </c>
      <c r="G1572" s="3" t="s">
        <v>82</v>
      </c>
      <c r="H1572" s="23" t="s">
        <v>3496</v>
      </c>
      <c r="I1572" s="56">
        <v>33960</v>
      </c>
      <c r="J1572" s="24" t="s">
        <v>4825</v>
      </c>
      <c r="K1572" s="49"/>
      <c r="L1572" s="49"/>
      <c r="S1572" s="16" t="s">
        <v>33</v>
      </c>
      <c r="T1572" s="16" t="s">
        <v>33</v>
      </c>
      <c r="U1572" s="16" t="s">
        <v>33</v>
      </c>
      <c r="W1572" s="21" t="str">
        <f t="shared" si="24"/>
        <v>10</v>
      </c>
      <c r="AA1572" s="36" t="s">
        <v>1885</v>
      </c>
    </row>
    <row r="1573" spans="1:27">
      <c r="A1573" s="18">
        <v>12</v>
      </c>
      <c r="B1573" s="36" t="s">
        <v>1887</v>
      </c>
      <c r="C1573" s="23" t="s">
        <v>1888</v>
      </c>
      <c r="D1573" s="16" t="s">
        <v>9</v>
      </c>
      <c r="E1573" s="16" t="s">
        <v>33</v>
      </c>
      <c r="F1573" s="16" t="s">
        <v>6871</v>
      </c>
      <c r="G1573" s="3" t="s">
        <v>59</v>
      </c>
      <c r="H1573" s="23" t="s">
        <v>8700</v>
      </c>
      <c r="I1573" s="56">
        <v>33708</v>
      </c>
      <c r="J1573" s="24" t="s">
        <v>4823</v>
      </c>
      <c r="K1573" s="49"/>
      <c r="L1573" s="49"/>
      <c r="S1573" s="16" t="s">
        <v>33</v>
      </c>
      <c r="T1573" s="16" t="s">
        <v>33</v>
      </c>
      <c r="U1573" s="16" t="s">
        <v>33</v>
      </c>
      <c r="W1573" s="21" t="str">
        <f t="shared" si="24"/>
        <v>10</v>
      </c>
      <c r="AA1573" s="36" t="s">
        <v>1887</v>
      </c>
    </row>
    <row r="1574" spans="1:27">
      <c r="A1574" s="18">
        <v>13</v>
      </c>
      <c r="B1574" s="36" t="s">
        <v>1889</v>
      </c>
      <c r="C1574" s="23" t="s">
        <v>1890</v>
      </c>
      <c r="D1574" s="16" t="s">
        <v>15</v>
      </c>
      <c r="E1574" s="16" t="s">
        <v>33</v>
      </c>
      <c r="F1574" s="16" t="s">
        <v>6871</v>
      </c>
      <c r="G1574" s="3" t="s">
        <v>1891</v>
      </c>
      <c r="H1574" s="23" t="s">
        <v>3644</v>
      </c>
      <c r="I1574" s="56">
        <v>33744</v>
      </c>
      <c r="J1574" s="24" t="s">
        <v>4823</v>
      </c>
      <c r="K1574" s="49"/>
      <c r="L1574" s="49"/>
      <c r="S1574" s="16" t="s">
        <v>33</v>
      </c>
      <c r="T1574" s="16" t="s">
        <v>33</v>
      </c>
      <c r="U1574" s="16" t="s">
        <v>33</v>
      </c>
      <c r="W1574" s="21" t="str">
        <f t="shared" si="24"/>
        <v>10</v>
      </c>
      <c r="AA1574" s="36" t="s">
        <v>1889</v>
      </c>
    </row>
    <row r="1575" spans="1:27">
      <c r="A1575" s="18">
        <v>14</v>
      </c>
      <c r="B1575" s="16" t="s">
        <v>1892</v>
      </c>
      <c r="C1575" s="23" t="s">
        <v>1893</v>
      </c>
      <c r="D1575" s="16" t="s">
        <v>15</v>
      </c>
      <c r="E1575" s="16" t="s">
        <v>33</v>
      </c>
      <c r="F1575" s="16" t="s">
        <v>6871</v>
      </c>
      <c r="G1575" s="3" t="s">
        <v>1866</v>
      </c>
      <c r="H1575" s="23" t="s">
        <v>3644</v>
      </c>
      <c r="I1575" s="56">
        <v>33731</v>
      </c>
      <c r="J1575" s="24" t="s">
        <v>4823</v>
      </c>
      <c r="K1575" s="49"/>
      <c r="L1575" s="49"/>
      <c r="S1575" s="16" t="s">
        <v>33</v>
      </c>
      <c r="T1575" s="16" t="s">
        <v>33</v>
      </c>
      <c r="U1575" s="16" t="s">
        <v>33</v>
      </c>
      <c r="W1575" s="21" t="str">
        <f t="shared" si="24"/>
        <v>10</v>
      </c>
      <c r="AA1575" s="16" t="s">
        <v>1892</v>
      </c>
    </row>
    <row r="1576" spans="1:27">
      <c r="A1576" s="18">
        <v>15</v>
      </c>
      <c r="B1576" s="36" t="s">
        <v>1894</v>
      </c>
      <c r="C1576" s="23" t="s">
        <v>5319</v>
      </c>
      <c r="D1576" s="16" t="s">
        <v>15</v>
      </c>
      <c r="E1576" s="16" t="s">
        <v>33</v>
      </c>
      <c r="F1576" s="16" t="s">
        <v>6871</v>
      </c>
      <c r="G1576" s="3" t="s">
        <v>1895</v>
      </c>
      <c r="H1576" s="23" t="s">
        <v>3644</v>
      </c>
      <c r="I1576" s="56">
        <v>33186</v>
      </c>
      <c r="J1576" s="24" t="s">
        <v>4823</v>
      </c>
      <c r="K1576" s="49"/>
      <c r="L1576" s="49"/>
      <c r="S1576" s="16" t="s">
        <v>33</v>
      </c>
      <c r="T1576" s="16" t="s">
        <v>33</v>
      </c>
      <c r="U1576" s="16" t="s">
        <v>33</v>
      </c>
      <c r="W1576" s="21" t="str">
        <f t="shared" si="24"/>
        <v>10</v>
      </c>
      <c r="AA1576" s="36" t="s">
        <v>1894</v>
      </c>
    </row>
    <row r="1577" spans="1:27">
      <c r="A1577" s="18">
        <v>16</v>
      </c>
      <c r="B1577" s="36" t="s">
        <v>1896</v>
      </c>
      <c r="C1577" s="23" t="s">
        <v>1897</v>
      </c>
      <c r="D1577" s="16" t="s">
        <v>15</v>
      </c>
      <c r="E1577" s="16" t="s">
        <v>33</v>
      </c>
      <c r="F1577" s="16" t="s">
        <v>6871</v>
      </c>
      <c r="G1577" s="3" t="s">
        <v>1891</v>
      </c>
      <c r="H1577" s="23" t="s">
        <v>3169</v>
      </c>
      <c r="I1577" s="56">
        <v>32465</v>
      </c>
      <c r="J1577" s="24" t="s">
        <v>4823</v>
      </c>
      <c r="K1577" s="49"/>
      <c r="L1577" s="49"/>
      <c r="S1577" s="16" t="s">
        <v>33</v>
      </c>
      <c r="T1577" s="16" t="s">
        <v>33</v>
      </c>
      <c r="U1577" s="16" t="s">
        <v>33</v>
      </c>
      <c r="W1577" s="21" t="str">
        <f t="shared" si="24"/>
        <v>10</v>
      </c>
      <c r="AA1577" s="36" t="s">
        <v>1896</v>
      </c>
    </row>
    <row r="1578" spans="1:27">
      <c r="A1578" s="18">
        <v>17</v>
      </c>
      <c r="B1578" s="36" t="s">
        <v>1898</v>
      </c>
      <c r="C1578" s="23" t="s">
        <v>8699</v>
      </c>
      <c r="D1578" s="16" t="s">
        <v>9</v>
      </c>
      <c r="E1578" s="16" t="s">
        <v>33</v>
      </c>
      <c r="F1578" s="16" t="s">
        <v>6871</v>
      </c>
      <c r="G1578" s="3" t="s">
        <v>82</v>
      </c>
      <c r="H1578" s="23" t="s">
        <v>2775</v>
      </c>
      <c r="I1578" s="56">
        <v>33333</v>
      </c>
      <c r="J1578" s="24" t="s">
        <v>4823</v>
      </c>
      <c r="K1578" s="49"/>
      <c r="L1578" s="49"/>
      <c r="S1578" s="16" t="s">
        <v>33</v>
      </c>
      <c r="T1578" s="16" t="s">
        <v>33</v>
      </c>
      <c r="U1578" s="16" t="s">
        <v>33</v>
      </c>
      <c r="W1578" s="21" t="str">
        <f t="shared" si="24"/>
        <v>10</v>
      </c>
      <c r="AA1578" s="36" t="s">
        <v>1898</v>
      </c>
    </row>
    <row r="1579" spans="1:27">
      <c r="A1579" s="18">
        <v>18</v>
      </c>
      <c r="B1579" s="16" t="s">
        <v>1899</v>
      </c>
      <c r="C1579" s="23" t="s">
        <v>1900</v>
      </c>
      <c r="D1579" s="16" t="s">
        <v>15</v>
      </c>
      <c r="E1579" s="16" t="s">
        <v>33</v>
      </c>
      <c r="F1579" s="16" t="s">
        <v>6871</v>
      </c>
      <c r="G1579" s="3" t="s">
        <v>1536</v>
      </c>
      <c r="H1579" s="23" t="s">
        <v>2741</v>
      </c>
      <c r="I1579" s="56">
        <v>33946</v>
      </c>
      <c r="J1579" s="24" t="s">
        <v>4824</v>
      </c>
      <c r="K1579" s="49"/>
      <c r="L1579" s="49"/>
      <c r="S1579" s="16" t="s">
        <v>33</v>
      </c>
      <c r="T1579" s="16" t="s">
        <v>33</v>
      </c>
      <c r="U1579" s="16" t="s">
        <v>33</v>
      </c>
      <c r="W1579" s="21" t="str">
        <f t="shared" si="24"/>
        <v>10</v>
      </c>
      <c r="AA1579" s="16" t="s">
        <v>1899</v>
      </c>
    </row>
    <row r="1580" spans="1:27">
      <c r="A1580" s="18">
        <v>19</v>
      </c>
      <c r="B1580" s="36" t="s">
        <v>1901</v>
      </c>
      <c r="C1580" s="26" t="s">
        <v>1902</v>
      </c>
      <c r="D1580" s="16" t="s">
        <v>15</v>
      </c>
      <c r="E1580" s="16" t="s">
        <v>33</v>
      </c>
      <c r="F1580" s="16" t="s">
        <v>6871</v>
      </c>
      <c r="G1580" s="3" t="s">
        <v>15</v>
      </c>
      <c r="H1580" s="23" t="s">
        <v>3049</v>
      </c>
      <c r="I1580" s="56">
        <v>33605</v>
      </c>
      <c r="J1580" s="24" t="s">
        <v>4823</v>
      </c>
      <c r="K1580" s="49"/>
      <c r="L1580" s="49"/>
      <c r="S1580" s="16" t="s">
        <v>33</v>
      </c>
      <c r="T1580" s="16" t="s">
        <v>33</v>
      </c>
      <c r="U1580" s="16" t="s">
        <v>33</v>
      </c>
      <c r="W1580" s="21" t="str">
        <f t="shared" si="24"/>
        <v>10</v>
      </c>
      <c r="AA1580" s="36" t="s">
        <v>1901</v>
      </c>
    </row>
    <row r="1581" spans="1:27">
      <c r="A1581" s="18">
        <v>20</v>
      </c>
      <c r="B1581" s="36" t="s">
        <v>1903</v>
      </c>
      <c r="C1581" s="23" t="s">
        <v>1904</v>
      </c>
      <c r="D1581" s="16" t="s">
        <v>9</v>
      </c>
      <c r="E1581" s="16" t="s">
        <v>33</v>
      </c>
      <c r="F1581" s="16" t="s">
        <v>6871</v>
      </c>
      <c r="G1581" s="3" t="s">
        <v>59</v>
      </c>
      <c r="H1581" s="23" t="s">
        <v>2610</v>
      </c>
      <c r="I1581" s="56">
        <v>33428</v>
      </c>
      <c r="J1581" s="24" t="s">
        <v>4823</v>
      </c>
      <c r="K1581" s="49"/>
      <c r="L1581" s="49"/>
      <c r="S1581" s="16" t="s">
        <v>33</v>
      </c>
      <c r="T1581" s="16" t="s">
        <v>33</v>
      </c>
      <c r="U1581" s="16" t="s">
        <v>33</v>
      </c>
      <c r="W1581" s="21" t="str">
        <f t="shared" si="24"/>
        <v>10</v>
      </c>
      <c r="AA1581" s="36" t="s">
        <v>1903</v>
      </c>
    </row>
    <row r="1582" spans="1:27">
      <c r="A1582" s="18">
        <v>21</v>
      </c>
      <c r="B1582" s="36" t="s">
        <v>1905</v>
      </c>
      <c r="C1582" s="23" t="s">
        <v>1906</v>
      </c>
      <c r="D1582" s="16" t="s">
        <v>9</v>
      </c>
      <c r="E1582" s="16" t="s">
        <v>33</v>
      </c>
      <c r="F1582" s="16" t="s">
        <v>6871</v>
      </c>
      <c r="G1582" s="3" t="s">
        <v>16</v>
      </c>
      <c r="H1582" s="23" t="s">
        <v>3993</v>
      </c>
      <c r="I1582" s="56">
        <v>29655</v>
      </c>
      <c r="J1582" s="24" t="s">
        <v>4824</v>
      </c>
      <c r="K1582" s="49"/>
      <c r="L1582" s="49"/>
      <c r="S1582" s="16" t="s">
        <v>33</v>
      </c>
      <c r="T1582" s="16" t="s">
        <v>33</v>
      </c>
      <c r="U1582" s="16" t="s">
        <v>33</v>
      </c>
      <c r="W1582" s="21" t="str">
        <f t="shared" si="24"/>
        <v>10</v>
      </c>
      <c r="AA1582" s="36" t="s">
        <v>1905</v>
      </c>
    </row>
    <row r="1583" spans="1:27">
      <c r="A1583" s="18">
        <v>22</v>
      </c>
      <c r="B1583" s="36" t="s">
        <v>1907</v>
      </c>
      <c r="C1583" s="23" t="s">
        <v>1908</v>
      </c>
      <c r="D1583" s="16" t="s">
        <v>9</v>
      </c>
      <c r="E1583" s="16" t="s">
        <v>33</v>
      </c>
      <c r="F1583" s="16" t="s">
        <v>6871</v>
      </c>
      <c r="G1583" s="3" t="s">
        <v>59</v>
      </c>
      <c r="H1583" s="23" t="s">
        <v>3045</v>
      </c>
      <c r="I1583" s="56">
        <v>33547</v>
      </c>
      <c r="J1583" s="24" t="s">
        <v>4823</v>
      </c>
      <c r="K1583" s="49"/>
      <c r="L1583" s="49"/>
      <c r="S1583" s="16" t="s">
        <v>33</v>
      </c>
      <c r="T1583" s="16" t="s">
        <v>33</v>
      </c>
      <c r="U1583" s="16" t="s">
        <v>33</v>
      </c>
      <c r="W1583" s="21" t="str">
        <f t="shared" si="24"/>
        <v>10</v>
      </c>
      <c r="AA1583" s="36" t="s">
        <v>1907</v>
      </c>
    </row>
    <row r="1584" spans="1:27">
      <c r="A1584" s="18">
        <v>23</v>
      </c>
      <c r="B1584" s="36" t="s">
        <v>1909</v>
      </c>
      <c r="C1584" s="23" t="s">
        <v>1910</v>
      </c>
      <c r="D1584" s="16" t="s">
        <v>9</v>
      </c>
      <c r="E1584" s="16" t="s">
        <v>33</v>
      </c>
      <c r="F1584" s="16" t="s">
        <v>6871</v>
      </c>
      <c r="G1584" s="3" t="s">
        <v>486</v>
      </c>
      <c r="H1584" s="23" t="s">
        <v>2610</v>
      </c>
      <c r="I1584" s="56">
        <v>33727</v>
      </c>
      <c r="J1584" s="24" t="s">
        <v>4823</v>
      </c>
      <c r="K1584" s="49"/>
      <c r="L1584" s="49"/>
      <c r="S1584" s="16" t="s">
        <v>33</v>
      </c>
      <c r="T1584" s="16" t="s">
        <v>33</v>
      </c>
      <c r="U1584" s="16" t="s">
        <v>33</v>
      </c>
      <c r="W1584" s="21" t="str">
        <f t="shared" si="24"/>
        <v>10</v>
      </c>
      <c r="AA1584" s="36" t="s">
        <v>1909</v>
      </c>
    </row>
    <row r="1585" spans="1:27">
      <c r="A1585" s="18">
        <v>24</v>
      </c>
      <c r="B1585" s="36" t="s">
        <v>1911</v>
      </c>
      <c r="C1585" s="23" t="s">
        <v>1912</v>
      </c>
      <c r="D1585" s="16" t="s">
        <v>9</v>
      </c>
      <c r="E1585" s="16" t="s">
        <v>33</v>
      </c>
      <c r="F1585" s="16" t="s">
        <v>6871</v>
      </c>
      <c r="G1585" s="3" t="s">
        <v>1536</v>
      </c>
      <c r="H1585" s="23" t="s">
        <v>2808</v>
      </c>
      <c r="I1585" s="56">
        <v>33525</v>
      </c>
      <c r="J1585" s="24" t="s">
        <v>4823</v>
      </c>
      <c r="K1585" s="49"/>
      <c r="L1585" s="49"/>
      <c r="S1585" s="16" t="s">
        <v>33</v>
      </c>
      <c r="T1585" s="16" t="s">
        <v>33</v>
      </c>
      <c r="U1585" s="16" t="s">
        <v>33</v>
      </c>
      <c r="W1585" s="21" t="str">
        <f t="shared" si="24"/>
        <v>10</v>
      </c>
      <c r="AA1585" s="36" t="s">
        <v>1911</v>
      </c>
    </row>
    <row r="1586" spans="1:27">
      <c r="A1586" s="18">
        <v>25</v>
      </c>
      <c r="B1586" s="36" t="s">
        <v>1913</v>
      </c>
      <c r="C1586" s="26" t="s">
        <v>8667</v>
      </c>
      <c r="D1586" s="16" t="s">
        <v>9</v>
      </c>
      <c r="E1586" s="16" t="s">
        <v>33</v>
      </c>
      <c r="F1586" s="16" t="s">
        <v>6871</v>
      </c>
      <c r="G1586" s="3" t="s">
        <v>16</v>
      </c>
      <c r="H1586" s="23" t="s">
        <v>2800</v>
      </c>
      <c r="I1586" s="56">
        <v>33555</v>
      </c>
      <c r="J1586" s="24" t="s">
        <v>4823</v>
      </c>
      <c r="K1586" s="49"/>
      <c r="L1586" s="49"/>
      <c r="S1586" s="16" t="s">
        <v>33</v>
      </c>
      <c r="T1586" s="16" t="s">
        <v>33</v>
      </c>
      <c r="U1586" s="16" t="s">
        <v>33</v>
      </c>
      <c r="W1586" s="21" t="str">
        <f t="shared" si="24"/>
        <v>10</v>
      </c>
      <c r="AA1586" s="36" t="s">
        <v>1913</v>
      </c>
    </row>
    <row r="1587" spans="1:27">
      <c r="A1587" s="18">
        <v>26</v>
      </c>
      <c r="B1587" s="36" t="s">
        <v>1914</v>
      </c>
      <c r="C1587" s="23" t="s">
        <v>1915</v>
      </c>
      <c r="D1587" s="16" t="s">
        <v>9</v>
      </c>
      <c r="E1587" s="16" t="s">
        <v>33</v>
      </c>
      <c r="F1587" s="16" t="s">
        <v>6871</v>
      </c>
      <c r="G1587" s="3" t="s">
        <v>1538</v>
      </c>
      <c r="H1587" s="23" t="s">
        <v>2808</v>
      </c>
      <c r="I1587" s="56">
        <v>33449</v>
      </c>
      <c r="J1587" s="24" t="s">
        <v>4823</v>
      </c>
      <c r="K1587" s="49"/>
      <c r="L1587" s="49"/>
      <c r="S1587" s="16" t="s">
        <v>33</v>
      </c>
      <c r="T1587" s="16" t="s">
        <v>33</v>
      </c>
      <c r="U1587" s="16" t="s">
        <v>33</v>
      </c>
      <c r="W1587" s="21" t="str">
        <f t="shared" si="24"/>
        <v>10</v>
      </c>
      <c r="AA1587" s="36" t="s">
        <v>1914</v>
      </c>
    </row>
    <row r="1588" spans="1:27">
      <c r="A1588" s="18">
        <v>27</v>
      </c>
      <c r="B1588" s="36" t="s">
        <v>1916</v>
      </c>
      <c r="C1588" s="23" t="s">
        <v>1917</v>
      </c>
      <c r="D1588" s="16" t="s">
        <v>15</v>
      </c>
      <c r="E1588" s="16" t="s">
        <v>33</v>
      </c>
      <c r="F1588" s="16" t="s">
        <v>6871</v>
      </c>
      <c r="G1588" s="3" t="s">
        <v>1891</v>
      </c>
      <c r="H1588" s="23" t="s">
        <v>2722</v>
      </c>
      <c r="I1588" s="56">
        <v>33787</v>
      </c>
      <c r="J1588" s="24" t="s">
        <v>4823</v>
      </c>
      <c r="K1588" s="49"/>
      <c r="L1588" s="49"/>
      <c r="S1588" s="16" t="s">
        <v>33</v>
      </c>
      <c r="T1588" s="16" t="s">
        <v>33</v>
      </c>
      <c r="U1588" s="16" t="s">
        <v>33</v>
      </c>
      <c r="W1588" s="21" t="str">
        <f t="shared" si="24"/>
        <v>10</v>
      </c>
      <c r="AA1588" s="36" t="s">
        <v>1916</v>
      </c>
    </row>
    <row r="1589" spans="1:27">
      <c r="A1589" s="18">
        <v>28</v>
      </c>
      <c r="B1589" s="36" t="s">
        <v>1918</v>
      </c>
      <c r="C1589" s="23" t="s">
        <v>1919</v>
      </c>
      <c r="D1589" s="16" t="s">
        <v>9</v>
      </c>
      <c r="E1589" s="16" t="s">
        <v>33</v>
      </c>
      <c r="F1589" s="16" t="s">
        <v>6871</v>
      </c>
      <c r="G1589" s="3" t="s">
        <v>1866</v>
      </c>
      <c r="H1589" s="23" t="s">
        <v>2722</v>
      </c>
      <c r="I1589" s="56">
        <v>33483</v>
      </c>
      <c r="J1589" s="24" t="s">
        <v>4823</v>
      </c>
      <c r="K1589" s="49"/>
      <c r="L1589" s="49"/>
      <c r="S1589" s="16" t="s">
        <v>33</v>
      </c>
      <c r="T1589" s="16" t="s">
        <v>33</v>
      </c>
      <c r="U1589" s="16" t="s">
        <v>33</v>
      </c>
      <c r="W1589" s="21" t="str">
        <f t="shared" si="24"/>
        <v>10</v>
      </c>
      <c r="AA1589" s="36" t="s">
        <v>1918</v>
      </c>
    </row>
    <row r="1590" spans="1:27">
      <c r="A1590" s="18">
        <v>29</v>
      </c>
      <c r="B1590" s="36" t="s">
        <v>1920</v>
      </c>
      <c r="C1590" s="23" t="s">
        <v>1921</v>
      </c>
      <c r="D1590" s="16" t="s">
        <v>15</v>
      </c>
      <c r="E1590" s="16" t="s">
        <v>33</v>
      </c>
      <c r="F1590" s="16" t="s">
        <v>6871</v>
      </c>
      <c r="G1590" s="3" t="s">
        <v>20</v>
      </c>
      <c r="H1590" s="23" t="s">
        <v>3994</v>
      </c>
      <c r="I1590" s="56">
        <v>33112</v>
      </c>
      <c r="J1590" s="24" t="s">
        <v>4823</v>
      </c>
      <c r="K1590" s="49"/>
      <c r="L1590" s="49"/>
      <c r="S1590" s="16" t="s">
        <v>33</v>
      </c>
      <c r="T1590" s="16" t="s">
        <v>33</v>
      </c>
      <c r="U1590" s="16" t="s">
        <v>33</v>
      </c>
      <c r="W1590" s="21" t="str">
        <f t="shared" si="24"/>
        <v>10</v>
      </c>
      <c r="AA1590" s="36" t="s">
        <v>1920</v>
      </c>
    </row>
    <row r="1591" spans="1:27">
      <c r="A1591" s="18">
        <v>30</v>
      </c>
      <c r="B1591" s="36" t="s">
        <v>1922</v>
      </c>
      <c r="C1591" s="23" t="s">
        <v>1923</v>
      </c>
      <c r="D1591" s="16" t="s">
        <v>15</v>
      </c>
      <c r="E1591" s="16" t="s">
        <v>33</v>
      </c>
      <c r="F1591" s="16" t="s">
        <v>6871</v>
      </c>
      <c r="G1591" s="3" t="s">
        <v>82</v>
      </c>
      <c r="H1591" s="23" t="s">
        <v>2856</v>
      </c>
      <c r="I1591" s="56">
        <v>33757</v>
      </c>
      <c r="J1591" s="24" t="s">
        <v>4823</v>
      </c>
      <c r="K1591" s="49"/>
      <c r="L1591" s="49"/>
      <c r="S1591" s="16" t="s">
        <v>33</v>
      </c>
      <c r="T1591" s="16" t="s">
        <v>33</v>
      </c>
      <c r="U1591" s="16" t="s">
        <v>33</v>
      </c>
      <c r="W1591" s="21" t="str">
        <f t="shared" si="24"/>
        <v>10</v>
      </c>
      <c r="AA1591" s="36" t="s">
        <v>1922</v>
      </c>
    </row>
    <row r="1592" spans="1:27">
      <c r="A1592" s="18">
        <v>31</v>
      </c>
      <c r="B1592" s="16" t="s">
        <v>1924</v>
      </c>
      <c r="C1592" s="23" t="s">
        <v>1925</v>
      </c>
      <c r="D1592" s="16" t="s">
        <v>15</v>
      </c>
      <c r="E1592" s="16" t="s">
        <v>33</v>
      </c>
      <c r="F1592" s="16" t="s">
        <v>6871</v>
      </c>
      <c r="G1592" s="3" t="s">
        <v>59</v>
      </c>
      <c r="H1592" s="23" t="s">
        <v>2856</v>
      </c>
      <c r="I1592" s="56">
        <v>33489</v>
      </c>
      <c r="J1592" s="24" t="s">
        <v>4823</v>
      </c>
      <c r="K1592" s="49"/>
      <c r="L1592" s="49"/>
      <c r="S1592" s="16" t="s">
        <v>33</v>
      </c>
      <c r="T1592" s="16" t="s">
        <v>33</v>
      </c>
      <c r="U1592" s="16" t="s">
        <v>33</v>
      </c>
      <c r="W1592" s="21" t="str">
        <f t="shared" si="24"/>
        <v>10</v>
      </c>
      <c r="AA1592" s="16" t="s">
        <v>1924</v>
      </c>
    </row>
    <row r="1593" spans="1:27">
      <c r="A1593" s="18">
        <v>32</v>
      </c>
      <c r="B1593" s="36" t="s">
        <v>1926</v>
      </c>
      <c r="C1593" s="23" t="s">
        <v>1927</v>
      </c>
      <c r="D1593" s="16" t="s">
        <v>15</v>
      </c>
      <c r="E1593" s="16" t="s">
        <v>33</v>
      </c>
      <c r="F1593" s="16" t="s">
        <v>6871</v>
      </c>
      <c r="G1593" s="3" t="s">
        <v>286</v>
      </c>
      <c r="H1593" s="23" t="s">
        <v>3995</v>
      </c>
      <c r="I1593" s="56">
        <v>33686</v>
      </c>
      <c r="J1593" s="24" t="s">
        <v>4823</v>
      </c>
      <c r="K1593" s="49"/>
      <c r="L1593" s="49"/>
      <c r="S1593" s="16" t="s">
        <v>33</v>
      </c>
      <c r="T1593" s="16" t="s">
        <v>33</v>
      </c>
      <c r="U1593" s="16" t="s">
        <v>33</v>
      </c>
      <c r="W1593" s="21" t="str">
        <f t="shared" si="24"/>
        <v>10</v>
      </c>
      <c r="AA1593" s="36" t="s">
        <v>1926</v>
      </c>
    </row>
    <row r="1594" spans="1:27">
      <c r="A1594" s="18">
        <v>33</v>
      </c>
      <c r="B1594" s="36" t="s">
        <v>1928</v>
      </c>
      <c r="C1594" s="23" t="s">
        <v>1929</v>
      </c>
      <c r="D1594" s="16" t="s">
        <v>9</v>
      </c>
      <c r="E1594" s="16" t="s">
        <v>33</v>
      </c>
      <c r="F1594" s="16" t="s">
        <v>6871</v>
      </c>
      <c r="G1594" s="3" t="s">
        <v>1891</v>
      </c>
      <c r="H1594" s="23" t="s">
        <v>2808</v>
      </c>
      <c r="I1594" s="56">
        <v>33703</v>
      </c>
      <c r="J1594" s="24" t="s">
        <v>4823</v>
      </c>
      <c r="K1594" s="49"/>
      <c r="L1594" s="49"/>
      <c r="S1594" s="16" t="s">
        <v>33</v>
      </c>
      <c r="T1594" s="16" t="s">
        <v>33</v>
      </c>
      <c r="U1594" s="16" t="s">
        <v>33</v>
      </c>
      <c r="W1594" s="21" t="str">
        <f t="shared" si="24"/>
        <v>10</v>
      </c>
      <c r="AA1594" s="36" t="s">
        <v>1928</v>
      </c>
    </row>
    <row r="1595" spans="1:27">
      <c r="A1595" s="18">
        <v>34</v>
      </c>
      <c r="B1595" s="36" t="s">
        <v>1930</v>
      </c>
      <c r="C1595" s="23" t="s">
        <v>6909</v>
      </c>
      <c r="D1595" s="16" t="s">
        <v>9</v>
      </c>
      <c r="E1595" s="16" t="s">
        <v>33</v>
      </c>
      <c r="F1595" s="16" t="s">
        <v>6871</v>
      </c>
      <c r="G1595" s="3" t="s">
        <v>1866</v>
      </c>
      <c r="H1595" s="23" t="s">
        <v>2610</v>
      </c>
      <c r="I1595" s="56">
        <v>33813</v>
      </c>
      <c r="J1595" s="24" t="s">
        <v>4823</v>
      </c>
      <c r="K1595" s="49"/>
      <c r="L1595" s="49"/>
      <c r="S1595" s="16" t="s">
        <v>33</v>
      </c>
      <c r="T1595" s="16" t="s">
        <v>33</v>
      </c>
      <c r="U1595" s="16" t="s">
        <v>33</v>
      </c>
      <c r="W1595" s="21" t="str">
        <f t="shared" si="24"/>
        <v>10</v>
      </c>
      <c r="AA1595" s="36" t="s">
        <v>1930</v>
      </c>
    </row>
    <row r="1596" spans="1:27">
      <c r="A1596" s="18">
        <v>35</v>
      </c>
      <c r="B1596" s="16" t="s">
        <v>1931</v>
      </c>
      <c r="C1596" s="23" t="s">
        <v>1932</v>
      </c>
      <c r="D1596" s="16" t="s">
        <v>9</v>
      </c>
      <c r="E1596" s="16" t="s">
        <v>33</v>
      </c>
      <c r="F1596" s="16" t="s">
        <v>6871</v>
      </c>
      <c r="G1596" s="3" t="s">
        <v>286</v>
      </c>
      <c r="H1596" s="23" t="s">
        <v>3935</v>
      </c>
      <c r="I1596" s="56">
        <v>33527</v>
      </c>
      <c r="J1596" s="24" t="s">
        <v>4823</v>
      </c>
      <c r="K1596" s="49"/>
      <c r="L1596" s="49"/>
      <c r="S1596" s="16" t="s">
        <v>33</v>
      </c>
      <c r="T1596" s="16" t="s">
        <v>33</v>
      </c>
      <c r="U1596" s="16" t="s">
        <v>33</v>
      </c>
      <c r="W1596" s="21" t="str">
        <f t="shared" si="24"/>
        <v>10</v>
      </c>
      <c r="AA1596" s="16" t="s">
        <v>1931</v>
      </c>
    </row>
    <row r="1597" spans="1:27">
      <c r="A1597" s="18">
        <v>36</v>
      </c>
      <c r="B1597" s="16" t="s">
        <v>1933</v>
      </c>
      <c r="C1597" s="23" t="s">
        <v>1934</v>
      </c>
      <c r="D1597" s="16" t="s">
        <v>15</v>
      </c>
      <c r="E1597" s="16" t="s">
        <v>33</v>
      </c>
      <c r="F1597" s="16" t="s">
        <v>6871</v>
      </c>
      <c r="G1597" s="3" t="s">
        <v>486</v>
      </c>
      <c r="H1597" s="23" t="s">
        <v>2741</v>
      </c>
      <c r="I1597" s="56">
        <v>33817</v>
      </c>
      <c r="J1597" s="24" t="s">
        <v>4823</v>
      </c>
      <c r="K1597" s="49"/>
      <c r="L1597" s="49"/>
      <c r="S1597" s="16" t="s">
        <v>33</v>
      </c>
      <c r="T1597" s="16" t="s">
        <v>33</v>
      </c>
      <c r="U1597" s="16" t="s">
        <v>33</v>
      </c>
      <c r="W1597" s="21" t="str">
        <f t="shared" si="24"/>
        <v>10</v>
      </c>
      <c r="AA1597" s="16" t="s">
        <v>1933</v>
      </c>
    </row>
    <row r="1598" spans="1:27">
      <c r="A1598" s="18">
        <v>37</v>
      </c>
      <c r="B1598" s="36" t="s">
        <v>1935</v>
      </c>
      <c r="C1598" s="23" t="s">
        <v>1936</v>
      </c>
      <c r="D1598" s="16" t="s">
        <v>9</v>
      </c>
      <c r="E1598" s="16" t="s">
        <v>33</v>
      </c>
      <c r="F1598" s="16" t="s">
        <v>6871</v>
      </c>
      <c r="G1598" s="3" t="s">
        <v>1895</v>
      </c>
      <c r="H1598" s="23" t="s">
        <v>2610</v>
      </c>
      <c r="I1598" s="56">
        <v>33520</v>
      </c>
      <c r="J1598" s="24" t="s">
        <v>4823</v>
      </c>
      <c r="K1598" s="49"/>
      <c r="L1598" s="49"/>
      <c r="S1598" s="16" t="s">
        <v>33</v>
      </c>
      <c r="T1598" s="16" t="s">
        <v>33</v>
      </c>
      <c r="U1598" s="16" t="s">
        <v>33</v>
      </c>
      <c r="W1598" s="21" t="str">
        <f t="shared" si="24"/>
        <v>10</v>
      </c>
      <c r="AA1598" s="36" t="s">
        <v>1935</v>
      </c>
    </row>
    <row r="1599" spans="1:27">
      <c r="A1599" s="18">
        <v>38</v>
      </c>
      <c r="B1599" s="36" t="s">
        <v>1937</v>
      </c>
      <c r="C1599" s="23" t="s">
        <v>1938</v>
      </c>
      <c r="D1599" s="16" t="s">
        <v>9</v>
      </c>
      <c r="E1599" s="16" t="s">
        <v>33</v>
      </c>
      <c r="F1599" s="16" t="s">
        <v>6871</v>
      </c>
      <c r="G1599" s="3" t="s">
        <v>15</v>
      </c>
      <c r="H1599" s="23" t="s">
        <v>2610</v>
      </c>
      <c r="I1599" s="56">
        <v>33884</v>
      </c>
      <c r="J1599" s="24" t="s">
        <v>4823</v>
      </c>
      <c r="K1599" s="49"/>
      <c r="L1599" s="49"/>
      <c r="S1599" s="16" t="s">
        <v>33</v>
      </c>
      <c r="T1599" s="16" t="s">
        <v>33</v>
      </c>
      <c r="U1599" s="16" t="s">
        <v>33</v>
      </c>
      <c r="W1599" s="21" t="str">
        <f t="shared" si="24"/>
        <v>10</v>
      </c>
      <c r="AA1599" s="36" t="s">
        <v>1937</v>
      </c>
    </row>
    <row r="1600" spans="1:27">
      <c r="A1600" s="18">
        <v>39</v>
      </c>
      <c r="B1600" s="36" t="s">
        <v>1939</v>
      </c>
      <c r="C1600" s="23" t="s">
        <v>1940</v>
      </c>
      <c r="D1600" s="16" t="s">
        <v>9</v>
      </c>
      <c r="E1600" s="16" t="s">
        <v>33</v>
      </c>
      <c r="F1600" s="16" t="s">
        <v>6871</v>
      </c>
      <c r="G1600" s="3" t="s">
        <v>16</v>
      </c>
      <c r="H1600" s="23" t="s">
        <v>2775</v>
      </c>
      <c r="I1600" s="56">
        <v>33637</v>
      </c>
      <c r="J1600" s="24" t="s">
        <v>4823</v>
      </c>
      <c r="K1600" s="49"/>
      <c r="L1600" s="49"/>
      <c r="S1600" s="16" t="s">
        <v>33</v>
      </c>
      <c r="T1600" s="16" t="s">
        <v>33</v>
      </c>
      <c r="U1600" s="16" t="s">
        <v>33</v>
      </c>
      <c r="W1600" s="21" t="str">
        <f t="shared" si="24"/>
        <v>10</v>
      </c>
      <c r="AA1600" s="36" t="s">
        <v>1939</v>
      </c>
    </row>
    <row r="1601" spans="1:27">
      <c r="A1601" s="18">
        <v>40</v>
      </c>
      <c r="B1601" s="36" t="s">
        <v>1941</v>
      </c>
      <c r="C1601" s="23" t="s">
        <v>1942</v>
      </c>
      <c r="D1601" s="16" t="s">
        <v>15</v>
      </c>
      <c r="E1601" s="16" t="s">
        <v>33</v>
      </c>
      <c r="F1601" s="16" t="s">
        <v>6871</v>
      </c>
      <c r="G1601" s="3" t="s">
        <v>59</v>
      </c>
      <c r="H1601" s="23" t="s">
        <v>2604</v>
      </c>
      <c r="I1601" s="56">
        <v>32523</v>
      </c>
      <c r="J1601" s="24" t="s">
        <v>4823</v>
      </c>
      <c r="K1601" s="49"/>
      <c r="L1601" s="49"/>
      <c r="S1601" s="16" t="s">
        <v>33</v>
      </c>
      <c r="T1601" s="16" t="s">
        <v>33</v>
      </c>
      <c r="U1601" s="16" t="s">
        <v>33</v>
      </c>
      <c r="W1601" s="21" t="str">
        <f t="shared" si="24"/>
        <v>10</v>
      </c>
      <c r="AA1601" s="36" t="s">
        <v>1941</v>
      </c>
    </row>
    <row r="1602" spans="1:27">
      <c r="A1602" s="18">
        <v>41</v>
      </c>
      <c r="B1602" s="36" t="s">
        <v>1943</v>
      </c>
      <c r="C1602" s="23" t="s">
        <v>1944</v>
      </c>
      <c r="D1602" s="16" t="s">
        <v>15</v>
      </c>
      <c r="E1602" s="16" t="s">
        <v>10</v>
      </c>
      <c r="F1602" s="16" t="s">
        <v>6871</v>
      </c>
      <c r="G1602" s="3" t="s">
        <v>82</v>
      </c>
      <c r="H1602" s="23" t="s">
        <v>2610</v>
      </c>
      <c r="I1602" s="56">
        <v>27903</v>
      </c>
      <c r="J1602" s="24" t="s">
        <v>4823</v>
      </c>
      <c r="K1602" s="49"/>
      <c r="L1602" s="49"/>
      <c r="S1602" s="16" t="s">
        <v>10</v>
      </c>
      <c r="T1602" s="16" t="s">
        <v>10</v>
      </c>
      <c r="U1602" s="16" t="s">
        <v>10</v>
      </c>
      <c r="W1602" s="21" t="str">
        <f t="shared" si="24"/>
        <v>10</v>
      </c>
      <c r="AA1602" s="36" t="s">
        <v>1943</v>
      </c>
    </row>
    <row r="1603" spans="1:27">
      <c r="A1603" s="18">
        <v>42</v>
      </c>
      <c r="B1603" s="16" t="s">
        <v>1945</v>
      </c>
      <c r="C1603" s="23" t="s">
        <v>1946</v>
      </c>
      <c r="D1603" s="16" t="s">
        <v>15</v>
      </c>
      <c r="E1603" s="16" t="s">
        <v>10</v>
      </c>
      <c r="F1603" s="16" t="s">
        <v>6871</v>
      </c>
      <c r="G1603" s="3" t="s">
        <v>286</v>
      </c>
      <c r="H1603" s="23" t="s">
        <v>2610</v>
      </c>
      <c r="I1603" s="56">
        <v>28026</v>
      </c>
      <c r="J1603" s="24" t="s">
        <v>4823</v>
      </c>
      <c r="K1603" s="49"/>
      <c r="L1603" s="49"/>
      <c r="S1603" s="16" t="s">
        <v>10</v>
      </c>
      <c r="T1603" s="16" t="s">
        <v>10</v>
      </c>
      <c r="U1603" s="16" t="s">
        <v>10</v>
      </c>
      <c r="W1603" s="21" t="str">
        <f t="shared" ref="W1603:W1666" si="25">LEFT(B1603,2)</f>
        <v>10</v>
      </c>
      <c r="AA1603" s="16" t="s">
        <v>1945</v>
      </c>
    </row>
    <row r="1604" spans="1:27">
      <c r="A1604" s="18">
        <v>43</v>
      </c>
      <c r="B1604" s="36" t="s">
        <v>1947</v>
      </c>
      <c r="C1604" s="23" t="s">
        <v>1948</v>
      </c>
      <c r="D1604" s="16" t="s">
        <v>15</v>
      </c>
      <c r="E1604" s="16" t="s">
        <v>10</v>
      </c>
      <c r="F1604" s="16" t="s">
        <v>6871</v>
      </c>
      <c r="G1604" s="3" t="s">
        <v>20</v>
      </c>
      <c r="H1604" s="23" t="s">
        <v>8690</v>
      </c>
      <c r="I1604" s="56">
        <v>24728</v>
      </c>
      <c r="J1604" s="24" t="s">
        <v>4823</v>
      </c>
      <c r="K1604" s="49"/>
      <c r="L1604" s="49"/>
      <c r="S1604" s="16" t="s">
        <v>10</v>
      </c>
      <c r="T1604" s="16" t="s">
        <v>10</v>
      </c>
      <c r="U1604" s="16" t="s">
        <v>10</v>
      </c>
      <c r="W1604" s="21" t="str">
        <f t="shared" si="25"/>
        <v>10</v>
      </c>
      <c r="AA1604" s="36" t="s">
        <v>1947</v>
      </c>
    </row>
    <row r="1605" spans="1:27">
      <c r="A1605" s="18">
        <v>44</v>
      </c>
      <c r="B1605" s="36" t="s">
        <v>1949</v>
      </c>
      <c r="C1605" s="23" t="s">
        <v>1950</v>
      </c>
      <c r="D1605" s="16" t="s">
        <v>9</v>
      </c>
      <c r="E1605" s="16" t="s">
        <v>33</v>
      </c>
      <c r="F1605" s="16" t="s">
        <v>6871</v>
      </c>
      <c r="G1605" s="3" t="s">
        <v>20</v>
      </c>
      <c r="H1605" s="23" t="s">
        <v>2610</v>
      </c>
      <c r="I1605" s="56">
        <v>33936</v>
      </c>
      <c r="J1605" s="24" t="s">
        <v>4823</v>
      </c>
      <c r="K1605" s="49"/>
      <c r="L1605" s="49"/>
      <c r="S1605" s="16" t="s">
        <v>33</v>
      </c>
      <c r="T1605" s="16" t="s">
        <v>33</v>
      </c>
      <c r="U1605" s="16" t="s">
        <v>33</v>
      </c>
      <c r="W1605" s="21" t="str">
        <f t="shared" si="25"/>
        <v>10</v>
      </c>
      <c r="AA1605" s="36" t="s">
        <v>1949</v>
      </c>
    </row>
    <row r="1606" spans="1:27">
      <c r="A1606" s="18">
        <v>45</v>
      </c>
      <c r="B1606" s="16" t="s">
        <v>1951</v>
      </c>
      <c r="C1606" s="23" t="s">
        <v>1952</v>
      </c>
      <c r="D1606" s="16" t="s">
        <v>9</v>
      </c>
      <c r="E1606" s="16" t="s">
        <v>33</v>
      </c>
      <c r="F1606" s="16" t="s">
        <v>6871</v>
      </c>
      <c r="G1606" s="3" t="s">
        <v>82</v>
      </c>
      <c r="H1606" s="23" t="s">
        <v>2989</v>
      </c>
      <c r="I1606" s="56">
        <v>33886</v>
      </c>
      <c r="J1606" s="24" t="s">
        <v>4823</v>
      </c>
      <c r="K1606" s="49"/>
      <c r="L1606" s="49"/>
      <c r="S1606" s="16" t="s">
        <v>33</v>
      </c>
      <c r="T1606" s="16" t="s">
        <v>33</v>
      </c>
      <c r="U1606" s="16" t="s">
        <v>33</v>
      </c>
      <c r="W1606" s="21" t="str">
        <f t="shared" si="25"/>
        <v>10</v>
      </c>
      <c r="AA1606" s="16" t="s">
        <v>1951</v>
      </c>
    </row>
    <row r="1607" spans="1:27">
      <c r="A1607" s="18">
        <v>46</v>
      </c>
      <c r="B1607" s="36" t="s">
        <v>1953</v>
      </c>
      <c r="C1607" s="23" t="s">
        <v>1954</v>
      </c>
      <c r="D1607" s="16" t="s">
        <v>9</v>
      </c>
      <c r="E1607" s="16" t="s">
        <v>33</v>
      </c>
      <c r="F1607" s="16" t="s">
        <v>6871</v>
      </c>
      <c r="G1607" s="3" t="s">
        <v>286</v>
      </c>
      <c r="H1607" s="23" t="s">
        <v>3092</v>
      </c>
      <c r="I1607" s="56">
        <v>34162</v>
      </c>
      <c r="J1607" s="24" t="s">
        <v>4823</v>
      </c>
      <c r="K1607" s="49"/>
      <c r="L1607" s="49"/>
      <c r="S1607" s="16" t="s">
        <v>33</v>
      </c>
      <c r="T1607" s="16" t="s">
        <v>33</v>
      </c>
      <c r="U1607" s="16" t="s">
        <v>33</v>
      </c>
      <c r="W1607" s="21" t="str">
        <f t="shared" si="25"/>
        <v>10</v>
      </c>
      <c r="AA1607" s="36" t="s">
        <v>1953</v>
      </c>
    </row>
    <row r="1608" spans="1:27">
      <c r="A1608" s="18">
        <v>47</v>
      </c>
      <c r="B1608" s="36" t="s">
        <v>1955</v>
      </c>
      <c r="C1608" s="23" t="s">
        <v>1956</v>
      </c>
      <c r="D1608" s="16" t="s">
        <v>9</v>
      </c>
      <c r="E1608" s="16" t="s">
        <v>33</v>
      </c>
      <c r="F1608" s="16" t="s">
        <v>6871</v>
      </c>
      <c r="G1608" s="3" t="s">
        <v>286</v>
      </c>
      <c r="H1608" s="23" t="s">
        <v>2791</v>
      </c>
      <c r="I1608" s="56">
        <v>33685</v>
      </c>
      <c r="J1608" s="24" t="s">
        <v>4823</v>
      </c>
      <c r="K1608" s="49"/>
      <c r="L1608" s="49"/>
      <c r="S1608" s="16" t="s">
        <v>33</v>
      </c>
      <c r="T1608" s="16" t="s">
        <v>33</v>
      </c>
      <c r="U1608" s="16" t="s">
        <v>33</v>
      </c>
      <c r="W1608" s="21" t="str">
        <f t="shared" si="25"/>
        <v>10</v>
      </c>
      <c r="AA1608" s="36" t="s">
        <v>1955</v>
      </c>
    </row>
    <row r="1609" spans="1:27">
      <c r="A1609" s="18">
        <v>48</v>
      </c>
      <c r="B1609" s="16" t="s">
        <v>1957</v>
      </c>
      <c r="C1609" s="23" t="s">
        <v>10534</v>
      </c>
      <c r="D1609" s="16" t="s">
        <v>15</v>
      </c>
      <c r="E1609" s="16" t="s">
        <v>33</v>
      </c>
      <c r="F1609" s="16" t="s">
        <v>6871</v>
      </c>
      <c r="G1609" s="3" t="s">
        <v>1536</v>
      </c>
      <c r="H1609" s="23" t="s">
        <v>2610</v>
      </c>
      <c r="I1609" s="56">
        <v>33762</v>
      </c>
      <c r="J1609" s="24" t="s">
        <v>4823</v>
      </c>
      <c r="K1609" s="49"/>
      <c r="L1609" s="49"/>
      <c r="S1609" s="16" t="s">
        <v>33</v>
      </c>
      <c r="T1609" s="16" t="s">
        <v>33</v>
      </c>
      <c r="U1609" s="16" t="s">
        <v>33</v>
      </c>
      <c r="W1609" s="21" t="str">
        <f t="shared" si="25"/>
        <v>10</v>
      </c>
      <c r="AA1609" s="16" t="s">
        <v>1957</v>
      </c>
    </row>
    <row r="1610" spans="1:27">
      <c r="A1610" s="18">
        <v>49</v>
      </c>
      <c r="B1610" s="36" t="s">
        <v>1958</v>
      </c>
      <c r="C1610" s="23" t="s">
        <v>1959</v>
      </c>
      <c r="D1610" s="16" t="s">
        <v>15</v>
      </c>
      <c r="E1610" s="16" t="s">
        <v>33</v>
      </c>
      <c r="F1610" s="16" t="s">
        <v>6871</v>
      </c>
      <c r="G1610" s="3" t="s">
        <v>1538</v>
      </c>
      <c r="H1610" s="23" t="s">
        <v>3098</v>
      </c>
      <c r="I1610" s="56">
        <v>33911</v>
      </c>
      <c r="J1610" s="24" t="s">
        <v>4823</v>
      </c>
      <c r="K1610" s="49"/>
      <c r="L1610" s="49"/>
      <c r="S1610" s="16" t="s">
        <v>33</v>
      </c>
      <c r="T1610" s="16" t="s">
        <v>33</v>
      </c>
      <c r="U1610" s="16" t="s">
        <v>33</v>
      </c>
      <c r="W1610" s="21" t="str">
        <f t="shared" si="25"/>
        <v>10</v>
      </c>
      <c r="AA1610" s="36" t="s">
        <v>1958</v>
      </c>
    </row>
    <row r="1611" spans="1:27">
      <c r="A1611" s="18">
        <v>50</v>
      </c>
      <c r="B1611" s="36" t="s">
        <v>1960</v>
      </c>
      <c r="C1611" s="23" t="s">
        <v>1961</v>
      </c>
      <c r="D1611" s="16" t="s">
        <v>9</v>
      </c>
      <c r="E1611" s="16" t="s">
        <v>33</v>
      </c>
      <c r="F1611" s="16" t="s">
        <v>6871</v>
      </c>
      <c r="G1611" s="3" t="s">
        <v>20</v>
      </c>
      <c r="H1611" s="23" t="s">
        <v>2741</v>
      </c>
      <c r="I1611" s="56">
        <v>34276</v>
      </c>
      <c r="J1611" s="24" t="s">
        <v>4823</v>
      </c>
      <c r="K1611" s="49"/>
      <c r="L1611" s="49"/>
      <c r="S1611" s="16" t="s">
        <v>33</v>
      </c>
      <c r="T1611" s="16" t="s">
        <v>33</v>
      </c>
      <c r="U1611" s="16" t="s">
        <v>33</v>
      </c>
      <c r="W1611" s="21" t="str">
        <f t="shared" si="25"/>
        <v>10</v>
      </c>
      <c r="AA1611" s="36" t="s">
        <v>1960</v>
      </c>
    </row>
    <row r="1612" spans="1:27">
      <c r="A1612" s="18">
        <v>51</v>
      </c>
      <c r="B1612" s="16" t="s">
        <v>1962</v>
      </c>
      <c r="C1612" s="23" t="s">
        <v>1963</v>
      </c>
      <c r="D1612" s="16" t="s">
        <v>15</v>
      </c>
      <c r="E1612" s="16" t="s">
        <v>33</v>
      </c>
      <c r="F1612" s="16" t="s">
        <v>6871</v>
      </c>
      <c r="G1612" s="3" t="s">
        <v>16</v>
      </c>
      <c r="H1612" s="23" t="s">
        <v>2732</v>
      </c>
      <c r="I1612" s="56">
        <v>33549</v>
      </c>
      <c r="J1612" s="24" t="s">
        <v>4823</v>
      </c>
      <c r="K1612" s="49"/>
      <c r="L1612" s="49"/>
      <c r="S1612" s="16" t="s">
        <v>33</v>
      </c>
      <c r="T1612" s="16" t="s">
        <v>33</v>
      </c>
      <c r="U1612" s="16" t="s">
        <v>33</v>
      </c>
      <c r="W1612" s="21" t="str">
        <f t="shared" si="25"/>
        <v>10</v>
      </c>
      <c r="AA1612" s="16" t="s">
        <v>1962</v>
      </c>
    </row>
    <row r="1613" spans="1:27">
      <c r="A1613" s="18">
        <v>52</v>
      </c>
      <c r="B1613" s="36" t="s">
        <v>1964</v>
      </c>
      <c r="C1613" s="23" t="s">
        <v>1965</v>
      </c>
      <c r="D1613" s="16" t="s">
        <v>15</v>
      </c>
      <c r="E1613" s="16" t="s">
        <v>10</v>
      </c>
      <c r="F1613" s="16" t="s">
        <v>6871</v>
      </c>
      <c r="G1613" s="3" t="s">
        <v>15</v>
      </c>
      <c r="H1613" s="23" t="s">
        <v>8674</v>
      </c>
      <c r="I1613" s="56">
        <v>27672</v>
      </c>
      <c r="J1613" s="24" t="s">
        <v>4823</v>
      </c>
      <c r="K1613" s="49"/>
      <c r="L1613" s="49"/>
      <c r="S1613" s="16" t="s">
        <v>10</v>
      </c>
      <c r="T1613" s="16" t="s">
        <v>10</v>
      </c>
      <c r="U1613" s="16" t="s">
        <v>10</v>
      </c>
      <c r="W1613" s="21" t="str">
        <f t="shared" si="25"/>
        <v>10</v>
      </c>
      <c r="AA1613" s="36" t="s">
        <v>1964</v>
      </c>
    </row>
    <row r="1614" spans="1:27">
      <c r="A1614" s="18">
        <v>53</v>
      </c>
      <c r="B1614" s="36" t="s">
        <v>1966</v>
      </c>
      <c r="C1614" s="23" t="s">
        <v>1967</v>
      </c>
      <c r="D1614" s="16" t="s">
        <v>15</v>
      </c>
      <c r="E1614" s="16" t="s">
        <v>33</v>
      </c>
      <c r="F1614" s="16" t="s">
        <v>6871</v>
      </c>
      <c r="G1614" s="3" t="s">
        <v>15</v>
      </c>
      <c r="H1614" s="23" t="s">
        <v>3980</v>
      </c>
      <c r="I1614" s="56">
        <v>33858</v>
      </c>
      <c r="J1614" s="24" t="s">
        <v>4823</v>
      </c>
      <c r="K1614" s="49"/>
      <c r="L1614" s="49"/>
      <c r="S1614" s="16" t="s">
        <v>33</v>
      </c>
      <c r="T1614" s="16" t="s">
        <v>33</v>
      </c>
      <c r="U1614" s="16" t="s">
        <v>33</v>
      </c>
      <c r="W1614" s="21" t="str">
        <f t="shared" si="25"/>
        <v>10</v>
      </c>
      <c r="AA1614" s="36" t="s">
        <v>1966</v>
      </c>
    </row>
    <row r="1615" spans="1:27">
      <c r="A1615" s="18">
        <v>54</v>
      </c>
      <c r="B1615" s="16" t="s">
        <v>1968</v>
      </c>
      <c r="C1615" s="23" t="s">
        <v>1969</v>
      </c>
      <c r="D1615" s="16" t="s">
        <v>9</v>
      </c>
      <c r="E1615" s="16" t="s">
        <v>33</v>
      </c>
      <c r="F1615" s="16" t="s">
        <v>6871</v>
      </c>
      <c r="G1615" s="3" t="s">
        <v>16</v>
      </c>
      <c r="H1615" s="23" t="s">
        <v>3280</v>
      </c>
      <c r="I1615" s="56">
        <v>33737</v>
      </c>
      <c r="J1615" s="24" t="s">
        <v>4825</v>
      </c>
      <c r="K1615" s="49"/>
      <c r="L1615" s="49"/>
      <c r="S1615" s="16" t="s">
        <v>33</v>
      </c>
      <c r="T1615" s="16" t="s">
        <v>33</v>
      </c>
      <c r="U1615" s="16" t="s">
        <v>33</v>
      </c>
      <c r="W1615" s="21" t="str">
        <f t="shared" si="25"/>
        <v>10</v>
      </c>
      <c r="AA1615" s="16" t="s">
        <v>1968</v>
      </c>
    </row>
    <row r="1616" spans="1:27">
      <c r="A1616" s="18">
        <v>55</v>
      </c>
      <c r="B1616" s="36" t="s">
        <v>1970</v>
      </c>
      <c r="C1616" s="23" t="s">
        <v>8703</v>
      </c>
      <c r="D1616" s="16" t="s">
        <v>9</v>
      </c>
      <c r="E1616" s="16" t="s">
        <v>33</v>
      </c>
      <c r="F1616" s="16" t="s">
        <v>6871</v>
      </c>
      <c r="G1616" s="3" t="s">
        <v>1895</v>
      </c>
      <c r="H1616" s="23" t="s">
        <v>3997</v>
      </c>
      <c r="I1616" s="56">
        <v>33490</v>
      </c>
      <c r="J1616" s="24" t="s">
        <v>4823</v>
      </c>
      <c r="K1616" s="49"/>
      <c r="L1616" s="49"/>
      <c r="S1616" s="16" t="s">
        <v>33</v>
      </c>
      <c r="T1616" s="16" t="s">
        <v>33</v>
      </c>
      <c r="U1616" s="16" t="s">
        <v>33</v>
      </c>
      <c r="W1616" s="21" t="str">
        <f t="shared" si="25"/>
        <v>10</v>
      </c>
      <c r="AA1616" s="36" t="s">
        <v>1970</v>
      </c>
    </row>
    <row r="1617" spans="1:27">
      <c r="A1617" s="18">
        <v>56</v>
      </c>
      <c r="B1617" s="36" t="s">
        <v>1971</v>
      </c>
      <c r="C1617" s="26" t="s">
        <v>1972</v>
      </c>
      <c r="D1617" s="16" t="s">
        <v>9</v>
      </c>
      <c r="E1617" s="16" t="s">
        <v>307</v>
      </c>
      <c r="F1617" s="16" t="s">
        <v>6871</v>
      </c>
      <c r="G1617" s="3" t="s">
        <v>486</v>
      </c>
      <c r="H1617" s="23" t="s">
        <v>3657</v>
      </c>
      <c r="I1617" s="56">
        <v>33749</v>
      </c>
      <c r="J1617" s="24" t="s">
        <v>4824</v>
      </c>
      <c r="K1617" s="49"/>
      <c r="L1617" s="49"/>
      <c r="S1617" s="16" t="s">
        <v>307</v>
      </c>
      <c r="T1617" s="16" t="s">
        <v>307</v>
      </c>
      <c r="U1617" s="16" t="s">
        <v>307</v>
      </c>
      <c r="W1617" s="21" t="str">
        <f t="shared" si="25"/>
        <v>10</v>
      </c>
      <c r="AA1617" s="36" t="s">
        <v>1971</v>
      </c>
    </row>
    <row r="1618" spans="1:27">
      <c r="A1618" s="18">
        <v>57</v>
      </c>
      <c r="B1618" s="36" t="s">
        <v>1973</v>
      </c>
      <c r="C1618" s="23" t="s">
        <v>1974</v>
      </c>
      <c r="D1618" s="16" t="s">
        <v>15</v>
      </c>
      <c r="E1618" s="16" t="s">
        <v>858</v>
      </c>
      <c r="F1618" s="16" t="s">
        <v>6871</v>
      </c>
      <c r="G1618" s="3" t="s">
        <v>16</v>
      </c>
      <c r="H1618" s="23" t="s">
        <v>3998</v>
      </c>
      <c r="I1618" s="56">
        <v>33660</v>
      </c>
      <c r="J1618" s="24" t="s">
        <v>4825</v>
      </c>
      <c r="K1618" s="49"/>
      <c r="L1618" s="49"/>
      <c r="S1618" s="16" t="s">
        <v>858</v>
      </c>
      <c r="T1618" s="16" t="s">
        <v>858</v>
      </c>
      <c r="U1618" s="16" t="s">
        <v>858</v>
      </c>
      <c r="W1618" s="21" t="str">
        <f t="shared" si="25"/>
        <v>10</v>
      </c>
      <c r="AA1618" s="36" t="s">
        <v>1973</v>
      </c>
    </row>
    <row r="1619" spans="1:27">
      <c r="A1619" s="18">
        <v>58</v>
      </c>
      <c r="B1619" s="36" t="s">
        <v>1975</v>
      </c>
      <c r="C1619" s="23" t="s">
        <v>1976</v>
      </c>
      <c r="D1619" s="16" t="s">
        <v>15</v>
      </c>
      <c r="E1619" s="16" t="s">
        <v>33</v>
      </c>
      <c r="F1619" s="16" t="s">
        <v>6871</v>
      </c>
      <c r="G1619" s="3" t="s">
        <v>286</v>
      </c>
      <c r="H1619" s="23" t="s">
        <v>3999</v>
      </c>
      <c r="I1619" s="56">
        <v>32626</v>
      </c>
      <c r="J1619" s="24" t="s">
        <v>4825</v>
      </c>
      <c r="K1619" s="49"/>
      <c r="L1619" s="49"/>
      <c r="S1619" s="16" t="s">
        <v>33</v>
      </c>
      <c r="T1619" s="16" t="s">
        <v>33</v>
      </c>
      <c r="U1619" s="16" t="s">
        <v>33</v>
      </c>
      <c r="W1619" s="21" t="str">
        <f t="shared" si="25"/>
        <v>10</v>
      </c>
      <c r="AA1619" s="36" t="s">
        <v>1975</v>
      </c>
    </row>
    <row r="1620" spans="1:27">
      <c r="A1620" s="18">
        <v>59</v>
      </c>
      <c r="B1620" s="36" t="s">
        <v>1977</v>
      </c>
      <c r="C1620" s="23" t="s">
        <v>1978</v>
      </c>
      <c r="D1620" s="16" t="s">
        <v>15</v>
      </c>
      <c r="E1620" s="16" t="s">
        <v>33</v>
      </c>
      <c r="F1620" s="16" t="s">
        <v>6871</v>
      </c>
      <c r="G1620" s="3" t="s">
        <v>486</v>
      </c>
      <c r="H1620" s="23" t="s">
        <v>4000</v>
      </c>
      <c r="I1620" s="56">
        <v>33858</v>
      </c>
      <c r="J1620" s="24" t="s">
        <v>4825</v>
      </c>
      <c r="K1620" s="49"/>
      <c r="L1620" s="49"/>
      <c r="S1620" s="16" t="s">
        <v>33</v>
      </c>
      <c r="T1620" s="16" t="s">
        <v>33</v>
      </c>
      <c r="U1620" s="16" t="s">
        <v>33</v>
      </c>
      <c r="W1620" s="21" t="str">
        <f t="shared" si="25"/>
        <v>10</v>
      </c>
      <c r="AA1620" s="36" t="s">
        <v>1977</v>
      </c>
    </row>
    <row r="1621" spans="1:27">
      <c r="A1621" s="18">
        <v>60</v>
      </c>
      <c r="B1621" s="36" t="s">
        <v>1979</v>
      </c>
      <c r="C1621" s="23" t="s">
        <v>1980</v>
      </c>
      <c r="D1621" s="16" t="s">
        <v>15</v>
      </c>
      <c r="E1621" s="16" t="s">
        <v>858</v>
      </c>
      <c r="F1621" s="16" t="s">
        <v>6871</v>
      </c>
      <c r="G1621" s="3" t="s">
        <v>20</v>
      </c>
      <c r="H1621" s="23" t="s">
        <v>2649</v>
      </c>
      <c r="I1621" s="56">
        <v>33877</v>
      </c>
      <c r="J1621" s="24" t="s">
        <v>4825</v>
      </c>
      <c r="K1621" s="49"/>
      <c r="L1621" s="49"/>
      <c r="S1621" s="16" t="s">
        <v>858</v>
      </c>
      <c r="T1621" s="16" t="s">
        <v>858</v>
      </c>
      <c r="U1621" s="16" t="s">
        <v>858</v>
      </c>
      <c r="W1621" s="21" t="str">
        <f t="shared" si="25"/>
        <v>10</v>
      </c>
      <c r="AA1621" s="36" t="s">
        <v>1979</v>
      </c>
    </row>
    <row r="1622" spans="1:27">
      <c r="A1622" s="18">
        <v>61</v>
      </c>
      <c r="B1622" s="36" t="s">
        <v>1981</v>
      </c>
      <c r="C1622" s="23" t="s">
        <v>1982</v>
      </c>
      <c r="D1622" s="16" t="s">
        <v>15</v>
      </c>
      <c r="E1622" s="16" t="s">
        <v>858</v>
      </c>
      <c r="F1622" s="16" t="s">
        <v>6871</v>
      </c>
      <c r="G1622" s="3" t="s">
        <v>82</v>
      </c>
      <c r="H1622" s="23" t="s">
        <v>2649</v>
      </c>
      <c r="I1622" s="56">
        <v>33703</v>
      </c>
      <c r="J1622" s="24" t="s">
        <v>4825</v>
      </c>
      <c r="K1622" s="49"/>
      <c r="L1622" s="49"/>
      <c r="S1622" s="16" t="s">
        <v>858</v>
      </c>
      <c r="T1622" s="16" t="s">
        <v>858</v>
      </c>
      <c r="U1622" s="16" t="s">
        <v>858</v>
      </c>
      <c r="W1622" s="21" t="str">
        <f t="shared" si="25"/>
        <v>10</v>
      </c>
      <c r="AA1622" s="36" t="s">
        <v>1981</v>
      </c>
    </row>
    <row r="1623" spans="1:27">
      <c r="A1623" s="18">
        <v>62</v>
      </c>
      <c r="B1623" s="36" t="s">
        <v>1983</v>
      </c>
      <c r="C1623" s="23" t="s">
        <v>1984</v>
      </c>
      <c r="D1623" s="16" t="s">
        <v>15</v>
      </c>
      <c r="E1623" s="16" t="s">
        <v>858</v>
      </c>
      <c r="F1623" s="16" t="s">
        <v>6871</v>
      </c>
      <c r="G1623" s="3" t="s">
        <v>59</v>
      </c>
      <c r="H1623" s="23" t="s">
        <v>2668</v>
      </c>
      <c r="I1623" s="56">
        <v>33370</v>
      </c>
      <c r="J1623" s="24" t="s">
        <v>4824</v>
      </c>
      <c r="K1623" s="49"/>
      <c r="L1623" s="49"/>
      <c r="S1623" s="16" t="s">
        <v>858</v>
      </c>
      <c r="T1623" s="16" t="s">
        <v>858</v>
      </c>
      <c r="U1623" s="16" t="s">
        <v>858</v>
      </c>
      <c r="W1623" s="21" t="str">
        <f t="shared" si="25"/>
        <v>10</v>
      </c>
      <c r="AA1623" s="36" t="s">
        <v>1983</v>
      </c>
    </row>
    <row r="1624" spans="1:27">
      <c r="A1624" s="18">
        <v>63</v>
      </c>
      <c r="B1624" s="36" t="s">
        <v>1985</v>
      </c>
      <c r="C1624" s="23" t="s">
        <v>8653</v>
      </c>
      <c r="D1624" s="16" t="s">
        <v>15</v>
      </c>
      <c r="E1624" s="16" t="s">
        <v>858</v>
      </c>
      <c r="F1624" s="16" t="s">
        <v>6871</v>
      </c>
      <c r="G1624" s="3" t="s">
        <v>286</v>
      </c>
      <c r="H1624" s="23" t="s">
        <v>4001</v>
      </c>
      <c r="I1624" s="56">
        <v>33955</v>
      </c>
      <c r="J1624" s="24" t="s">
        <v>4825</v>
      </c>
      <c r="K1624" s="49"/>
      <c r="L1624" s="49"/>
      <c r="S1624" s="16" t="s">
        <v>858</v>
      </c>
      <c r="T1624" s="16" t="s">
        <v>858</v>
      </c>
      <c r="U1624" s="16" t="s">
        <v>858</v>
      </c>
      <c r="W1624" s="21" t="str">
        <f t="shared" si="25"/>
        <v>10</v>
      </c>
      <c r="AA1624" s="36" t="s">
        <v>1985</v>
      </c>
    </row>
    <row r="1625" spans="1:27">
      <c r="A1625" s="18">
        <v>64</v>
      </c>
      <c r="B1625" s="36" t="s">
        <v>1986</v>
      </c>
      <c r="C1625" s="23" t="s">
        <v>1987</v>
      </c>
      <c r="D1625" s="16" t="s">
        <v>15</v>
      </c>
      <c r="E1625" s="16" t="s">
        <v>858</v>
      </c>
      <c r="F1625" s="16" t="s">
        <v>6871</v>
      </c>
      <c r="G1625" s="3" t="s">
        <v>486</v>
      </c>
      <c r="H1625" s="23" t="s">
        <v>2657</v>
      </c>
      <c r="I1625" s="56">
        <v>33594</v>
      </c>
      <c r="J1625" s="24" t="s">
        <v>4825</v>
      </c>
      <c r="K1625" s="49"/>
      <c r="L1625" s="49"/>
      <c r="S1625" s="16" t="s">
        <v>858</v>
      </c>
      <c r="T1625" s="16" t="s">
        <v>858</v>
      </c>
      <c r="U1625" s="16" t="s">
        <v>858</v>
      </c>
      <c r="W1625" s="21" t="str">
        <f t="shared" si="25"/>
        <v>10</v>
      </c>
      <c r="AA1625" s="36" t="s">
        <v>1986</v>
      </c>
    </row>
    <row r="1626" spans="1:27">
      <c r="A1626" s="18">
        <v>65</v>
      </c>
      <c r="B1626" s="36" t="s">
        <v>1988</v>
      </c>
      <c r="C1626" s="23" t="s">
        <v>1989</v>
      </c>
      <c r="D1626" s="16" t="s">
        <v>9</v>
      </c>
      <c r="E1626" s="16" t="s">
        <v>858</v>
      </c>
      <c r="F1626" s="16" t="s">
        <v>6871</v>
      </c>
      <c r="G1626" s="3" t="s">
        <v>16</v>
      </c>
      <c r="H1626" s="23" t="s">
        <v>2649</v>
      </c>
      <c r="I1626" s="56">
        <v>33995</v>
      </c>
      <c r="J1626" s="24" t="s">
        <v>4825</v>
      </c>
      <c r="K1626" s="49"/>
      <c r="L1626" s="49"/>
      <c r="S1626" s="16" t="s">
        <v>858</v>
      </c>
      <c r="T1626" s="16" t="s">
        <v>858</v>
      </c>
      <c r="U1626" s="16" t="s">
        <v>858</v>
      </c>
      <c r="W1626" s="21" t="str">
        <f t="shared" si="25"/>
        <v>10</v>
      </c>
      <c r="AA1626" s="36" t="s">
        <v>1988</v>
      </c>
    </row>
    <row r="1627" spans="1:27">
      <c r="A1627" s="18">
        <v>66</v>
      </c>
      <c r="B1627" s="36" t="s">
        <v>1990</v>
      </c>
      <c r="C1627" s="23" t="s">
        <v>1991</v>
      </c>
      <c r="D1627" s="16" t="s">
        <v>9</v>
      </c>
      <c r="E1627" s="16" t="s">
        <v>858</v>
      </c>
      <c r="F1627" s="16" t="s">
        <v>6871</v>
      </c>
      <c r="G1627" s="3" t="s">
        <v>20</v>
      </c>
      <c r="H1627" s="23" t="s">
        <v>4002</v>
      </c>
      <c r="I1627" s="56">
        <v>34205</v>
      </c>
      <c r="J1627" s="24" t="s">
        <v>4825</v>
      </c>
      <c r="K1627" s="49"/>
      <c r="L1627" s="49"/>
      <c r="S1627" s="16" t="s">
        <v>858</v>
      </c>
      <c r="T1627" s="16" t="s">
        <v>858</v>
      </c>
      <c r="U1627" s="16" t="s">
        <v>858</v>
      </c>
      <c r="W1627" s="21" t="str">
        <f t="shared" si="25"/>
        <v>10</v>
      </c>
      <c r="AA1627" s="36" t="s">
        <v>1990</v>
      </c>
    </row>
    <row r="1628" spans="1:27">
      <c r="A1628" s="18">
        <v>67</v>
      </c>
      <c r="B1628" s="36" t="s">
        <v>1992</v>
      </c>
      <c r="C1628" s="23" t="s">
        <v>1993</v>
      </c>
      <c r="D1628" s="16" t="s">
        <v>9</v>
      </c>
      <c r="E1628" s="16" t="s">
        <v>858</v>
      </c>
      <c r="F1628" s="16" t="s">
        <v>6871</v>
      </c>
      <c r="G1628" s="3" t="s">
        <v>82</v>
      </c>
      <c r="H1628" s="23" t="s">
        <v>4003</v>
      </c>
      <c r="I1628" s="56">
        <v>31398</v>
      </c>
      <c r="J1628" s="24" t="s">
        <v>4825</v>
      </c>
      <c r="K1628" s="49"/>
      <c r="L1628" s="49"/>
      <c r="S1628" s="16" t="s">
        <v>858</v>
      </c>
      <c r="T1628" s="16" t="s">
        <v>858</v>
      </c>
      <c r="U1628" s="16" t="s">
        <v>858</v>
      </c>
      <c r="W1628" s="21" t="str">
        <f t="shared" si="25"/>
        <v>10</v>
      </c>
      <c r="AA1628" s="36" t="s">
        <v>1992</v>
      </c>
    </row>
    <row r="1629" spans="1:27">
      <c r="A1629" s="18">
        <v>68</v>
      </c>
      <c r="B1629" s="36" t="s">
        <v>1994</v>
      </c>
      <c r="C1629" s="23" t="s">
        <v>1995</v>
      </c>
      <c r="D1629" s="16" t="s">
        <v>9</v>
      </c>
      <c r="E1629" s="16" t="s">
        <v>10</v>
      </c>
      <c r="F1629" s="16" t="s">
        <v>6871</v>
      </c>
      <c r="G1629" s="3" t="s">
        <v>20</v>
      </c>
      <c r="H1629" s="23" t="s">
        <v>3408</v>
      </c>
      <c r="I1629" s="56">
        <v>27176</v>
      </c>
      <c r="J1629" s="24" t="s">
        <v>4823</v>
      </c>
      <c r="K1629" s="49"/>
      <c r="L1629" s="49"/>
      <c r="S1629" s="16" t="s">
        <v>10</v>
      </c>
      <c r="T1629" s="16" t="s">
        <v>10</v>
      </c>
      <c r="U1629" s="16" t="s">
        <v>10</v>
      </c>
      <c r="W1629" s="21" t="str">
        <f t="shared" si="25"/>
        <v>10</v>
      </c>
      <c r="AA1629" s="36" t="s">
        <v>1994</v>
      </c>
    </row>
    <row r="1630" spans="1:27">
      <c r="A1630" s="18">
        <v>69</v>
      </c>
      <c r="B1630" s="36" t="s">
        <v>1996</v>
      </c>
      <c r="C1630" s="23" t="s">
        <v>1997</v>
      </c>
      <c r="D1630" s="16" t="s">
        <v>15</v>
      </c>
      <c r="E1630" s="16" t="s">
        <v>33</v>
      </c>
      <c r="F1630" s="16" t="s">
        <v>6871</v>
      </c>
      <c r="G1630" s="3" t="s">
        <v>20</v>
      </c>
      <c r="H1630" s="23" t="s">
        <v>3636</v>
      </c>
      <c r="I1630" s="56">
        <v>33698</v>
      </c>
      <c r="J1630" s="24" t="s">
        <v>4823</v>
      </c>
      <c r="K1630" s="49"/>
      <c r="L1630" s="49"/>
      <c r="S1630" s="16" t="s">
        <v>33</v>
      </c>
      <c r="T1630" s="16" t="s">
        <v>33</v>
      </c>
      <c r="U1630" s="16" t="s">
        <v>33</v>
      </c>
      <c r="W1630" s="21" t="str">
        <f t="shared" si="25"/>
        <v>10</v>
      </c>
      <c r="AA1630" s="36" t="s">
        <v>1996</v>
      </c>
    </row>
    <row r="1631" spans="1:27">
      <c r="A1631" s="18">
        <v>70</v>
      </c>
      <c r="B1631" s="36" t="s">
        <v>1998</v>
      </c>
      <c r="C1631" s="23" t="s">
        <v>1999</v>
      </c>
      <c r="D1631" s="16" t="s">
        <v>15</v>
      </c>
      <c r="E1631" s="16" t="s">
        <v>33</v>
      </c>
      <c r="F1631" s="16" t="s">
        <v>6871</v>
      </c>
      <c r="G1631" s="3" t="s">
        <v>82</v>
      </c>
      <c r="H1631" s="23" t="s">
        <v>3636</v>
      </c>
      <c r="I1631" s="56">
        <v>33417</v>
      </c>
      <c r="J1631" s="24" t="s">
        <v>4823</v>
      </c>
      <c r="K1631" s="49"/>
      <c r="L1631" s="49"/>
      <c r="S1631" s="16" t="s">
        <v>33</v>
      </c>
      <c r="T1631" s="16" t="s">
        <v>33</v>
      </c>
      <c r="U1631" s="16" t="s">
        <v>33</v>
      </c>
      <c r="W1631" s="21" t="str">
        <f t="shared" si="25"/>
        <v>10</v>
      </c>
      <c r="AA1631" s="36" t="s">
        <v>1998</v>
      </c>
    </row>
    <row r="1632" spans="1:27">
      <c r="A1632" s="18">
        <v>71</v>
      </c>
      <c r="B1632" s="36" t="s">
        <v>2000</v>
      </c>
      <c r="C1632" s="23" t="s">
        <v>2001</v>
      </c>
      <c r="D1632" s="16" t="s">
        <v>15</v>
      </c>
      <c r="E1632" s="16" t="s">
        <v>33</v>
      </c>
      <c r="F1632" s="16" t="s">
        <v>6871</v>
      </c>
      <c r="G1632" s="3" t="s">
        <v>1891</v>
      </c>
      <c r="H1632" s="23" t="s">
        <v>3655</v>
      </c>
      <c r="I1632" s="56">
        <v>33405</v>
      </c>
      <c r="J1632" s="24" t="s">
        <v>4825</v>
      </c>
      <c r="K1632" s="49"/>
      <c r="L1632" s="49"/>
      <c r="S1632" s="16" t="s">
        <v>33</v>
      </c>
      <c r="T1632" s="16" t="s">
        <v>33</v>
      </c>
      <c r="U1632" s="16" t="s">
        <v>33</v>
      </c>
      <c r="W1632" s="21" t="str">
        <f t="shared" si="25"/>
        <v>10</v>
      </c>
      <c r="AA1632" s="36" t="s">
        <v>2000</v>
      </c>
    </row>
    <row r="1633" spans="1:27">
      <c r="A1633" s="18">
        <v>72</v>
      </c>
      <c r="B1633" s="16" t="s">
        <v>2002</v>
      </c>
      <c r="C1633" s="23" t="s">
        <v>2003</v>
      </c>
      <c r="D1633" s="16" t="s">
        <v>9</v>
      </c>
      <c r="E1633" s="16" t="s">
        <v>33</v>
      </c>
      <c r="F1633" s="16" t="s">
        <v>6871</v>
      </c>
      <c r="G1633" s="3" t="s">
        <v>486</v>
      </c>
      <c r="H1633" s="23" t="s">
        <v>2610</v>
      </c>
      <c r="I1633" s="56">
        <v>33751</v>
      </c>
      <c r="J1633" s="24" t="s">
        <v>4823</v>
      </c>
      <c r="K1633" s="49"/>
      <c r="L1633" s="49"/>
      <c r="S1633" s="16" t="s">
        <v>33</v>
      </c>
      <c r="T1633" s="16" t="s">
        <v>33</v>
      </c>
      <c r="U1633" s="16" t="s">
        <v>33</v>
      </c>
      <c r="W1633" s="21" t="str">
        <f t="shared" si="25"/>
        <v>10</v>
      </c>
      <c r="AA1633" s="16" t="s">
        <v>2002</v>
      </c>
    </row>
    <row r="1634" spans="1:27">
      <c r="A1634" s="18">
        <v>73</v>
      </c>
      <c r="B1634" s="36" t="s">
        <v>2004</v>
      </c>
      <c r="C1634" s="23" t="s">
        <v>2005</v>
      </c>
      <c r="D1634" s="16" t="s">
        <v>9</v>
      </c>
      <c r="E1634" s="16" t="s">
        <v>33</v>
      </c>
      <c r="F1634" s="16" t="s">
        <v>6871</v>
      </c>
      <c r="G1634" s="3" t="s">
        <v>1536</v>
      </c>
      <c r="H1634" s="23" t="s">
        <v>4004</v>
      </c>
      <c r="I1634" s="56">
        <v>33734</v>
      </c>
      <c r="J1634" s="24" t="s">
        <v>4823</v>
      </c>
      <c r="K1634" s="49"/>
      <c r="L1634" s="49"/>
      <c r="S1634" s="16" t="s">
        <v>33</v>
      </c>
      <c r="T1634" s="16" t="s">
        <v>33</v>
      </c>
      <c r="U1634" s="16" t="s">
        <v>33</v>
      </c>
      <c r="W1634" s="21" t="str">
        <f t="shared" si="25"/>
        <v>10</v>
      </c>
      <c r="AA1634" s="36" t="s">
        <v>2004</v>
      </c>
    </row>
    <row r="1635" spans="1:27">
      <c r="A1635" s="18">
        <v>74</v>
      </c>
      <c r="B1635" s="36" t="s">
        <v>2006</v>
      </c>
      <c r="C1635" s="23" t="s">
        <v>2007</v>
      </c>
      <c r="D1635" s="16" t="s">
        <v>9</v>
      </c>
      <c r="E1635" s="16" t="s">
        <v>33</v>
      </c>
      <c r="F1635" s="16" t="s">
        <v>6871</v>
      </c>
      <c r="G1635" s="3" t="s">
        <v>1538</v>
      </c>
      <c r="H1635" s="23" t="s">
        <v>2610</v>
      </c>
      <c r="I1635" s="56">
        <v>34008</v>
      </c>
      <c r="J1635" s="24" t="s">
        <v>4823</v>
      </c>
      <c r="K1635" s="49"/>
      <c r="L1635" s="49"/>
      <c r="S1635" s="16" t="s">
        <v>33</v>
      </c>
      <c r="T1635" s="16" t="s">
        <v>33</v>
      </c>
      <c r="U1635" s="16" t="s">
        <v>33</v>
      </c>
      <c r="W1635" s="21" t="str">
        <f t="shared" si="25"/>
        <v>10</v>
      </c>
      <c r="AA1635" s="36" t="s">
        <v>2006</v>
      </c>
    </row>
    <row r="1636" spans="1:27">
      <c r="A1636" s="18">
        <v>75</v>
      </c>
      <c r="B1636" s="36" t="s">
        <v>2008</v>
      </c>
      <c r="C1636" s="23" t="s">
        <v>2009</v>
      </c>
      <c r="D1636" s="16" t="s">
        <v>9</v>
      </c>
      <c r="E1636" s="16" t="s">
        <v>33</v>
      </c>
      <c r="F1636" s="16" t="s">
        <v>6871</v>
      </c>
      <c r="G1636" s="3" t="s">
        <v>1891</v>
      </c>
      <c r="H1636" s="23" t="s">
        <v>2610</v>
      </c>
      <c r="I1636" s="56">
        <v>34086</v>
      </c>
      <c r="J1636" s="24" t="s">
        <v>4823</v>
      </c>
      <c r="K1636" s="49"/>
      <c r="L1636" s="49"/>
      <c r="S1636" s="16" t="s">
        <v>33</v>
      </c>
      <c r="T1636" s="16" t="s">
        <v>33</v>
      </c>
      <c r="U1636" s="16" t="s">
        <v>33</v>
      </c>
      <c r="W1636" s="21" t="str">
        <f t="shared" si="25"/>
        <v>10</v>
      </c>
      <c r="AA1636" s="36" t="s">
        <v>2008</v>
      </c>
    </row>
    <row r="1637" spans="1:27">
      <c r="A1637" s="18">
        <v>76</v>
      </c>
      <c r="B1637" s="36" t="s">
        <v>2010</v>
      </c>
      <c r="C1637" s="23" t="s">
        <v>2011</v>
      </c>
      <c r="D1637" s="16" t="s">
        <v>9</v>
      </c>
      <c r="E1637" s="16" t="s">
        <v>33</v>
      </c>
      <c r="F1637" s="16" t="s">
        <v>6871</v>
      </c>
      <c r="G1637" s="3" t="s">
        <v>286</v>
      </c>
      <c r="H1637" s="23" t="s">
        <v>2760</v>
      </c>
      <c r="I1637" s="56">
        <v>33631</v>
      </c>
      <c r="J1637" s="24" t="s">
        <v>4823</v>
      </c>
      <c r="K1637" s="49"/>
      <c r="L1637" s="49"/>
      <c r="S1637" s="16" t="s">
        <v>33</v>
      </c>
      <c r="T1637" s="16" t="s">
        <v>33</v>
      </c>
      <c r="U1637" s="16" t="s">
        <v>33</v>
      </c>
      <c r="W1637" s="21" t="str">
        <f t="shared" si="25"/>
        <v>10</v>
      </c>
      <c r="AA1637" s="36" t="s">
        <v>2010</v>
      </c>
    </row>
    <row r="1638" spans="1:27">
      <c r="A1638" s="18">
        <v>77</v>
      </c>
      <c r="B1638" s="36" t="s">
        <v>2012</v>
      </c>
      <c r="C1638" s="23" t="s">
        <v>2013</v>
      </c>
      <c r="D1638" s="16" t="s">
        <v>9</v>
      </c>
      <c r="E1638" s="16" t="s">
        <v>307</v>
      </c>
      <c r="F1638" s="16" t="s">
        <v>6871</v>
      </c>
      <c r="G1638" s="3" t="s">
        <v>1866</v>
      </c>
      <c r="H1638" s="23" t="s">
        <v>2610</v>
      </c>
      <c r="I1638" s="56">
        <v>33671</v>
      </c>
      <c r="J1638" s="24" t="s">
        <v>4823</v>
      </c>
      <c r="K1638" s="49"/>
      <c r="L1638" s="49"/>
      <c r="S1638" s="16" t="s">
        <v>307</v>
      </c>
      <c r="T1638" s="16" t="s">
        <v>307</v>
      </c>
      <c r="U1638" s="16" t="s">
        <v>307</v>
      </c>
      <c r="W1638" s="21" t="str">
        <f t="shared" si="25"/>
        <v>10</v>
      </c>
      <c r="AA1638" s="36" t="s">
        <v>2012</v>
      </c>
    </row>
    <row r="1639" spans="1:27">
      <c r="A1639" s="18">
        <v>78</v>
      </c>
      <c r="B1639" s="16" t="s">
        <v>2014</v>
      </c>
      <c r="C1639" s="23" t="s">
        <v>2015</v>
      </c>
      <c r="D1639" s="16" t="s">
        <v>9</v>
      </c>
      <c r="E1639" s="16" t="s">
        <v>33</v>
      </c>
      <c r="F1639" s="16" t="s">
        <v>6871</v>
      </c>
      <c r="G1639" s="3" t="s">
        <v>1895</v>
      </c>
      <c r="H1639" s="23" t="s">
        <v>2610</v>
      </c>
      <c r="I1639" s="56">
        <v>33964</v>
      </c>
      <c r="J1639" s="24" t="s">
        <v>4823</v>
      </c>
      <c r="K1639" s="49"/>
      <c r="L1639" s="49"/>
      <c r="S1639" s="16" t="s">
        <v>33</v>
      </c>
      <c r="T1639" s="16" t="s">
        <v>33</v>
      </c>
      <c r="U1639" s="16" t="s">
        <v>33</v>
      </c>
      <c r="W1639" s="21" t="str">
        <f t="shared" si="25"/>
        <v>10</v>
      </c>
      <c r="AA1639" s="16" t="s">
        <v>2014</v>
      </c>
    </row>
    <row r="1640" spans="1:27">
      <c r="A1640" s="18">
        <v>79</v>
      </c>
      <c r="B1640" s="36" t="s">
        <v>2016</v>
      </c>
      <c r="C1640" s="23" t="s">
        <v>2017</v>
      </c>
      <c r="D1640" s="16" t="s">
        <v>15</v>
      </c>
      <c r="E1640" s="16" t="s">
        <v>307</v>
      </c>
      <c r="F1640" s="16" t="s">
        <v>6871</v>
      </c>
      <c r="G1640" s="3" t="s">
        <v>1866</v>
      </c>
      <c r="H1640" s="23" t="s">
        <v>2610</v>
      </c>
      <c r="I1640" s="56">
        <v>33219</v>
      </c>
      <c r="J1640" s="24" t="s">
        <v>4823</v>
      </c>
      <c r="K1640" s="49"/>
      <c r="L1640" s="49"/>
      <c r="S1640" s="16" t="s">
        <v>307</v>
      </c>
      <c r="T1640" s="16" t="s">
        <v>307</v>
      </c>
      <c r="U1640" s="16" t="s">
        <v>307</v>
      </c>
      <c r="W1640" s="21" t="str">
        <f t="shared" si="25"/>
        <v>10</v>
      </c>
      <c r="AA1640" s="36" t="s">
        <v>2016</v>
      </c>
    </row>
    <row r="1641" spans="1:27">
      <c r="A1641" s="18">
        <v>80</v>
      </c>
      <c r="B1641" s="36" t="s">
        <v>2018</v>
      </c>
      <c r="C1641" s="23" t="s">
        <v>2019</v>
      </c>
      <c r="D1641" s="16" t="s">
        <v>15</v>
      </c>
      <c r="E1641" s="16" t="s">
        <v>33</v>
      </c>
      <c r="F1641" s="16" t="s">
        <v>6871</v>
      </c>
      <c r="G1641" s="3" t="s">
        <v>82</v>
      </c>
      <c r="H1641" s="23" t="s">
        <v>3551</v>
      </c>
      <c r="I1641" s="56">
        <v>33886</v>
      </c>
      <c r="J1641" s="24" t="s">
        <v>4823</v>
      </c>
      <c r="K1641" s="49"/>
      <c r="L1641" s="49"/>
      <c r="S1641" s="16" t="s">
        <v>33</v>
      </c>
      <c r="T1641" s="16" t="s">
        <v>33</v>
      </c>
      <c r="U1641" s="16" t="s">
        <v>33</v>
      </c>
      <c r="W1641" s="21" t="str">
        <f t="shared" si="25"/>
        <v>10</v>
      </c>
      <c r="AA1641" s="36" t="s">
        <v>2018</v>
      </c>
    </row>
    <row r="1642" spans="1:27">
      <c r="A1642" s="18">
        <v>81</v>
      </c>
      <c r="B1642" s="36" t="s">
        <v>2020</v>
      </c>
      <c r="C1642" s="23" t="s">
        <v>2021</v>
      </c>
      <c r="D1642" s="16" t="s">
        <v>15</v>
      </c>
      <c r="E1642" s="16" t="s">
        <v>33</v>
      </c>
      <c r="F1642" s="16" t="s">
        <v>6871</v>
      </c>
      <c r="G1642" s="3" t="s">
        <v>286</v>
      </c>
      <c r="H1642" s="23" t="s">
        <v>2637</v>
      </c>
      <c r="I1642" s="56">
        <v>33072</v>
      </c>
      <c r="J1642" s="24" t="s">
        <v>4823</v>
      </c>
      <c r="K1642" s="49"/>
      <c r="L1642" s="49"/>
      <c r="S1642" s="16" t="s">
        <v>33</v>
      </c>
      <c r="T1642" s="16" t="s">
        <v>33</v>
      </c>
      <c r="U1642" s="16" t="s">
        <v>33</v>
      </c>
      <c r="W1642" s="21" t="str">
        <f t="shared" si="25"/>
        <v>10</v>
      </c>
      <c r="AA1642" s="36" t="s">
        <v>2020</v>
      </c>
    </row>
    <row r="1643" spans="1:27">
      <c r="A1643" s="18">
        <v>82</v>
      </c>
      <c r="B1643" s="36" t="s">
        <v>2022</v>
      </c>
      <c r="C1643" s="23" t="s">
        <v>2023</v>
      </c>
      <c r="D1643" s="16" t="s">
        <v>9</v>
      </c>
      <c r="E1643" s="16" t="s">
        <v>33</v>
      </c>
      <c r="F1643" s="16" t="s">
        <v>6871</v>
      </c>
      <c r="G1643" s="3" t="s">
        <v>15</v>
      </c>
      <c r="H1643" s="23" t="s">
        <v>4005</v>
      </c>
      <c r="I1643" s="56">
        <v>33680</v>
      </c>
      <c r="J1643" s="24" t="s">
        <v>4823</v>
      </c>
      <c r="K1643" s="49"/>
      <c r="L1643" s="49"/>
      <c r="S1643" s="16" t="s">
        <v>33</v>
      </c>
      <c r="T1643" s="16" t="s">
        <v>33</v>
      </c>
      <c r="U1643" s="16" t="s">
        <v>33</v>
      </c>
      <c r="W1643" s="21" t="str">
        <f t="shared" si="25"/>
        <v>10</v>
      </c>
      <c r="AA1643" s="36" t="s">
        <v>2022</v>
      </c>
    </row>
    <row r="1644" spans="1:27">
      <c r="A1644" s="18">
        <v>83</v>
      </c>
      <c r="B1644" s="36" t="s">
        <v>2024</v>
      </c>
      <c r="C1644" s="26" t="s">
        <v>2025</v>
      </c>
      <c r="D1644" s="16" t="s">
        <v>9</v>
      </c>
      <c r="E1644" s="16" t="s">
        <v>33</v>
      </c>
      <c r="F1644" s="16" t="s">
        <v>6871</v>
      </c>
      <c r="G1644" s="3" t="s">
        <v>1895</v>
      </c>
      <c r="H1644" s="23" t="s">
        <v>4006</v>
      </c>
      <c r="I1644" s="56">
        <v>34011</v>
      </c>
      <c r="J1644" s="24" t="s">
        <v>4825</v>
      </c>
      <c r="K1644" s="49"/>
      <c r="L1644" s="49"/>
      <c r="S1644" s="16" t="s">
        <v>33</v>
      </c>
      <c r="T1644" s="16" t="s">
        <v>33</v>
      </c>
      <c r="U1644" s="16" t="s">
        <v>33</v>
      </c>
      <c r="W1644" s="21" t="str">
        <f t="shared" si="25"/>
        <v>10</v>
      </c>
      <c r="AA1644" s="36" t="s">
        <v>2024</v>
      </c>
    </row>
    <row r="1645" spans="1:27">
      <c r="A1645" s="18">
        <v>84</v>
      </c>
      <c r="B1645" s="36" t="s">
        <v>2026</v>
      </c>
      <c r="C1645" s="23" t="s">
        <v>2027</v>
      </c>
      <c r="D1645" s="16" t="s">
        <v>9</v>
      </c>
      <c r="E1645" s="16" t="s">
        <v>33</v>
      </c>
      <c r="F1645" s="16" t="s">
        <v>6871</v>
      </c>
      <c r="G1645" s="3" t="s">
        <v>16</v>
      </c>
      <c r="H1645" s="23" t="s">
        <v>2775</v>
      </c>
      <c r="I1645" s="56">
        <v>33588</v>
      </c>
      <c r="J1645" s="24" t="s">
        <v>4823</v>
      </c>
      <c r="K1645" s="49"/>
      <c r="L1645" s="49"/>
      <c r="S1645" s="16" t="s">
        <v>33</v>
      </c>
      <c r="T1645" s="16" t="s">
        <v>33</v>
      </c>
      <c r="U1645" s="16" t="s">
        <v>33</v>
      </c>
      <c r="W1645" s="21" t="str">
        <f t="shared" si="25"/>
        <v>10</v>
      </c>
      <c r="AA1645" s="36" t="s">
        <v>2026</v>
      </c>
    </row>
    <row r="1646" spans="1:27">
      <c r="A1646" s="18">
        <v>85</v>
      </c>
      <c r="B1646" s="36" t="s">
        <v>2028</v>
      </c>
      <c r="C1646" s="26" t="s">
        <v>2029</v>
      </c>
      <c r="D1646" s="16" t="s">
        <v>15</v>
      </c>
      <c r="E1646" s="16" t="s">
        <v>33</v>
      </c>
      <c r="F1646" s="16" t="s">
        <v>6871</v>
      </c>
      <c r="G1646" s="3" t="s">
        <v>59</v>
      </c>
      <c r="H1646" s="23" t="s">
        <v>2760</v>
      </c>
      <c r="I1646" s="56">
        <v>33448</v>
      </c>
      <c r="J1646" s="24" t="s">
        <v>4823</v>
      </c>
      <c r="K1646" s="49"/>
      <c r="L1646" s="49"/>
      <c r="S1646" s="16" t="s">
        <v>33</v>
      </c>
      <c r="T1646" s="16" t="s">
        <v>33</v>
      </c>
      <c r="U1646" s="16" t="s">
        <v>33</v>
      </c>
      <c r="W1646" s="21" t="str">
        <f t="shared" si="25"/>
        <v>10</v>
      </c>
      <c r="AA1646" s="36" t="s">
        <v>2028</v>
      </c>
    </row>
    <row r="1647" spans="1:27">
      <c r="A1647" s="18">
        <v>86</v>
      </c>
      <c r="B1647" s="36" t="s">
        <v>2030</v>
      </c>
      <c r="C1647" s="23" t="s">
        <v>2031</v>
      </c>
      <c r="D1647" s="16" t="s">
        <v>9</v>
      </c>
      <c r="E1647" s="16" t="s">
        <v>33</v>
      </c>
      <c r="F1647" s="16" t="s">
        <v>6871</v>
      </c>
      <c r="G1647" s="3" t="s">
        <v>20</v>
      </c>
      <c r="H1647" s="23" t="s">
        <v>2610</v>
      </c>
      <c r="I1647" s="56">
        <v>33744</v>
      </c>
      <c r="J1647" s="24" t="s">
        <v>4823</v>
      </c>
      <c r="K1647" s="49"/>
      <c r="L1647" s="49"/>
      <c r="S1647" s="16" t="s">
        <v>33</v>
      </c>
      <c r="T1647" s="16" t="s">
        <v>33</v>
      </c>
      <c r="U1647" s="16" t="s">
        <v>33</v>
      </c>
      <c r="W1647" s="21" t="str">
        <f t="shared" si="25"/>
        <v>10</v>
      </c>
      <c r="AA1647" s="36" t="s">
        <v>2030</v>
      </c>
    </row>
    <row r="1648" spans="1:27">
      <c r="A1648" s="18">
        <v>87</v>
      </c>
      <c r="B1648" s="16" t="s">
        <v>2032</v>
      </c>
      <c r="C1648" s="23" t="s">
        <v>2033</v>
      </c>
      <c r="D1648" s="16" t="s">
        <v>15</v>
      </c>
      <c r="E1648" s="16" t="s">
        <v>33</v>
      </c>
      <c r="F1648" s="16" t="s">
        <v>6871</v>
      </c>
      <c r="G1648" s="3" t="s">
        <v>1895</v>
      </c>
      <c r="H1648" s="23" t="s">
        <v>3942</v>
      </c>
      <c r="I1648" s="56">
        <v>33454</v>
      </c>
      <c r="J1648" s="24" t="s">
        <v>4823</v>
      </c>
      <c r="K1648" s="49"/>
      <c r="L1648" s="49"/>
      <c r="S1648" s="16" t="s">
        <v>33</v>
      </c>
      <c r="T1648" s="16" t="s">
        <v>33</v>
      </c>
      <c r="U1648" s="16" t="s">
        <v>33</v>
      </c>
      <c r="W1648" s="21" t="str">
        <f t="shared" si="25"/>
        <v>10</v>
      </c>
      <c r="AA1648" s="16" t="s">
        <v>2032</v>
      </c>
    </row>
    <row r="1649" spans="1:27">
      <c r="A1649" s="18">
        <v>88</v>
      </c>
      <c r="B1649" s="36" t="s">
        <v>2034</v>
      </c>
      <c r="C1649" s="23" t="s">
        <v>2035</v>
      </c>
      <c r="D1649" s="16" t="s">
        <v>9</v>
      </c>
      <c r="E1649" s="16" t="s">
        <v>33</v>
      </c>
      <c r="F1649" s="16" t="s">
        <v>6871</v>
      </c>
      <c r="G1649" s="3" t="s">
        <v>82</v>
      </c>
      <c r="H1649" s="23" t="s">
        <v>2610</v>
      </c>
      <c r="I1649" s="56">
        <v>33789</v>
      </c>
      <c r="J1649" s="24" t="s">
        <v>4823</v>
      </c>
      <c r="K1649" s="49"/>
      <c r="L1649" s="49"/>
      <c r="S1649" s="16" t="s">
        <v>33</v>
      </c>
      <c r="T1649" s="16" t="s">
        <v>33</v>
      </c>
      <c r="U1649" s="16" t="s">
        <v>33</v>
      </c>
      <c r="W1649" s="21" t="str">
        <f t="shared" si="25"/>
        <v>10</v>
      </c>
      <c r="AA1649" s="36" t="s">
        <v>2034</v>
      </c>
    </row>
    <row r="1650" spans="1:27">
      <c r="A1650" s="18">
        <v>89</v>
      </c>
      <c r="B1650" s="16" t="s">
        <v>2036</v>
      </c>
      <c r="C1650" s="23" t="s">
        <v>2037</v>
      </c>
      <c r="D1650" s="16" t="s">
        <v>15</v>
      </c>
      <c r="E1650" s="16" t="s">
        <v>33</v>
      </c>
      <c r="F1650" s="16" t="s">
        <v>6871</v>
      </c>
      <c r="G1650" s="3" t="s">
        <v>1538</v>
      </c>
      <c r="H1650" s="23" t="s">
        <v>2741</v>
      </c>
      <c r="I1650" s="56">
        <v>33898</v>
      </c>
      <c r="J1650" s="24" t="s">
        <v>4823</v>
      </c>
      <c r="K1650" s="49"/>
      <c r="L1650" s="49"/>
      <c r="S1650" s="16" t="s">
        <v>33</v>
      </c>
      <c r="T1650" s="16" t="s">
        <v>33</v>
      </c>
      <c r="U1650" s="16" t="s">
        <v>33</v>
      </c>
      <c r="W1650" s="21" t="str">
        <f t="shared" si="25"/>
        <v>10</v>
      </c>
      <c r="AA1650" s="16" t="s">
        <v>2036</v>
      </c>
    </row>
    <row r="1651" spans="1:27">
      <c r="A1651" s="18">
        <v>90</v>
      </c>
      <c r="B1651" s="36" t="s">
        <v>2038</v>
      </c>
      <c r="C1651" s="23" t="s">
        <v>2039</v>
      </c>
      <c r="D1651" s="16" t="s">
        <v>9</v>
      </c>
      <c r="E1651" s="16" t="s">
        <v>33</v>
      </c>
      <c r="F1651" s="16" t="s">
        <v>6871</v>
      </c>
      <c r="G1651" s="3" t="s">
        <v>1536</v>
      </c>
      <c r="H1651" s="23" t="s">
        <v>2610</v>
      </c>
      <c r="I1651" s="56">
        <v>33766</v>
      </c>
      <c r="J1651" s="24" t="s">
        <v>4823</v>
      </c>
      <c r="K1651" s="49"/>
      <c r="L1651" s="49"/>
      <c r="S1651" s="16" t="s">
        <v>33</v>
      </c>
      <c r="T1651" s="16" t="s">
        <v>33</v>
      </c>
      <c r="U1651" s="16" t="s">
        <v>33</v>
      </c>
      <c r="W1651" s="21" t="str">
        <f t="shared" si="25"/>
        <v>10</v>
      </c>
      <c r="AA1651" s="36" t="s">
        <v>2038</v>
      </c>
    </row>
    <row r="1652" spans="1:27">
      <c r="A1652" s="18">
        <v>91</v>
      </c>
      <c r="B1652" s="36" t="s">
        <v>2040</v>
      </c>
      <c r="C1652" s="23" t="s">
        <v>2041</v>
      </c>
      <c r="D1652" s="16" t="s">
        <v>9</v>
      </c>
      <c r="E1652" s="16" t="s">
        <v>33</v>
      </c>
      <c r="F1652" s="16" t="s">
        <v>6871</v>
      </c>
      <c r="G1652" s="3" t="s">
        <v>286</v>
      </c>
      <c r="H1652" s="23" t="s">
        <v>2856</v>
      </c>
      <c r="I1652" s="56">
        <v>33763</v>
      </c>
      <c r="J1652" s="24" t="s">
        <v>4823</v>
      </c>
      <c r="K1652" s="49"/>
      <c r="L1652" s="49"/>
      <c r="S1652" s="16" t="s">
        <v>33</v>
      </c>
      <c r="T1652" s="16" t="s">
        <v>33</v>
      </c>
      <c r="U1652" s="16" t="s">
        <v>33</v>
      </c>
      <c r="W1652" s="21" t="str">
        <f t="shared" si="25"/>
        <v>10</v>
      </c>
      <c r="AA1652" s="36" t="s">
        <v>2040</v>
      </c>
    </row>
    <row r="1653" spans="1:27">
      <c r="A1653" s="18">
        <v>92</v>
      </c>
      <c r="B1653" s="36" t="s">
        <v>2042</v>
      </c>
      <c r="C1653" s="23" t="s">
        <v>2043</v>
      </c>
      <c r="D1653" s="16" t="s">
        <v>15</v>
      </c>
      <c r="E1653" s="16" t="s">
        <v>33</v>
      </c>
      <c r="F1653" s="16" t="s">
        <v>6871</v>
      </c>
      <c r="G1653" s="3" t="s">
        <v>15</v>
      </c>
      <c r="H1653" s="23" t="s">
        <v>3095</v>
      </c>
      <c r="I1653" s="56">
        <v>33049</v>
      </c>
      <c r="J1653" s="24" t="s">
        <v>4823</v>
      </c>
      <c r="K1653" s="49"/>
      <c r="L1653" s="49"/>
      <c r="S1653" s="16" t="s">
        <v>33</v>
      </c>
      <c r="T1653" s="16" t="s">
        <v>33</v>
      </c>
      <c r="U1653" s="16" t="s">
        <v>33</v>
      </c>
      <c r="W1653" s="21" t="str">
        <f t="shared" si="25"/>
        <v>10</v>
      </c>
      <c r="AA1653" s="36" t="s">
        <v>2042</v>
      </c>
    </row>
    <row r="1654" spans="1:27">
      <c r="A1654" s="18">
        <v>93</v>
      </c>
      <c r="B1654" s="36" t="s">
        <v>2044</v>
      </c>
      <c r="C1654" s="26" t="s">
        <v>2045</v>
      </c>
      <c r="D1654" s="16" t="s">
        <v>9</v>
      </c>
      <c r="E1654" s="16" t="s">
        <v>33</v>
      </c>
      <c r="F1654" s="16" t="s">
        <v>6871</v>
      </c>
      <c r="G1654" s="3" t="s">
        <v>20</v>
      </c>
      <c r="H1654" s="23" t="s">
        <v>4007</v>
      </c>
      <c r="I1654" s="56">
        <v>33305</v>
      </c>
      <c r="J1654" s="24" t="s">
        <v>4823</v>
      </c>
      <c r="K1654" s="49"/>
      <c r="L1654" s="49"/>
      <c r="S1654" s="16" t="s">
        <v>33</v>
      </c>
      <c r="T1654" s="16" t="s">
        <v>33</v>
      </c>
      <c r="U1654" s="16" t="s">
        <v>33</v>
      </c>
      <c r="W1654" s="21" t="str">
        <f t="shared" si="25"/>
        <v>10</v>
      </c>
      <c r="AA1654" s="36" t="s">
        <v>2044</v>
      </c>
    </row>
    <row r="1655" spans="1:27">
      <c r="A1655" s="18">
        <v>94</v>
      </c>
      <c r="B1655" s="36" t="s">
        <v>2046</v>
      </c>
      <c r="C1655" s="23" t="s">
        <v>2047</v>
      </c>
      <c r="D1655" s="16" t="s">
        <v>15</v>
      </c>
      <c r="E1655" s="16" t="s">
        <v>33</v>
      </c>
      <c r="F1655" s="16" t="s">
        <v>6871</v>
      </c>
      <c r="G1655" s="3" t="s">
        <v>486</v>
      </c>
      <c r="H1655" s="23" t="s">
        <v>3713</v>
      </c>
      <c r="I1655" s="56">
        <v>33944</v>
      </c>
      <c r="J1655" s="24" t="s">
        <v>4823</v>
      </c>
      <c r="K1655" s="49"/>
      <c r="L1655" s="49"/>
      <c r="S1655" s="16" t="s">
        <v>33</v>
      </c>
      <c r="T1655" s="16" t="s">
        <v>33</v>
      </c>
      <c r="U1655" s="16" t="s">
        <v>33</v>
      </c>
      <c r="W1655" s="21" t="str">
        <f t="shared" si="25"/>
        <v>10</v>
      </c>
      <c r="AA1655" s="36" t="s">
        <v>2046</v>
      </c>
    </row>
    <row r="1656" spans="1:27">
      <c r="A1656" s="18">
        <v>95</v>
      </c>
      <c r="B1656" s="36" t="s">
        <v>2048</v>
      </c>
      <c r="C1656" s="23" t="s">
        <v>2049</v>
      </c>
      <c r="D1656" s="16" t="s">
        <v>15</v>
      </c>
      <c r="E1656" s="16" t="s">
        <v>33</v>
      </c>
      <c r="F1656" s="16" t="s">
        <v>6871</v>
      </c>
      <c r="G1656" s="3" t="s">
        <v>1536</v>
      </c>
      <c r="H1656" s="23" t="s">
        <v>2604</v>
      </c>
      <c r="I1656" s="56">
        <v>33914</v>
      </c>
      <c r="J1656" s="24" t="s">
        <v>4823</v>
      </c>
      <c r="K1656" s="49"/>
      <c r="L1656" s="49"/>
      <c r="S1656" s="16" t="s">
        <v>33</v>
      </c>
      <c r="T1656" s="16" t="s">
        <v>33</v>
      </c>
      <c r="U1656" s="16" t="s">
        <v>33</v>
      </c>
      <c r="W1656" s="21" t="str">
        <f t="shared" si="25"/>
        <v>10</v>
      </c>
      <c r="AA1656" s="36" t="s">
        <v>2048</v>
      </c>
    </row>
    <row r="1657" spans="1:27">
      <c r="A1657" s="18">
        <v>96</v>
      </c>
      <c r="B1657" s="36" t="s">
        <v>2050</v>
      </c>
      <c r="C1657" s="23" t="s">
        <v>2051</v>
      </c>
      <c r="D1657" s="16" t="s">
        <v>9</v>
      </c>
      <c r="E1657" s="16" t="s">
        <v>33</v>
      </c>
      <c r="F1657" s="16" t="s">
        <v>6871</v>
      </c>
      <c r="G1657" s="3" t="s">
        <v>486</v>
      </c>
      <c r="H1657" s="23" t="s">
        <v>2610</v>
      </c>
      <c r="I1657" s="56">
        <v>33549</v>
      </c>
      <c r="J1657" s="24" t="s">
        <v>4823</v>
      </c>
      <c r="K1657" s="49"/>
      <c r="L1657" s="49"/>
      <c r="S1657" s="16" t="s">
        <v>33</v>
      </c>
      <c r="T1657" s="16" t="s">
        <v>33</v>
      </c>
      <c r="U1657" s="16" t="s">
        <v>33</v>
      </c>
      <c r="W1657" s="21" t="str">
        <f t="shared" si="25"/>
        <v>10</v>
      </c>
      <c r="AA1657" s="36" t="s">
        <v>2050</v>
      </c>
    </row>
    <row r="1658" spans="1:27">
      <c r="A1658" s="18">
        <v>97</v>
      </c>
      <c r="B1658" s="36" t="s">
        <v>2052</v>
      </c>
      <c r="C1658" s="23" t="s">
        <v>2053</v>
      </c>
      <c r="D1658" s="16" t="s">
        <v>9</v>
      </c>
      <c r="E1658" s="16" t="s">
        <v>33</v>
      </c>
      <c r="F1658" s="16" t="s">
        <v>6871</v>
      </c>
      <c r="G1658" s="3" t="s">
        <v>1536</v>
      </c>
      <c r="H1658" s="23" t="s">
        <v>2610</v>
      </c>
      <c r="I1658" s="56">
        <v>33532</v>
      </c>
      <c r="J1658" s="24" t="s">
        <v>4823</v>
      </c>
      <c r="K1658" s="49"/>
      <c r="L1658" s="49"/>
      <c r="S1658" s="16" t="s">
        <v>33</v>
      </c>
      <c r="T1658" s="16" t="s">
        <v>33</v>
      </c>
      <c r="U1658" s="16" t="s">
        <v>33</v>
      </c>
      <c r="W1658" s="21" t="str">
        <f t="shared" si="25"/>
        <v>10</v>
      </c>
      <c r="AA1658" s="36" t="s">
        <v>2052</v>
      </c>
    </row>
    <row r="1659" spans="1:27">
      <c r="A1659" s="18">
        <v>98</v>
      </c>
      <c r="B1659" s="16" t="s">
        <v>2054</v>
      </c>
      <c r="C1659" s="23" t="s">
        <v>2055</v>
      </c>
      <c r="D1659" s="16" t="s">
        <v>15</v>
      </c>
      <c r="E1659" s="16" t="s">
        <v>33</v>
      </c>
      <c r="F1659" s="16" t="s">
        <v>6871</v>
      </c>
      <c r="G1659" s="3" t="s">
        <v>16</v>
      </c>
      <c r="H1659" s="23" t="s">
        <v>4008</v>
      </c>
      <c r="I1659" s="56">
        <v>32910</v>
      </c>
      <c r="J1659" s="24" t="s">
        <v>4823</v>
      </c>
      <c r="K1659" s="49"/>
      <c r="L1659" s="49"/>
      <c r="S1659" s="16" t="s">
        <v>33</v>
      </c>
      <c r="T1659" s="16" t="s">
        <v>33</v>
      </c>
      <c r="U1659" s="16" t="s">
        <v>33</v>
      </c>
      <c r="W1659" s="21" t="str">
        <f t="shared" si="25"/>
        <v>10</v>
      </c>
      <c r="AA1659" s="16" t="s">
        <v>2054</v>
      </c>
    </row>
    <row r="1660" spans="1:27">
      <c r="A1660" s="18">
        <v>99</v>
      </c>
      <c r="B1660" s="36" t="s">
        <v>2056</v>
      </c>
      <c r="C1660" s="23" t="s">
        <v>2057</v>
      </c>
      <c r="D1660" s="16" t="s">
        <v>9</v>
      </c>
      <c r="E1660" s="16" t="s">
        <v>33</v>
      </c>
      <c r="F1660" s="16" t="s">
        <v>6871</v>
      </c>
      <c r="G1660" s="3" t="s">
        <v>286</v>
      </c>
      <c r="H1660" s="23" t="s">
        <v>2856</v>
      </c>
      <c r="I1660" s="56">
        <v>33890</v>
      </c>
      <c r="J1660" s="24" t="s">
        <v>4823</v>
      </c>
      <c r="K1660" s="49"/>
      <c r="L1660" s="49"/>
      <c r="S1660" s="16" t="s">
        <v>33</v>
      </c>
      <c r="T1660" s="16" t="s">
        <v>33</v>
      </c>
      <c r="U1660" s="16" t="s">
        <v>33</v>
      </c>
      <c r="W1660" s="21" t="str">
        <f t="shared" si="25"/>
        <v>10</v>
      </c>
      <c r="AA1660" s="36" t="s">
        <v>2056</v>
      </c>
    </row>
    <row r="1661" spans="1:27">
      <c r="A1661" s="18">
        <v>100</v>
      </c>
      <c r="B1661" s="36" t="s">
        <v>2058</v>
      </c>
      <c r="C1661" s="26" t="s">
        <v>2059</v>
      </c>
      <c r="D1661" s="16" t="s">
        <v>9</v>
      </c>
      <c r="E1661" s="16" t="s">
        <v>33</v>
      </c>
      <c r="F1661" s="16" t="s">
        <v>6871</v>
      </c>
      <c r="G1661" s="3" t="s">
        <v>1536</v>
      </c>
      <c r="H1661" s="23" t="s">
        <v>3148</v>
      </c>
      <c r="I1661" s="56">
        <v>33294</v>
      </c>
      <c r="J1661" s="24" t="s">
        <v>4823</v>
      </c>
      <c r="K1661" s="49"/>
      <c r="L1661" s="49"/>
      <c r="S1661" s="16" t="s">
        <v>33</v>
      </c>
      <c r="T1661" s="16" t="s">
        <v>33</v>
      </c>
      <c r="U1661" s="16" t="s">
        <v>33</v>
      </c>
      <c r="W1661" s="21" t="str">
        <f t="shared" si="25"/>
        <v>10</v>
      </c>
      <c r="AA1661" s="36" t="s">
        <v>2058</v>
      </c>
    </row>
    <row r="1662" spans="1:27">
      <c r="A1662" s="18">
        <v>101</v>
      </c>
      <c r="B1662" s="36" t="s">
        <v>2060</v>
      </c>
      <c r="C1662" s="23" t="s">
        <v>2061</v>
      </c>
      <c r="D1662" s="16" t="s">
        <v>15</v>
      </c>
      <c r="E1662" s="16" t="s">
        <v>10</v>
      </c>
      <c r="F1662" s="16" t="s">
        <v>6871</v>
      </c>
      <c r="G1662" s="3" t="s">
        <v>1895</v>
      </c>
      <c r="H1662" s="23" t="s">
        <v>4009</v>
      </c>
      <c r="I1662" s="56">
        <v>28110</v>
      </c>
      <c r="J1662" s="24" t="s">
        <v>4824</v>
      </c>
      <c r="K1662" s="49"/>
      <c r="L1662" s="49"/>
      <c r="S1662" s="16" t="s">
        <v>10</v>
      </c>
      <c r="T1662" s="16" t="s">
        <v>10</v>
      </c>
      <c r="U1662" s="16" t="s">
        <v>10</v>
      </c>
      <c r="W1662" s="21" t="str">
        <f t="shared" si="25"/>
        <v>10</v>
      </c>
      <c r="AA1662" s="36" t="s">
        <v>2060</v>
      </c>
    </row>
    <row r="1663" spans="1:27">
      <c r="A1663" s="18">
        <v>102</v>
      </c>
      <c r="B1663" s="36" t="s">
        <v>2062</v>
      </c>
      <c r="C1663" s="23" t="s">
        <v>2063</v>
      </c>
      <c r="D1663" s="16" t="s">
        <v>15</v>
      </c>
      <c r="E1663" s="16" t="s">
        <v>10</v>
      </c>
      <c r="F1663" s="16" t="s">
        <v>6871</v>
      </c>
      <c r="G1663" s="3" t="s">
        <v>1538</v>
      </c>
      <c r="H1663" s="23" t="s">
        <v>2808</v>
      </c>
      <c r="I1663" s="56">
        <v>27959</v>
      </c>
      <c r="J1663" s="24" t="s">
        <v>4823</v>
      </c>
      <c r="K1663" s="49"/>
      <c r="L1663" s="49"/>
      <c r="S1663" s="16" t="s">
        <v>10</v>
      </c>
      <c r="T1663" s="16" t="s">
        <v>10</v>
      </c>
      <c r="U1663" s="16" t="s">
        <v>10</v>
      </c>
      <c r="W1663" s="21" t="str">
        <f t="shared" si="25"/>
        <v>10</v>
      </c>
      <c r="AA1663" s="36" t="s">
        <v>2062</v>
      </c>
    </row>
    <row r="1664" spans="1:27">
      <c r="A1664" s="18">
        <v>103</v>
      </c>
      <c r="B1664" s="16" t="s">
        <v>2064</v>
      </c>
      <c r="C1664" s="23" t="s">
        <v>2065</v>
      </c>
      <c r="D1664" s="16" t="s">
        <v>15</v>
      </c>
      <c r="E1664" s="16" t="s">
        <v>33</v>
      </c>
      <c r="F1664" s="16" t="s">
        <v>6871</v>
      </c>
      <c r="G1664" s="3" t="s">
        <v>16</v>
      </c>
      <c r="H1664" s="23" t="s">
        <v>2946</v>
      </c>
      <c r="I1664" s="56">
        <v>33774</v>
      </c>
      <c r="J1664" s="24" t="s">
        <v>4823</v>
      </c>
      <c r="K1664" s="49"/>
      <c r="L1664" s="49"/>
      <c r="S1664" s="16" t="s">
        <v>33</v>
      </c>
      <c r="T1664" s="16" t="s">
        <v>33</v>
      </c>
      <c r="U1664" s="16" t="s">
        <v>33</v>
      </c>
      <c r="W1664" s="21" t="str">
        <f t="shared" si="25"/>
        <v>10</v>
      </c>
      <c r="AA1664" s="16" t="s">
        <v>2064</v>
      </c>
    </row>
    <row r="1665" spans="1:27">
      <c r="A1665" s="18">
        <v>104</v>
      </c>
      <c r="B1665" s="36" t="s">
        <v>2066</v>
      </c>
      <c r="C1665" s="23" t="s">
        <v>2067</v>
      </c>
      <c r="D1665" s="16" t="s">
        <v>15</v>
      </c>
      <c r="E1665" s="16" t="s">
        <v>33</v>
      </c>
      <c r="F1665" s="16" t="s">
        <v>6871</v>
      </c>
      <c r="G1665" s="3" t="s">
        <v>286</v>
      </c>
      <c r="H1665" s="23" t="s">
        <v>2735</v>
      </c>
      <c r="I1665" s="56">
        <v>33696</v>
      </c>
      <c r="J1665" s="24" t="s">
        <v>4823</v>
      </c>
      <c r="K1665" s="49"/>
      <c r="L1665" s="49"/>
      <c r="S1665" s="16" t="s">
        <v>33</v>
      </c>
      <c r="T1665" s="16" t="s">
        <v>33</v>
      </c>
      <c r="U1665" s="16" t="s">
        <v>33</v>
      </c>
      <c r="W1665" s="21" t="str">
        <f t="shared" si="25"/>
        <v>10</v>
      </c>
      <c r="AA1665" s="36" t="s">
        <v>2066</v>
      </c>
    </row>
    <row r="1666" spans="1:27">
      <c r="A1666" s="18">
        <v>105</v>
      </c>
      <c r="B1666" s="36" t="s">
        <v>2068</v>
      </c>
      <c r="C1666" s="23" t="s">
        <v>2069</v>
      </c>
      <c r="D1666" s="16" t="s">
        <v>9</v>
      </c>
      <c r="E1666" s="16" t="s">
        <v>33</v>
      </c>
      <c r="F1666" s="16" t="s">
        <v>6871</v>
      </c>
      <c r="G1666" s="3" t="s">
        <v>1891</v>
      </c>
      <c r="H1666" s="23" t="s">
        <v>3098</v>
      </c>
      <c r="I1666" s="56">
        <v>33473</v>
      </c>
      <c r="J1666" s="24" t="s">
        <v>4823</v>
      </c>
      <c r="K1666" s="49"/>
      <c r="L1666" s="49"/>
      <c r="S1666" s="16" t="s">
        <v>33</v>
      </c>
      <c r="T1666" s="16" t="s">
        <v>33</v>
      </c>
      <c r="U1666" s="16" t="s">
        <v>33</v>
      </c>
      <c r="W1666" s="21" t="str">
        <f t="shared" si="25"/>
        <v>10</v>
      </c>
      <c r="AA1666" s="36" t="s">
        <v>2068</v>
      </c>
    </row>
    <row r="1667" spans="1:27">
      <c r="A1667" s="18">
        <v>106</v>
      </c>
      <c r="B1667" s="36" t="s">
        <v>2070</v>
      </c>
      <c r="C1667" s="23" t="s">
        <v>2071</v>
      </c>
      <c r="D1667" s="16" t="s">
        <v>9</v>
      </c>
      <c r="E1667" s="16" t="s">
        <v>858</v>
      </c>
      <c r="F1667" s="16" t="s">
        <v>6871</v>
      </c>
      <c r="G1667" s="3" t="s">
        <v>16</v>
      </c>
      <c r="H1667" s="23" t="s">
        <v>3390</v>
      </c>
      <c r="I1667" s="56">
        <v>33769</v>
      </c>
      <c r="J1667" s="24" t="s">
        <v>4823</v>
      </c>
      <c r="K1667" s="49"/>
      <c r="L1667" s="49"/>
      <c r="S1667" s="16" t="s">
        <v>858</v>
      </c>
      <c r="T1667" s="16" t="s">
        <v>858</v>
      </c>
      <c r="U1667" s="16" t="s">
        <v>858</v>
      </c>
      <c r="W1667" s="21" t="str">
        <f t="shared" ref="W1667:W1730" si="26">LEFT(B1667,2)</f>
        <v>10</v>
      </c>
      <c r="AA1667" s="36" t="s">
        <v>2070</v>
      </c>
    </row>
    <row r="1668" spans="1:27">
      <c r="A1668" s="18">
        <v>107</v>
      </c>
      <c r="B1668" s="36" t="s">
        <v>2072</v>
      </c>
      <c r="C1668" s="23" t="s">
        <v>2073</v>
      </c>
      <c r="D1668" s="16" t="s">
        <v>15</v>
      </c>
      <c r="E1668" s="16" t="s">
        <v>858</v>
      </c>
      <c r="F1668" s="16" t="s">
        <v>6871</v>
      </c>
      <c r="G1668" s="3" t="s">
        <v>16</v>
      </c>
      <c r="H1668" s="23" t="s">
        <v>2760</v>
      </c>
      <c r="I1668" s="56">
        <v>33912</v>
      </c>
      <c r="J1668" s="24" t="s">
        <v>4823</v>
      </c>
      <c r="K1668" s="49"/>
      <c r="L1668" s="49"/>
      <c r="S1668" s="16" t="s">
        <v>858</v>
      </c>
      <c r="T1668" s="16" t="s">
        <v>858</v>
      </c>
      <c r="U1668" s="16" t="s">
        <v>858</v>
      </c>
      <c r="W1668" s="21" t="str">
        <f t="shared" si="26"/>
        <v>10</v>
      </c>
      <c r="AA1668" s="36" t="s">
        <v>2072</v>
      </c>
    </row>
    <row r="1669" spans="1:27">
      <c r="A1669" s="18">
        <v>108</v>
      </c>
      <c r="B1669" s="36" t="s">
        <v>2074</v>
      </c>
      <c r="C1669" s="23" t="s">
        <v>2075</v>
      </c>
      <c r="D1669" s="16" t="s">
        <v>15</v>
      </c>
      <c r="E1669" s="16" t="s">
        <v>858</v>
      </c>
      <c r="F1669" s="16" t="s">
        <v>6871</v>
      </c>
      <c r="G1669" s="3" t="s">
        <v>20</v>
      </c>
      <c r="H1669" s="23" t="s">
        <v>8692</v>
      </c>
      <c r="I1669" s="56">
        <v>33657</v>
      </c>
      <c r="J1669" s="24" t="s">
        <v>4823</v>
      </c>
      <c r="K1669" s="49"/>
      <c r="L1669" s="49"/>
      <c r="S1669" s="16" t="s">
        <v>858</v>
      </c>
      <c r="T1669" s="16" t="s">
        <v>858</v>
      </c>
      <c r="U1669" s="16" t="s">
        <v>858</v>
      </c>
      <c r="W1669" s="21" t="str">
        <f t="shared" si="26"/>
        <v>10</v>
      </c>
      <c r="AA1669" s="36" t="s">
        <v>2074</v>
      </c>
    </row>
    <row r="1670" spans="1:27">
      <c r="A1670" s="18">
        <v>109</v>
      </c>
      <c r="B1670" s="36" t="s">
        <v>2076</v>
      </c>
      <c r="C1670" s="23" t="s">
        <v>2077</v>
      </c>
      <c r="D1670" s="16" t="s">
        <v>15</v>
      </c>
      <c r="E1670" s="16" t="s">
        <v>858</v>
      </c>
      <c r="F1670" s="16" t="s">
        <v>6871</v>
      </c>
      <c r="G1670" s="3" t="s">
        <v>82</v>
      </c>
      <c r="H1670" s="23" t="s">
        <v>2760</v>
      </c>
      <c r="I1670" s="56">
        <v>33034</v>
      </c>
      <c r="J1670" s="24" t="s">
        <v>4823</v>
      </c>
      <c r="K1670" s="49"/>
      <c r="L1670" s="49"/>
      <c r="S1670" s="16" t="s">
        <v>858</v>
      </c>
      <c r="T1670" s="16" t="s">
        <v>858</v>
      </c>
      <c r="U1670" s="16" t="s">
        <v>858</v>
      </c>
      <c r="W1670" s="21" t="str">
        <f t="shared" si="26"/>
        <v>10</v>
      </c>
      <c r="AA1670" s="36" t="s">
        <v>2076</v>
      </c>
    </row>
    <row r="1671" spans="1:27">
      <c r="A1671" s="18">
        <v>110</v>
      </c>
      <c r="B1671" s="36" t="s">
        <v>2078</v>
      </c>
      <c r="C1671" s="23" t="s">
        <v>8669</v>
      </c>
      <c r="D1671" s="16" t="s">
        <v>9</v>
      </c>
      <c r="E1671" s="16" t="s">
        <v>858</v>
      </c>
      <c r="F1671" s="16" t="s">
        <v>6871</v>
      </c>
      <c r="G1671" s="3" t="s">
        <v>20</v>
      </c>
      <c r="H1671" s="23" t="s">
        <v>3986</v>
      </c>
      <c r="I1671" s="56">
        <v>33796</v>
      </c>
      <c r="J1671" s="24" t="s">
        <v>4823</v>
      </c>
      <c r="K1671" s="49"/>
      <c r="L1671" s="49"/>
      <c r="S1671" s="16" t="s">
        <v>858</v>
      </c>
      <c r="T1671" s="16" t="s">
        <v>858</v>
      </c>
      <c r="U1671" s="16" t="s">
        <v>858</v>
      </c>
      <c r="W1671" s="21" t="str">
        <f t="shared" si="26"/>
        <v>10</v>
      </c>
      <c r="AA1671" s="36" t="s">
        <v>2078</v>
      </c>
    </row>
    <row r="1672" spans="1:27">
      <c r="A1672" s="18">
        <v>111</v>
      </c>
      <c r="B1672" s="36" t="s">
        <v>2079</v>
      </c>
      <c r="C1672" s="23" t="s">
        <v>2080</v>
      </c>
      <c r="D1672" s="16" t="s">
        <v>15</v>
      </c>
      <c r="E1672" s="16" t="s">
        <v>858</v>
      </c>
      <c r="F1672" s="16" t="s">
        <v>6871</v>
      </c>
      <c r="G1672" s="3" t="s">
        <v>59</v>
      </c>
      <c r="H1672" s="23" t="s">
        <v>3478</v>
      </c>
      <c r="I1672" s="56">
        <v>33736</v>
      </c>
      <c r="J1672" s="24" t="s">
        <v>4823</v>
      </c>
      <c r="K1672" s="49"/>
      <c r="L1672" s="49"/>
      <c r="S1672" s="16" t="s">
        <v>858</v>
      </c>
      <c r="T1672" s="16" t="s">
        <v>858</v>
      </c>
      <c r="U1672" s="16" t="s">
        <v>858</v>
      </c>
      <c r="W1672" s="21" t="str">
        <f t="shared" si="26"/>
        <v>10</v>
      </c>
      <c r="AA1672" s="36" t="s">
        <v>2079</v>
      </c>
    </row>
    <row r="1673" spans="1:27">
      <c r="A1673" s="18">
        <v>112</v>
      </c>
      <c r="B1673" s="36" t="s">
        <v>2081</v>
      </c>
      <c r="C1673" s="23" t="s">
        <v>2082</v>
      </c>
      <c r="D1673" s="16" t="s">
        <v>15</v>
      </c>
      <c r="E1673" s="16" t="s">
        <v>858</v>
      </c>
      <c r="F1673" s="16" t="s">
        <v>6871</v>
      </c>
      <c r="G1673" s="3" t="s">
        <v>286</v>
      </c>
      <c r="H1673" s="23" t="s">
        <v>4010</v>
      </c>
      <c r="I1673" s="56">
        <v>33476</v>
      </c>
      <c r="J1673" s="24" t="s">
        <v>4823</v>
      </c>
      <c r="K1673" s="49"/>
      <c r="L1673" s="49"/>
      <c r="S1673" s="16" t="s">
        <v>858</v>
      </c>
      <c r="T1673" s="16" t="s">
        <v>858</v>
      </c>
      <c r="U1673" s="16" t="s">
        <v>858</v>
      </c>
      <c r="W1673" s="21" t="str">
        <f t="shared" si="26"/>
        <v>10</v>
      </c>
      <c r="AA1673" s="36" t="s">
        <v>2081</v>
      </c>
    </row>
    <row r="1674" spans="1:27">
      <c r="A1674" s="18">
        <v>113</v>
      </c>
      <c r="B1674" s="36" t="s">
        <v>2083</v>
      </c>
      <c r="C1674" s="23" t="s">
        <v>2084</v>
      </c>
      <c r="D1674" s="16" t="s">
        <v>15</v>
      </c>
      <c r="E1674" s="16" t="s">
        <v>858</v>
      </c>
      <c r="F1674" s="16" t="s">
        <v>6871</v>
      </c>
      <c r="G1674" s="3" t="s">
        <v>486</v>
      </c>
      <c r="H1674" s="23" t="s">
        <v>3478</v>
      </c>
      <c r="I1674" s="56">
        <v>33470</v>
      </c>
      <c r="J1674" s="24" t="s">
        <v>4823</v>
      </c>
      <c r="K1674" s="49"/>
      <c r="L1674" s="49"/>
      <c r="S1674" s="16" t="s">
        <v>858</v>
      </c>
      <c r="T1674" s="16" t="s">
        <v>858</v>
      </c>
      <c r="U1674" s="16" t="s">
        <v>858</v>
      </c>
      <c r="W1674" s="21" t="str">
        <f t="shared" si="26"/>
        <v>10</v>
      </c>
      <c r="AA1674" s="36" t="s">
        <v>2083</v>
      </c>
    </row>
    <row r="1675" spans="1:27">
      <c r="A1675" s="18">
        <v>114</v>
      </c>
      <c r="B1675" s="36" t="s">
        <v>2085</v>
      </c>
      <c r="C1675" s="23" t="s">
        <v>2086</v>
      </c>
      <c r="D1675" s="16" t="s">
        <v>9</v>
      </c>
      <c r="E1675" s="16" t="s">
        <v>858</v>
      </c>
      <c r="F1675" s="16" t="s">
        <v>6871</v>
      </c>
      <c r="G1675" s="3" t="s">
        <v>82</v>
      </c>
      <c r="H1675" s="23" t="s">
        <v>2760</v>
      </c>
      <c r="I1675" s="56">
        <v>33337</v>
      </c>
      <c r="J1675" s="24" t="s">
        <v>4823</v>
      </c>
      <c r="K1675" s="49"/>
      <c r="L1675" s="49"/>
      <c r="S1675" s="16" t="s">
        <v>858</v>
      </c>
      <c r="T1675" s="16" t="s">
        <v>858</v>
      </c>
      <c r="U1675" s="16" t="s">
        <v>858</v>
      </c>
      <c r="W1675" s="21" t="str">
        <f t="shared" si="26"/>
        <v>10</v>
      </c>
      <c r="AA1675" s="36" t="s">
        <v>2085</v>
      </c>
    </row>
    <row r="1676" spans="1:27">
      <c r="A1676" s="18">
        <v>115</v>
      </c>
      <c r="B1676" s="36" t="s">
        <v>2087</v>
      </c>
      <c r="C1676" s="23" t="s">
        <v>2088</v>
      </c>
      <c r="D1676" s="16" t="s">
        <v>9</v>
      </c>
      <c r="E1676" s="16" t="s">
        <v>858</v>
      </c>
      <c r="F1676" s="16" t="s">
        <v>6871</v>
      </c>
      <c r="G1676" s="3" t="s">
        <v>59</v>
      </c>
      <c r="H1676" s="23" t="s">
        <v>2760</v>
      </c>
      <c r="I1676" s="56">
        <v>33899</v>
      </c>
      <c r="J1676" s="24" t="s">
        <v>4823</v>
      </c>
      <c r="K1676" s="49"/>
      <c r="L1676" s="49"/>
      <c r="S1676" s="16" t="s">
        <v>858</v>
      </c>
      <c r="T1676" s="16" t="s">
        <v>858</v>
      </c>
      <c r="U1676" s="16" t="s">
        <v>858</v>
      </c>
      <c r="W1676" s="21" t="str">
        <f t="shared" si="26"/>
        <v>10</v>
      </c>
      <c r="AA1676" s="36" t="s">
        <v>2087</v>
      </c>
    </row>
    <row r="1677" spans="1:27">
      <c r="A1677" s="18">
        <v>116</v>
      </c>
      <c r="B1677" s="36" t="s">
        <v>2089</v>
      </c>
      <c r="C1677" s="23" t="s">
        <v>2090</v>
      </c>
      <c r="D1677" s="16" t="s">
        <v>15</v>
      </c>
      <c r="E1677" s="16" t="s">
        <v>858</v>
      </c>
      <c r="F1677" s="16" t="s">
        <v>6871</v>
      </c>
      <c r="G1677" s="3" t="s">
        <v>1536</v>
      </c>
      <c r="H1677" s="23" t="s">
        <v>2760</v>
      </c>
      <c r="I1677" s="56">
        <v>32909</v>
      </c>
      <c r="J1677" s="24" t="s">
        <v>4823</v>
      </c>
      <c r="K1677" s="49"/>
      <c r="L1677" s="49"/>
      <c r="S1677" s="16" t="s">
        <v>858</v>
      </c>
      <c r="T1677" s="16" t="s">
        <v>858</v>
      </c>
      <c r="U1677" s="16" t="s">
        <v>858</v>
      </c>
      <c r="W1677" s="21" t="str">
        <f t="shared" si="26"/>
        <v>10</v>
      </c>
      <c r="AA1677" s="36" t="s">
        <v>2089</v>
      </c>
    </row>
    <row r="1678" spans="1:27">
      <c r="A1678" s="18">
        <v>117</v>
      </c>
      <c r="B1678" s="36" t="s">
        <v>2091</v>
      </c>
      <c r="C1678" s="23" t="s">
        <v>2092</v>
      </c>
      <c r="D1678" s="16" t="s">
        <v>9</v>
      </c>
      <c r="E1678" s="16" t="s">
        <v>858</v>
      </c>
      <c r="F1678" s="16" t="s">
        <v>6871</v>
      </c>
      <c r="G1678" s="3" t="s">
        <v>286</v>
      </c>
      <c r="H1678" s="23" t="s">
        <v>2625</v>
      </c>
      <c r="I1678" s="56">
        <v>33245</v>
      </c>
      <c r="J1678" s="24" t="s">
        <v>4823</v>
      </c>
      <c r="K1678" s="49"/>
      <c r="L1678" s="49"/>
      <c r="S1678" s="16" t="s">
        <v>858</v>
      </c>
      <c r="T1678" s="16" t="s">
        <v>858</v>
      </c>
      <c r="U1678" s="16" t="s">
        <v>858</v>
      </c>
      <c r="W1678" s="21" t="str">
        <f t="shared" si="26"/>
        <v>10</v>
      </c>
      <c r="AA1678" s="36" t="s">
        <v>2091</v>
      </c>
    </row>
    <row r="1679" spans="1:27">
      <c r="A1679" s="18">
        <v>118</v>
      </c>
      <c r="B1679" s="36" t="s">
        <v>2093</v>
      </c>
      <c r="C1679" s="23" t="s">
        <v>2094</v>
      </c>
      <c r="D1679" s="16" t="s">
        <v>15</v>
      </c>
      <c r="E1679" s="16" t="s">
        <v>858</v>
      </c>
      <c r="F1679" s="16" t="s">
        <v>6871</v>
      </c>
      <c r="G1679" s="3" t="s">
        <v>1538</v>
      </c>
      <c r="H1679" s="23" t="s">
        <v>2625</v>
      </c>
      <c r="I1679" s="56">
        <v>33843</v>
      </c>
      <c r="J1679" s="24" t="s">
        <v>4823</v>
      </c>
      <c r="K1679" s="49"/>
      <c r="L1679" s="49"/>
      <c r="S1679" s="16" t="s">
        <v>858</v>
      </c>
      <c r="T1679" s="16" t="s">
        <v>858</v>
      </c>
      <c r="U1679" s="16" t="s">
        <v>858</v>
      </c>
      <c r="W1679" s="21" t="str">
        <f t="shared" si="26"/>
        <v>10</v>
      </c>
      <c r="AA1679" s="36" t="s">
        <v>2093</v>
      </c>
    </row>
    <row r="1680" spans="1:27">
      <c r="A1680" s="18">
        <v>119</v>
      </c>
      <c r="B1680" s="16" t="s">
        <v>2095</v>
      </c>
      <c r="C1680" s="23" t="s">
        <v>2096</v>
      </c>
      <c r="D1680" s="16" t="s">
        <v>15</v>
      </c>
      <c r="E1680" s="16" t="s">
        <v>858</v>
      </c>
      <c r="F1680" s="16" t="s">
        <v>6871</v>
      </c>
      <c r="G1680" s="3" t="s">
        <v>1891</v>
      </c>
      <c r="H1680" s="23" t="s">
        <v>4011</v>
      </c>
      <c r="I1680" s="56">
        <v>33196</v>
      </c>
      <c r="J1680" s="24" t="s">
        <v>4823</v>
      </c>
      <c r="K1680" s="49"/>
      <c r="L1680" s="49"/>
      <c r="S1680" s="16" t="s">
        <v>858</v>
      </c>
      <c r="T1680" s="16" t="s">
        <v>858</v>
      </c>
      <c r="U1680" s="16" t="s">
        <v>858</v>
      </c>
      <c r="W1680" s="21" t="str">
        <f t="shared" si="26"/>
        <v>10</v>
      </c>
      <c r="AA1680" s="16" t="s">
        <v>2095</v>
      </c>
    </row>
    <row r="1681" spans="1:27">
      <c r="A1681" s="18">
        <v>120</v>
      </c>
      <c r="B1681" s="36" t="s">
        <v>2097</v>
      </c>
      <c r="C1681" s="23" t="s">
        <v>2098</v>
      </c>
      <c r="D1681" s="16" t="s">
        <v>15</v>
      </c>
      <c r="E1681" s="16" t="s">
        <v>858</v>
      </c>
      <c r="F1681" s="16" t="s">
        <v>6871</v>
      </c>
      <c r="G1681" s="3" t="s">
        <v>1866</v>
      </c>
      <c r="H1681" s="23" t="s">
        <v>4012</v>
      </c>
      <c r="I1681" s="56">
        <v>32882</v>
      </c>
      <c r="J1681" s="24" t="s">
        <v>4823</v>
      </c>
      <c r="K1681" s="49"/>
      <c r="L1681" s="49"/>
      <c r="S1681" s="16" t="s">
        <v>858</v>
      </c>
      <c r="T1681" s="16" t="s">
        <v>858</v>
      </c>
      <c r="U1681" s="16" t="s">
        <v>858</v>
      </c>
      <c r="W1681" s="21" t="str">
        <f t="shared" si="26"/>
        <v>10</v>
      </c>
      <c r="AA1681" s="36" t="s">
        <v>2097</v>
      </c>
    </row>
    <row r="1682" spans="1:27">
      <c r="A1682" s="18">
        <v>121</v>
      </c>
      <c r="B1682" s="36" t="s">
        <v>2099</v>
      </c>
      <c r="C1682" s="23" t="s">
        <v>2100</v>
      </c>
      <c r="D1682" s="16" t="s">
        <v>15</v>
      </c>
      <c r="E1682" s="16" t="s">
        <v>858</v>
      </c>
      <c r="F1682" s="16" t="s">
        <v>6871</v>
      </c>
      <c r="G1682" s="3" t="s">
        <v>1895</v>
      </c>
      <c r="H1682" s="23" t="s">
        <v>2760</v>
      </c>
      <c r="I1682" s="56">
        <v>33812</v>
      </c>
      <c r="J1682" s="24" t="s">
        <v>4823</v>
      </c>
      <c r="K1682" s="49"/>
      <c r="L1682" s="49"/>
      <c r="S1682" s="16" t="s">
        <v>858</v>
      </c>
      <c r="T1682" s="16" t="s">
        <v>858</v>
      </c>
      <c r="U1682" s="16" t="s">
        <v>858</v>
      </c>
      <c r="W1682" s="21" t="str">
        <f t="shared" si="26"/>
        <v>10</v>
      </c>
      <c r="AA1682" s="36" t="s">
        <v>2099</v>
      </c>
    </row>
    <row r="1683" spans="1:27">
      <c r="A1683" s="18">
        <v>122</v>
      </c>
      <c r="B1683" s="36" t="s">
        <v>2101</v>
      </c>
      <c r="C1683" s="23" t="s">
        <v>8694</v>
      </c>
      <c r="D1683" s="16" t="s">
        <v>15</v>
      </c>
      <c r="E1683" s="16" t="s">
        <v>858</v>
      </c>
      <c r="F1683" s="16" t="s">
        <v>6871</v>
      </c>
      <c r="G1683" s="3" t="s">
        <v>15</v>
      </c>
      <c r="H1683" s="23" t="s">
        <v>2760</v>
      </c>
      <c r="I1683" s="56">
        <v>33960</v>
      </c>
      <c r="J1683" s="24" t="s">
        <v>4823</v>
      </c>
      <c r="K1683" s="49"/>
      <c r="L1683" s="49"/>
      <c r="S1683" s="16" t="s">
        <v>858</v>
      </c>
      <c r="T1683" s="16" t="s">
        <v>858</v>
      </c>
      <c r="U1683" s="16" t="s">
        <v>858</v>
      </c>
      <c r="W1683" s="21" t="str">
        <f t="shared" si="26"/>
        <v>10</v>
      </c>
      <c r="AA1683" s="36" t="s">
        <v>2101</v>
      </c>
    </row>
    <row r="1684" spans="1:27">
      <c r="A1684" s="18">
        <v>123</v>
      </c>
      <c r="B1684" s="36" t="s">
        <v>2102</v>
      </c>
      <c r="C1684" s="23" t="s">
        <v>2103</v>
      </c>
      <c r="D1684" s="16" t="s">
        <v>15</v>
      </c>
      <c r="E1684" s="16" t="s">
        <v>858</v>
      </c>
      <c r="F1684" s="16" t="s">
        <v>6871</v>
      </c>
      <c r="G1684" s="3" t="s">
        <v>16</v>
      </c>
      <c r="H1684" s="23" t="s">
        <v>2741</v>
      </c>
      <c r="I1684" s="56">
        <v>33427</v>
      </c>
      <c r="J1684" s="24" t="s">
        <v>4823</v>
      </c>
      <c r="K1684" s="49"/>
      <c r="L1684" s="49"/>
      <c r="S1684" s="16" t="s">
        <v>858</v>
      </c>
      <c r="T1684" s="16" t="s">
        <v>858</v>
      </c>
      <c r="U1684" s="16" t="s">
        <v>858</v>
      </c>
      <c r="W1684" s="21" t="str">
        <f t="shared" si="26"/>
        <v>10</v>
      </c>
      <c r="AA1684" s="36" t="s">
        <v>2102</v>
      </c>
    </row>
    <row r="1685" spans="1:27">
      <c r="A1685" s="18">
        <v>124</v>
      </c>
      <c r="B1685" s="36" t="s">
        <v>2104</v>
      </c>
      <c r="C1685" s="23" t="s">
        <v>2105</v>
      </c>
      <c r="D1685" s="16" t="s">
        <v>15</v>
      </c>
      <c r="E1685" s="16" t="s">
        <v>858</v>
      </c>
      <c r="F1685" s="16" t="s">
        <v>6871</v>
      </c>
      <c r="G1685" s="3" t="s">
        <v>20</v>
      </c>
      <c r="H1685" s="23" t="s">
        <v>3532</v>
      </c>
      <c r="I1685" s="56">
        <v>33744</v>
      </c>
      <c r="J1685" s="24" t="s">
        <v>4823</v>
      </c>
      <c r="K1685" s="49"/>
      <c r="L1685" s="49"/>
      <c r="S1685" s="16" t="s">
        <v>858</v>
      </c>
      <c r="T1685" s="16" t="s">
        <v>858</v>
      </c>
      <c r="U1685" s="16" t="s">
        <v>858</v>
      </c>
      <c r="W1685" s="21" t="str">
        <f t="shared" si="26"/>
        <v>10</v>
      </c>
      <c r="AA1685" s="36" t="s">
        <v>2104</v>
      </c>
    </row>
    <row r="1686" spans="1:27">
      <c r="A1686" s="18">
        <v>125</v>
      </c>
      <c r="B1686" s="36" t="s">
        <v>2106</v>
      </c>
      <c r="C1686" s="23" t="s">
        <v>2107</v>
      </c>
      <c r="D1686" s="16" t="s">
        <v>9</v>
      </c>
      <c r="E1686" s="16" t="s">
        <v>858</v>
      </c>
      <c r="F1686" s="16" t="s">
        <v>6871</v>
      </c>
      <c r="G1686" s="3" t="s">
        <v>486</v>
      </c>
      <c r="H1686" s="23" t="s">
        <v>3513</v>
      </c>
      <c r="I1686" s="56">
        <v>33729</v>
      </c>
      <c r="J1686" s="24" t="s">
        <v>4823</v>
      </c>
      <c r="K1686" s="49"/>
      <c r="L1686" s="49"/>
      <c r="S1686" s="16" t="s">
        <v>858</v>
      </c>
      <c r="T1686" s="16" t="s">
        <v>858</v>
      </c>
      <c r="U1686" s="16" t="s">
        <v>858</v>
      </c>
      <c r="W1686" s="21" t="str">
        <f t="shared" si="26"/>
        <v>10</v>
      </c>
      <c r="AA1686" s="36" t="s">
        <v>2106</v>
      </c>
    </row>
    <row r="1687" spans="1:27">
      <c r="A1687" s="18">
        <v>126</v>
      </c>
      <c r="B1687" s="36" t="s">
        <v>2108</v>
      </c>
      <c r="C1687" s="23" t="s">
        <v>2109</v>
      </c>
      <c r="D1687" s="16" t="s">
        <v>9</v>
      </c>
      <c r="E1687" s="16" t="s">
        <v>858</v>
      </c>
      <c r="F1687" s="16" t="s">
        <v>6871</v>
      </c>
      <c r="G1687" s="3" t="s">
        <v>1536</v>
      </c>
      <c r="H1687" s="23" t="s">
        <v>4013</v>
      </c>
      <c r="I1687" s="56">
        <v>33837</v>
      </c>
      <c r="J1687" s="24" t="s">
        <v>4823</v>
      </c>
      <c r="K1687" s="49"/>
      <c r="L1687" s="49"/>
      <c r="S1687" s="16" t="s">
        <v>858</v>
      </c>
      <c r="T1687" s="16" t="s">
        <v>858</v>
      </c>
      <c r="U1687" s="16" t="s">
        <v>858</v>
      </c>
      <c r="W1687" s="21" t="str">
        <f t="shared" si="26"/>
        <v>10</v>
      </c>
      <c r="AA1687" s="36" t="s">
        <v>2108</v>
      </c>
    </row>
    <row r="1688" spans="1:27">
      <c r="A1688" s="18">
        <v>127</v>
      </c>
      <c r="B1688" s="36" t="s">
        <v>2110</v>
      </c>
      <c r="C1688" s="23" t="s">
        <v>2111</v>
      </c>
      <c r="D1688" s="16" t="s">
        <v>15</v>
      </c>
      <c r="E1688" s="16" t="s">
        <v>858</v>
      </c>
      <c r="F1688" s="16" t="s">
        <v>6871</v>
      </c>
      <c r="G1688" s="3" t="s">
        <v>82</v>
      </c>
      <c r="H1688" s="23" t="s">
        <v>3491</v>
      </c>
      <c r="I1688" s="56">
        <v>33453</v>
      </c>
      <c r="J1688" s="24" t="s">
        <v>4823</v>
      </c>
      <c r="K1688" s="49"/>
      <c r="L1688" s="49"/>
      <c r="S1688" s="16" t="s">
        <v>858</v>
      </c>
      <c r="T1688" s="16" t="s">
        <v>858</v>
      </c>
      <c r="U1688" s="16" t="s">
        <v>858</v>
      </c>
      <c r="W1688" s="21" t="str">
        <f t="shared" si="26"/>
        <v>10</v>
      </c>
      <c r="AA1688" s="36" t="s">
        <v>2110</v>
      </c>
    </row>
    <row r="1689" spans="1:27">
      <c r="A1689" s="18">
        <v>128</v>
      </c>
      <c r="B1689" s="36" t="s">
        <v>2112</v>
      </c>
      <c r="C1689" s="23" t="s">
        <v>2113</v>
      </c>
      <c r="D1689" s="16" t="s">
        <v>15</v>
      </c>
      <c r="E1689" s="16" t="s">
        <v>858</v>
      </c>
      <c r="F1689" s="16" t="s">
        <v>6871</v>
      </c>
      <c r="G1689" s="3" t="s">
        <v>59</v>
      </c>
      <c r="H1689" s="23" t="s">
        <v>2760</v>
      </c>
      <c r="I1689" s="56">
        <v>33474</v>
      </c>
      <c r="J1689" s="24" t="s">
        <v>4823</v>
      </c>
      <c r="K1689" s="49"/>
      <c r="L1689" s="49"/>
      <c r="S1689" s="16" t="s">
        <v>858</v>
      </c>
      <c r="T1689" s="16" t="s">
        <v>858</v>
      </c>
      <c r="U1689" s="16" t="s">
        <v>858</v>
      </c>
      <c r="W1689" s="21" t="str">
        <f t="shared" si="26"/>
        <v>10</v>
      </c>
      <c r="AA1689" s="36" t="s">
        <v>2112</v>
      </c>
    </row>
    <row r="1690" spans="1:27">
      <c r="A1690" s="18">
        <v>129</v>
      </c>
      <c r="B1690" s="36" t="s">
        <v>2114</v>
      </c>
      <c r="C1690" s="23" t="s">
        <v>2115</v>
      </c>
      <c r="D1690" s="16" t="s">
        <v>15</v>
      </c>
      <c r="E1690" s="16" t="s">
        <v>858</v>
      </c>
      <c r="F1690" s="16" t="s">
        <v>6871</v>
      </c>
      <c r="G1690" s="3" t="s">
        <v>286</v>
      </c>
      <c r="H1690" s="23" t="s">
        <v>3523</v>
      </c>
      <c r="I1690" s="56">
        <v>33263</v>
      </c>
      <c r="J1690" s="24" t="s">
        <v>4823</v>
      </c>
      <c r="K1690" s="49"/>
      <c r="L1690" s="49"/>
      <c r="S1690" s="16" t="s">
        <v>858</v>
      </c>
      <c r="T1690" s="16" t="s">
        <v>858</v>
      </c>
      <c r="U1690" s="16" t="s">
        <v>858</v>
      </c>
      <c r="W1690" s="21" t="str">
        <f t="shared" si="26"/>
        <v>10</v>
      </c>
      <c r="AA1690" s="36" t="s">
        <v>2114</v>
      </c>
    </row>
    <row r="1691" spans="1:27">
      <c r="A1691" s="18">
        <v>130</v>
      </c>
      <c r="B1691" s="36" t="s">
        <v>2116</v>
      </c>
      <c r="C1691" s="23" t="s">
        <v>2117</v>
      </c>
      <c r="D1691" s="16" t="s">
        <v>15</v>
      </c>
      <c r="E1691" s="16" t="s">
        <v>858</v>
      </c>
      <c r="F1691" s="16" t="s">
        <v>6871</v>
      </c>
      <c r="G1691" s="3" t="s">
        <v>486</v>
      </c>
      <c r="H1691" s="23" t="s">
        <v>3460</v>
      </c>
      <c r="I1691" s="56">
        <v>33183</v>
      </c>
      <c r="J1691" s="24" t="s">
        <v>4823</v>
      </c>
      <c r="K1691" s="49"/>
      <c r="L1691" s="49"/>
      <c r="S1691" s="16" t="s">
        <v>858</v>
      </c>
      <c r="T1691" s="16" t="s">
        <v>858</v>
      </c>
      <c r="U1691" s="16" t="s">
        <v>858</v>
      </c>
      <c r="W1691" s="21" t="str">
        <f t="shared" si="26"/>
        <v>10</v>
      </c>
      <c r="AA1691" s="36" t="s">
        <v>2116</v>
      </c>
    </row>
    <row r="1692" spans="1:27">
      <c r="A1692" s="18">
        <v>131</v>
      </c>
      <c r="B1692" s="36" t="s">
        <v>2118</v>
      </c>
      <c r="C1692" s="23" t="s">
        <v>2119</v>
      </c>
      <c r="D1692" s="16" t="s">
        <v>15</v>
      </c>
      <c r="E1692" s="16" t="s">
        <v>858</v>
      </c>
      <c r="F1692" s="16" t="s">
        <v>6871</v>
      </c>
      <c r="G1692" s="3" t="s">
        <v>1536</v>
      </c>
      <c r="H1692" s="23" t="s">
        <v>3460</v>
      </c>
      <c r="I1692" s="56">
        <v>33576</v>
      </c>
      <c r="J1692" s="24" t="s">
        <v>4823</v>
      </c>
      <c r="K1692" s="49"/>
      <c r="L1692" s="49"/>
      <c r="S1692" s="16" t="s">
        <v>858</v>
      </c>
      <c r="T1692" s="16" t="s">
        <v>858</v>
      </c>
      <c r="U1692" s="16" t="s">
        <v>858</v>
      </c>
      <c r="W1692" s="21" t="str">
        <f t="shared" si="26"/>
        <v>10</v>
      </c>
      <c r="AA1692" s="36" t="s">
        <v>2118</v>
      </c>
    </row>
    <row r="1693" spans="1:27">
      <c r="A1693" s="18">
        <v>132</v>
      </c>
      <c r="B1693" s="36" t="s">
        <v>2120</v>
      </c>
      <c r="C1693" s="23" t="s">
        <v>2121</v>
      </c>
      <c r="D1693" s="16" t="s">
        <v>9</v>
      </c>
      <c r="E1693" s="16" t="s">
        <v>858</v>
      </c>
      <c r="F1693" s="16" t="s">
        <v>6871</v>
      </c>
      <c r="G1693" s="3" t="s">
        <v>1538</v>
      </c>
      <c r="H1693" s="23" t="s">
        <v>3648</v>
      </c>
      <c r="I1693" s="56">
        <v>33985</v>
      </c>
      <c r="J1693" s="24" t="s">
        <v>4825</v>
      </c>
      <c r="K1693" s="49"/>
      <c r="L1693" s="49"/>
      <c r="S1693" s="16" t="s">
        <v>858</v>
      </c>
      <c r="T1693" s="16" t="s">
        <v>858</v>
      </c>
      <c r="U1693" s="16" t="s">
        <v>858</v>
      </c>
      <c r="W1693" s="21" t="str">
        <f t="shared" si="26"/>
        <v>10</v>
      </c>
      <c r="AA1693" s="36" t="s">
        <v>2120</v>
      </c>
    </row>
    <row r="1694" spans="1:27">
      <c r="A1694" s="18">
        <v>133</v>
      </c>
      <c r="B1694" s="36" t="s">
        <v>2122</v>
      </c>
      <c r="C1694" s="23" t="s">
        <v>2123</v>
      </c>
      <c r="D1694" s="16" t="s">
        <v>9</v>
      </c>
      <c r="E1694" s="16" t="s">
        <v>858</v>
      </c>
      <c r="F1694" s="16" t="s">
        <v>6871</v>
      </c>
      <c r="G1694" s="3" t="s">
        <v>1891</v>
      </c>
      <c r="H1694" s="23" t="s">
        <v>3680</v>
      </c>
      <c r="I1694" s="56">
        <v>33664</v>
      </c>
      <c r="J1694" s="24" t="s">
        <v>4825</v>
      </c>
      <c r="K1694" s="49"/>
      <c r="L1694" s="49"/>
      <c r="S1694" s="16" t="s">
        <v>858</v>
      </c>
      <c r="T1694" s="16" t="s">
        <v>858</v>
      </c>
      <c r="U1694" s="16" t="s">
        <v>858</v>
      </c>
      <c r="W1694" s="21" t="str">
        <f t="shared" si="26"/>
        <v>10</v>
      </c>
      <c r="AA1694" s="36" t="s">
        <v>2122</v>
      </c>
    </row>
    <row r="1695" spans="1:27">
      <c r="A1695" s="18">
        <v>134</v>
      </c>
      <c r="B1695" s="36" t="s">
        <v>2124</v>
      </c>
      <c r="C1695" s="23" t="s">
        <v>2125</v>
      </c>
      <c r="D1695" s="16" t="s">
        <v>15</v>
      </c>
      <c r="E1695" s="16" t="s">
        <v>858</v>
      </c>
      <c r="F1695" s="16" t="s">
        <v>6871</v>
      </c>
      <c r="G1695" s="3" t="s">
        <v>1538</v>
      </c>
      <c r="H1695" s="23" t="s">
        <v>2610</v>
      </c>
      <c r="I1695" s="56">
        <v>33570</v>
      </c>
      <c r="J1695" s="24" t="s">
        <v>4823</v>
      </c>
      <c r="K1695" s="49"/>
      <c r="L1695" s="49"/>
      <c r="S1695" s="16" t="s">
        <v>858</v>
      </c>
      <c r="T1695" s="16" t="s">
        <v>858</v>
      </c>
      <c r="U1695" s="16" t="s">
        <v>858</v>
      </c>
      <c r="W1695" s="21" t="str">
        <f t="shared" si="26"/>
        <v>10</v>
      </c>
      <c r="AA1695" s="36" t="s">
        <v>2124</v>
      </c>
    </row>
    <row r="1696" spans="1:27">
      <c r="A1696" s="18">
        <v>135</v>
      </c>
      <c r="B1696" s="36" t="s">
        <v>2126</v>
      </c>
      <c r="C1696" s="23" t="s">
        <v>2127</v>
      </c>
      <c r="D1696" s="16" t="s">
        <v>9</v>
      </c>
      <c r="E1696" s="16" t="s">
        <v>858</v>
      </c>
      <c r="F1696" s="16" t="s">
        <v>6871</v>
      </c>
      <c r="G1696" s="3" t="s">
        <v>1866</v>
      </c>
      <c r="H1696" s="23" t="s">
        <v>2760</v>
      </c>
      <c r="I1696" s="56">
        <v>33921</v>
      </c>
      <c r="J1696" s="24" t="s">
        <v>4823</v>
      </c>
      <c r="K1696" s="49"/>
      <c r="L1696" s="49"/>
      <c r="S1696" s="16" t="s">
        <v>858</v>
      </c>
      <c r="T1696" s="16" t="s">
        <v>858</v>
      </c>
      <c r="U1696" s="16" t="s">
        <v>858</v>
      </c>
      <c r="W1696" s="21" t="str">
        <f t="shared" si="26"/>
        <v>10</v>
      </c>
      <c r="AA1696" s="36" t="s">
        <v>2126</v>
      </c>
    </row>
    <row r="1697" spans="1:27">
      <c r="A1697" s="18">
        <v>136</v>
      </c>
      <c r="B1697" s="36" t="s">
        <v>2128</v>
      </c>
      <c r="C1697" s="23" t="s">
        <v>2129</v>
      </c>
      <c r="D1697" s="16" t="s">
        <v>9</v>
      </c>
      <c r="E1697" s="16" t="s">
        <v>858</v>
      </c>
      <c r="F1697" s="16" t="s">
        <v>6871</v>
      </c>
      <c r="G1697" s="3" t="s">
        <v>1895</v>
      </c>
      <c r="H1697" s="23" t="s">
        <v>2760</v>
      </c>
      <c r="I1697" s="56">
        <v>33255</v>
      </c>
      <c r="J1697" s="24" t="s">
        <v>4823</v>
      </c>
      <c r="K1697" s="49"/>
      <c r="L1697" s="49"/>
      <c r="S1697" s="16" t="s">
        <v>858</v>
      </c>
      <c r="T1697" s="16" t="s">
        <v>858</v>
      </c>
      <c r="U1697" s="16" t="s">
        <v>858</v>
      </c>
      <c r="W1697" s="21" t="str">
        <f t="shared" si="26"/>
        <v>10</v>
      </c>
      <c r="AA1697" s="36" t="s">
        <v>2128</v>
      </c>
    </row>
    <row r="1698" spans="1:27">
      <c r="A1698" s="18">
        <v>137</v>
      </c>
      <c r="B1698" s="36" t="s">
        <v>2130</v>
      </c>
      <c r="C1698" s="23" t="s">
        <v>2131</v>
      </c>
      <c r="D1698" s="16" t="s">
        <v>9</v>
      </c>
      <c r="E1698" s="16" t="s">
        <v>858</v>
      </c>
      <c r="F1698" s="16" t="s">
        <v>6871</v>
      </c>
      <c r="G1698" s="3" t="s">
        <v>15</v>
      </c>
      <c r="H1698" s="23" t="s">
        <v>2741</v>
      </c>
      <c r="I1698" s="56">
        <v>33655</v>
      </c>
      <c r="J1698" s="24" t="s">
        <v>4823</v>
      </c>
      <c r="K1698" s="49"/>
      <c r="L1698" s="49"/>
      <c r="S1698" s="16" t="s">
        <v>858</v>
      </c>
      <c r="T1698" s="16" t="s">
        <v>858</v>
      </c>
      <c r="U1698" s="16" t="s">
        <v>858</v>
      </c>
      <c r="W1698" s="21" t="str">
        <f t="shared" si="26"/>
        <v>10</v>
      </c>
      <c r="AA1698" s="36" t="s">
        <v>2130</v>
      </c>
    </row>
    <row r="1699" spans="1:27">
      <c r="A1699" s="18">
        <v>138</v>
      </c>
      <c r="B1699" s="36" t="s">
        <v>2132</v>
      </c>
      <c r="C1699" s="23" t="s">
        <v>2133</v>
      </c>
      <c r="D1699" s="16" t="s">
        <v>15</v>
      </c>
      <c r="E1699" s="16" t="s">
        <v>858</v>
      </c>
      <c r="F1699" s="16" t="s">
        <v>6871</v>
      </c>
      <c r="G1699" s="3" t="s">
        <v>1891</v>
      </c>
      <c r="H1699" s="23" t="s">
        <v>2800</v>
      </c>
      <c r="I1699" s="56">
        <v>33592</v>
      </c>
      <c r="J1699" s="24" t="s">
        <v>4823</v>
      </c>
      <c r="K1699" s="49"/>
      <c r="L1699" s="49"/>
      <c r="S1699" s="16" t="s">
        <v>858</v>
      </c>
      <c r="T1699" s="16" t="s">
        <v>858</v>
      </c>
      <c r="U1699" s="16" t="s">
        <v>858</v>
      </c>
      <c r="W1699" s="21" t="str">
        <f t="shared" si="26"/>
        <v>10</v>
      </c>
      <c r="AA1699" s="36" t="s">
        <v>2132</v>
      </c>
    </row>
    <row r="1700" spans="1:27">
      <c r="A1700" s="18">
        <v>139</v>
      </c>
      <c r="B1700" s="36" t="s">
        <v>2134</v>
      </c>
      <c r="C1700" s="23" t="s">
        <v>8679</v>
      </c>
      <c r="D1700" s="16" t="s">
        <v>9</v>
      </c>
      <c r="E1700" s="16" t="s">
        <v>858</v>
      </c>
      <c r="F1700" s="16" t="s">
        <v>6871</v>
      </c>
      <c r="G1700" s="3" t="s">
        <v>16</v>
      </c>
      <c r="H1700" s="23" t="s">
        <v>2760</v>
      </c>
      <c r="I1700" s="56">
        <v>33271</v>
      </c>
      <c r="J1700" s="24" t="s">
        <v>4823</v>
      </c>
      <c r="K1700" s="49"/>
      <c r="L1700" s="49"/>
      <c r="S1700" s="16" t="s">
        <v>858</v>
      </c>
      <c r="T1700" s="16" t="s">
        <v>858</v>
      </c>
      <c r="U1700" s="16" t="s">
        <v>858</v>
      </c>
      <c r="W1700" s="21" t="str">
        <f t="shared" si="26"/>
        <v>10</v>
      </c>
      <c r="AA1700" s="36" t="s">
        <v>2134</v>
      </c>
    </row>
    <row r="1701" spans="1:27">
      <c r="A1701" s="18">
        <v>140</v>
      </c>
      <c r="B1701" s="36" t="s">
        <v>2135</v>
      </c>
      <c r="C1701" s="23" t="s">
        <v>2136</v>
      </c>
      <c r="D1701" s="16" t="s">
        <v>9</v>
      </c>
      <c r="E1701" s="16" t="s">
        <v>858</v>
      </c>
      <c r="F1701" s="16" t="s">
        <v>6871</v>
      </c>
      <c r="G1701" s="3" t="s">
        <v>20</v>
      </c>
      <c r="H1701" s="23" t="s">
        <v>2998</v>
      </c>
      <c r="I1701" s="56">
        <v>33825</v>
      </c>
      <c r="J1701" s="24" t="s">
        <v>4823</v>
      </c>
      <c r="K1701" s="49"/>
      <c r="L1701" s="49"/>
      <c r="S1701" s="16" t="s">
        <v>858</v>
      </c>
      <c r="T1701" s="16" t="s">
        <v>858</v>
      </c>
      <c r="U1701" s="16" t="s">
        <v>858</v>
      </c>
      <c r="W1701" s="21" t="str">
        <f t="shared" si="26"/>
        <v>10</v>
      </c>
      <c r="AA1701" s="36" t="s">
        <v>2135</v>
      </c>
    </row>
    <row r="1702" spans="1:27">
      <c r="A1702" s="18">
        <v>141</v>
      </c>
      <c r="B1702" s="36" t="s">
        <v>2137</v>
      </c>
      <c r="C1702" s="23" t="s">
        <v>2138</v>
      </c>
      <c r="D1702" s="16" t="s">
        <v>9</v>
      </c>
      <c r="E1702" s="16" t="s">
        <v>858</v>
      </c>
      <c r="F1702" s="16" t="s">
        <v>6871</v>
      </c>
      <c r="G1702" s="3" t="s">
        <v>82</v>
      </c>
      <c r="H1702" s="23" t="s">
        <v>2998</v>
      </c>
      <c r="I1702" s="56">
        <v>33447</v>
      </c>
      <c r="J1702" s="24" t="s">
        <v>4823</v>
      </c>
      <c r="K1702" s="49"/>
      <c r="L1702" s="49"/>
      <c r="S1702" s="16" t="s">
        <v>858</v>
      </c>
      <c r="T1702" s="16" t="s">
        <v>858</v>
      </c>
      <c r="U1702" s="16" t="s">
        <v>858</v>
      </c>
      <c r="W1702" s="21" t="str">
        <f t="shared" si="26"/>
        <v>10</v>
      </c>
      <c r="AA1702" s="36" t="s">
        <v>2137</v>
      </c>
    </row>
    <row r="1703" spans="1:27">
      <c r="A1703" s="18">
        <v>142</v>
      </c>
      <c r="B1703" s="36" t="s">
        <v>2139</v>
      </c>
      <c r="C1703" s="23" t="s">
        <v>8664</v>
      </c>
      <c r="D1703" s="16" t="s">
        <v>9</v>
      </c>
      <c r="E1703" s="16" t="s">
        <v>858</v>
      </c>
      <c r="F1703" s="16" t="s">
        <v>6871</v>
      </c>
      <c r="G1703" s="3" t="s">
        <v>59</v>
      </c>
      <c r="H1703" s="23" t="s">
        <v>4014</v>
      </c>
      <c r="I1703" s="56">
        <v>33352</v>
      </c>
      <c r="J1703" s="24" t="s">
        <v>4823</v>
      </c>
      <c r="K1703" s="49"/>
      <c r="L1703" s="49"/>
      <c r="S1703" s="16" t="s">
        <v>858</v>
      </c>
      <c r="T1703" s="16" t="s">
        <v>858</v>
      </c>
      <c r="U1703" s="16" t="s">
        <v>858</v>
      </c>
      <c r="W1703" s="21" t="str">
        <f t="shared" si="26"/>
        <v>10</v>
      </c>
      <c r="AA1703" s="36" t="s">
        <v>2139</v>
      </c>
    </row>
    <row r="1704" spans="1:27">
      <c r="A1704" s="18">
        <v>143</v>
      </c>
      <c r="B1704" s="36" t="s">
        <v>2140</v>
      </c>
      <c r="C1704" s="23" t="s">
        <v>2141</v>
      </c>
      <c r="D1704" s="16" t="s">
        <v>9</v>
      </c>
      <c r="E1704" s="16" t="s">
        <v>858</v>
      </c>
      <c r="F1704" s="16" t="s">
        <v>6871</v>
      </c>
      <c r="G1704" s="3" t="s">
        <v>286</v>
      </c>
      <c r="H1704" s="23" t="s">
        <v>3987</v>
      </c>
      <c r="I1704" s="56">
        <v>33669</v>
      </c>
      <c r="J1704" s="24" t="s">
        <v>4823</v>
      </c>
      <c r="K1704" s="49"/>
      <c r="L1704" s="49"/>
      <c r="S1704" s="16" t="s">
        <v>858</v>
      </c>
      <c r="T1704" s="16" t="s">
        <v>858</v>
      </c>
      <c r="U1704" s="16" t="s">
        <v>858</v>
      </c>
      <c r="W1704" s="21" t="str">
        <f t="shared" si="26"/>
        <v>10</v>
      </c>
      <c r="AA1704" s="36" t="s">
        <v>2140</v>
      </c>
    </row>
    <row r="1705" spans="1:27">
      <c r="A1705" s="18">
        <v>144</v>
      </c>
      <c r="B1705" s="36" t="s">
        <v>2142</v>
      </c>
      <c r="C1705" s="23" t="s">
        <v>2143</v>
      </c>
      <c r="D1705" s="16" t="s">
        <v>9</v>
      </c>
      <c r="E1705" s="16" t="s">
        <v>858</v>
      </c>
      <c r="F1705" s="16" t="s">
        <v>6871</v>
      </c>
      <c r="G1705" s="3" t="s">
        <v>486</v>
      </c>
      <c r="H1705" s="23" t="s">
        <v>2760</v>
      </c>
      <c r="I1705" s="56">
        <v>33511</v>
      </c>
      <c r="J1705" s="24" t="s">
        <v>4823</v>
      </c>
      <c r="K1705" s="49"/>
      <c r="L1705" s="49"/>
      <c r="S1705" s="16" t="s">
        <v>858</v>
      </c>
      <c r="T1705" s="16" t="s">
        <v>858</v>
      </c>
      <c r="U1705" s="16" t="s">
        <v>858</v>
      </c>
      <c r="W1705" s="21" t="str">
        <f t="shared" si="26"/>
        <v>10</v>
      </c>
      <c r="AA1705" s="36" t="s">
        <v>2142</v>
      </c>
    </row>
    <row r="1706" spans="1:27">
      <c r="A1706" s="18">
        <v>145</v>
      </c>
      <c r="B1706" s="36" t="s">
        <v>2144</v>
      </c>
      <c r="C1706" s="23" t="s">
        <v>8704</v>
      </c>
      <c r="D1706" s="16" t="s">
        <v>9</v>
      </c>
      <c r="E1706" s="16" t="s">
        <v>858</v>
      </c>
      <c r="F1706" s="16" t="s">
        <v>6871</v>
      </c>
      <c r="G1706" s="3" t="s">
        <v>1536</v>
      </c>
      <c r="H1706" s="23" t="s">
        <v>2760</v>
      </c>
      <c r="I1706" s="56">
        <v>33723</v>
      </c>
      <c r="J1706" s="24" t="s">
        <v>4823</v>
      </c>
      <c r="K1706" s="49"/>
      <c r="L1706" s="49"/>
      <c r="S1706" s="16" t="s">
        <v>858</v>
      </c>
      <c r="T1706" s="16" t="s">
        <v>858</v>
      </c>
      <c r="U1706" s="16" t="s">
        <v>858</v>
      </c>
      <c r="W1706" s="21" t="str">
        <f t="shared" si="26"/>
        <v>10</v>
      </c>
      <c r="AA1706" s="36" t="s">
        <v>2144</v>
      </c>
    </row>
    <row r="1707" spans="1:27">
      <c r="A1707" s="18">
        <v>146</v>
      </c>
      <c r="B1707" s="36" t="s">
        <v>2145</v>
      </c>
      <c r="C1707" s="23" t="s">
        <v>2146</v>
      </c>
      <c r="D1707" s="16" t="s">
        <v>15</v>
      </c>
      <c r="E1707" s="16" t="s">
        <v>858</v>
      </c>
      <c r="F1707" s="16" t="s">
        <v>6871</v>
      </c>
      <c r="G1707" s="3" t="s">
        <v>1866</v>
      </c>
      <c r="H1707" s="23" t="s">
        <v>4015</v>
      </c>
      <c r="I1707" s="56">
        <v>33709</v>
      </c>
      <c r="J1707" s="24" t="s">
        <v>4825</v>
      </c>
      <c r="K1707" s="49"/>
      <c r="L1707" s="49"/>
      <c r="S1707" s="16" t="s">
        <v>858</v>
      </c>
      <c r="T1707" s="16" t="s">
        <v>858</v>
      </c>
      <c r="U1707" s="16" t="s">
        <v>858</v>
      </c>
      <c r="W1707" s="21" t="str">
        <f t="shared" si="26"/>
        <v>10</v>
      </c>
      <c r="AA1707" s="36" t="s">
        <v>2145</v>
      </c>
    </row>
    <row r="1708" spans="1:27">
      <c r="A1708" s="18">
        <v>147</v>
      </c>
      <c r="B1708" s="16" t="s">
        <v>2147</v>
      </c>
      <c r="C1708" s="23" t="s">
        <v>2148</v>
      </c>
      <c r="D1708" s="16" t="s">
        <v>15</v>
      </c>
      <c r="E1708" s="16" t="s">
        <v>858</v>
      </c>
      <c r="F1708" s="16" t="s">
        <v>6871</v>
      </c>
      <c r="G1708" s="3" t="s">
        <v>1895</v>
      </c>
      <c r="H1708" s="23" t="s">
        <v>4016</v>
      </c>
      <c r="I1708" s="56">
        <v>33936</v>
      </c>
      <c r="J1708" s="24" t="s">
        <v>4823</v>
      </c>
      <c r="K1708" s="49"/>
      <c r="L1708" s="49"/>
      <c r="S1708" s="16" t="s">
        <v>858</v>
      </c>
      <c r="T1708" s="16" t="s">
        <v>858</v>
      </c>
      <c r="U1708" s="16" t="s">
        <v>858</v>
      </c>
      <c r="W1708" s="21" t="str">
        <f t="shared" si="26"/>
        <v>10</v>
      </c>
      <c r="AA1708" s="16" t="s">
        <v>2147</v>
      </c>
    </row>
    <row r="1709" spans="1:27">
      <c r="A1709" s="18">
        <v>148</v>
      </c>
      <c r="B1709" s="36" t="s">
        <v>2149</v>
      </c>
      <c r="C1709" s="23" t="s">
        <v>8668</v>
      </c>
      <c r="D1709" s="16" t="s">
        <v>15</v>
      </c>
      <c r="E1709" s="16" t="s">
        <v>858</v>
      </c>
      <c r="F1709" s="16" t="s">
        <v>6871</v>
      </c>
      <c r="G1709" s="3" t="s">
        <v>15</v>
      </c>
      <c r="H1709" s="23" t="s">
        <v>3551</v>
      </c>
      <c r="I1709" s="56">
        <v>33216</v>
      </c>
      <c r="J1709" s="24" t="s">
        <v>4823</v>
      </c>
      <c r="K1709" s="49"/>
      <c r="L1709" s="49"/>
      <c r="S1709" s="16" t="s">
        <v>858</v>
      </c>
      <c r="T1709" s="16" t="s">
        <v>858</v>
      </c>
      <c r="U1709" s="16" t="s">
        <v>858</v>
      </c>
      <c r="W1709" s="21" t="str">
        <f t="shared" si="26"/>
        <v>10</v>
      </c>
      <c r="AA1709" s="36" t="s">
        <v>2149</v>
      </c>
    </row>
    <row r="1710" spans="1:27">
      <c r="A1710" s="18">
        <v>149</v>
      </c>
      <c r="B1710" s="36" t="s">
        <v>2150</v>
      </c>
      <c r="C1710" s="23" t="s">
        <v>2151</v>
      </c>
      <c r="D1710" s="16" t="s">
        <v>9</v>
      </c>
      <c r="E1710" s="16" t="s">
        <v>858</v>
      </c>
      <c r="F1710" s="16" t="s">
        <v>6871</v>
      </c>
      <c r="G1710" s="3" t="s">
        <v>1538</v>
      </c>
      <c r="H1710" s="23" t="s">
        <v>3544</v>
      </c>
      <c r="I1710" s="56">
        <v>33667</v>
      </c>
      <c r="J1710" s="24" t="s">
        <v>4823</v>
      </c>
      <c r="K1710" s="49"/>
      <c r="L1710" s="49"/>
      <c r="S1710" s="16" t="s">
        <v>858</v>
      </c>
      <c r="T1710" s="16" t="s">
        <v>858</v>
      </c>
      <c r="U1710" s="16" t="s">
        <v>858</v>
      </c>
      <c r="W1710" s="21" t="str">
        <f t="shared" si="26"/>
        <v>10</v>
      </c>
      <c r="AA1710" s="36" t="s">
        <v>2150</v>
      </c>
    </row>
    <row r="1711" spans="1:27">
      <c r="A1711" s="18">
        <v>150</v>
      </c>
      <c r="B1711" s="36" t="s">
        <v>2152</v>
      </c>
      <c r="C1711" s="23" t="s">
        <v>2153</v>
      </c>
      <c r="D1711" s="16" t="s">
        <v>9</v>
      </c>
      <c r="E1711" s="16" t="s">
        <v>858</v>
      </c>
      <c r="F1711" s="16" t="s">
        <v>6871</v>
      </c>
      <c r="G1711" s="3" t="s">
        <v>1891</v>
      </c>
      <c r="H1711" s="23" t="s">
        <v>3982</v>
      </c>
      <c r="I1711" s="56">
        <v>33760</v>
      </c>
      <c r="J1711" s="24" t="s">
        <v>4823</v>
      </c>
      <c r="K1711" s="49"/>
      <c r="L1711" s="49"/>
      <c r="S1711" s="16" t="s">
        <v>858</v>
      </c>
      <c r="T1711" s="16" t="s">
        <v>858</v>
      </c>
      <c r="U1711" s="16" t="s">
        <v>858</v>
      </c>
      <c r="W1711" s="21" t="str">
        <f t="shared" si="26"/>
        <v>10</v>
      </c>
      <c r="AA1711" s="36" t="s">
        <v>2152</v>
      </c>
    </row>
    <row r="1712" spans="1:27">
      <c r="A1712" s="18">
        <v>151</v>
      </c>
      <c r="B1712" s="36" t="s">
        <v>2154</v>
      </c>
      <c r="C1712" s="23" t="s">
        <v>2155</v>
      </c>
      <c r="D1712" s="16" t="s">
        <v>9</v>
      </c>
      <c r="E1712" s="16" t="s">
        <v>858</v>
      </c>
      <c r="F1712" s="16" t="s">
        <v>6871</v>
      </c>
      <c r="G1712" s="3" t="s">
        <v>1866</v>
      </c>
      <c r="H1712" s="23" t="s">
        <v>3469</v>
      </c>
      <c r="I1712" s="56">
        <v>33638</v>
      </c>
      <c r="J1712" s="24" t="s">
        <v>4823</v>
      </c>
      <c r="K1712" s="49"/>
      <c r="L1712" s="49"/>
      <c r="S1712" s="16" t="s">
        <v>858</v>
      </c>
      <c r="T1712" s="16" t="s">
        <v>858</v>
      </c>
      <c r="U1712" s="16" t="s">
        <v>858</v>
      </c>
      <c r="W1712" s="21" t="str">
        <f t="shared" si="26"/>
        <v>10</v>
      </c>
      <c r="AA1712" s="36" t="s">
        <v>2154</v>
      </c>
    </row>
    <row r="1713" spans="1:27">
      <c r="A1713" s="18">
        <v>152</v>
      </c>
      <c r="B1713" s="36" t="s">
        <v>2156</v>
      </c>
      <c r="C1713" s="23" t="s">
        <v>2157</v>
      </c>
      <c r="D1713" s="16" t="s">
        <v>15</v>
      </c>
      <c r="E1713" s="16" t="s">
        <v>858</v>
      </c>
      <c r="F1713" s="16" t="s">
        <v>6871</v>
      </c>
      <c r="G1713" s="3" t="s">
        <v>16</v>
      </c>
      <c r="H1713" s="23" t="s">
        <v>3460</v>
      </c>
      <c r="I1713" s="56">
        <v>34105</v>
      </c>
      <c r="J1713" s="24" t="s">
        <v>4823</v>
      </c>
      <c r="K1713" s="49"/>
      <c r="L1713" s="49"/>
      <c r="S1713" s="16" t="s">
        <v>858</v>
      </c>
      <c r="T1713" s="16" t="s">
        <v>858</v>
      </c>
      <c r="U1713" s="16" t="s">
        <v>858</v>
      </c>
      <c r="W1713" s="21" t="str">
        <f t="shared" si="26"/>
        <v>10</v>
      </c>
      <c r="AA1713" s="36" t="s">
        <v>2156</v>
      </c>
    </row>
    <row r="1714" spans="1:27">
      <c r="A1714" s="18">
        <v>153</v>
      </c>
      <c r="B1714" s="36" t="s">
        <v>2158</v>
      </c>
      <c r="C1714" s="23" t="s">
        <v>2159</v>
      </c>
      <c r="D1714" s="16" t="s">
        <v>15</v>
      </c>
      <c r="E1714" s="16" t="s">
        <v>858</v>
      </c>
      <c r="F1714" s="16" t="s">
        <v>6871</v>
      </c>
      <c r="G1714" s="3" t="s">
        <v>20</v>
      </c>
      <c r="H1714" s="23" t="s">
        <v>4017</v>
      </c>
      <c r="I1714" s="56">
        <v>33727</v>
      </c>
      <c r="J1714" s="24" t="s">
        <v>4823</v>
      </c>
      <c r="K1714" s="49"/>
      <c r="L1714" s="49"/>
      <c r="S1714" s="16" t="s">
        <v>858</v>
      </c>
      <c r="T1714" s="16" t="s">
        <v>858</v>
      </c>
      <c r="U1714" s="16" t="s">
        <v>858</v>
      </c>
      <c r="W1714" s="21" t="str">
        <f t="shared" si="26"/>
        <v>10</v>
      </c>
      <c r="AA1714" s="36" t="s">
        <v>2158</v>
      </c>
    </row>
    <row r="1715" spans="1:27">
      <c r="A1715" s="18">
        <v>154</v>
      </c>
      <c r="B1715" s="36" t="s">
        <v>2160</v>
      </c>
      <c r="C1715" s="23" t="s">
        <v>2161</v>
      </c>
      <c r="D1715" s="16" t="s">
        <v>15</v>
      </c>
      <c r="E1715" s="16" t="s">
        <v>858</v>
      </c>
      <c r="F1715" s="16" t="s">
        <v>6871</v>
      </c>
      <c r="G1715" s="3" t="s">
        <v>82</v>
      </c>
      <c r="H1715" s="23" t="s">
        <v>2800</v>
      </c>
      <c r="I1715" s="56">
        <v>33132</v>
      </c>
      <c r="J1715" s="24" t="s">
        <v>4823</v>
      </c>
      <c r="K1715" s="49"/>
      <c r="L1715" s="49"/>
      <c r="S1715" s="16" t="s">
        <v>858</v>
      </c>
      <c r="T1715" s="16" t="s">
        <v>858</v>
      </c>
      <c r="U1715" s="16" t="s">
        <v>858</v>
      </c>
      <c r="W1715" s="21" t="str">
        <f t="shared" si="26"/>
        <v>10</v>
      </c>
      <c r="AA1715" s="36" t="s">
        <v>2160</v>
      </c>
    </row>
    <row r="1716" spans="1:27">
      <c r="A1716" s="18">
        <v>155</v>
      </c>
      <c r="B1716" s="36" t="s">
        <v>2162</v>
      </c>
      <c r="C1716" s="23" t="s">
        <v>2163</v>
      </c>
      <c r="D1716" s="16" t="s">
        <v>15</v>
      </c>
      <c r="E1716" s="16" t="s">
        <v>858</v>
      </c>
      <c r="F1716" s="16" t="s">
        <v>6871</v>
      </c>
      <c r="G1716" s="3" t="s">
        <v>59</v>
      </c>
      <c r="H1716" s="23" t="s">
        <v>2760</v>
      </c>
      <c r="I1716" s="56">
        <v>33015</v>
      </c>
      <c r="J1716" s="24" t="s">
        <v>4823</v>
      </c>
      <c r="K1716" s="49"/>
      <c r="L1716" s="49"/>
      <c r="S1716" s="16" t="s">
        <v>858</v>
      </c>
      <c r="T1716" s="16" t="s">
        <v>858</v>
      </c>
      <c r="U1716" s="16" t="s">
        <v>858</v>
      </c>
      <c r="W1716" s="21" t="str">
        <f t="shared" si="26"/>
        <v>10</v>
      </c>
      <c r="AA1716" s="36" t="s">
        <v>2162</v>
      </c>
    </row>
    <row r="1717" spans="1:27">
      <c r="A1717" s="18">
        <v>156</v>
      </c>
      <c r="B1717" s="36" t="s">
        <v>2164</v>
      </c>
      <c r="C1717" s="23" t="s">
        <v>2165</v>
      </c>
      <c r="D1717" s="16" t="s">
        <v>15</v>
      </c>
      <c r="E1717" s="16" t="s">
        <v>858</v>
      </c>
      <c r="F1717" s="16" t="s">
        <v>6871</v>
      </c>
      <c r="G1717" s="3" t="s">
        <v>286</v>
      </c>
      <c r="H1717" s="23" t="s">
        <v>4018</v>
      </c>
      <c r="I1717" s="56">
        <v>33269</v>
      </c>
      <c r="J1717" s="24" t="s">
        <v>4823</v>
      </c>
      <c r="K1717" s="49"/>
      <c r="L1717" s="49"/>
      <c r="S1717" s="16" t="s">
        <v>858</v>
      </c>
      <c r="T1717" s="16" t="s">
        <v>858</v>
      </c>
      <c r="U1717" s="16" t="s">
        <v>858</v>
      </c>
      <c r="W1717" s="21" t="str">
        <f t="shared" si="26"/>
        <v>10</v>
      </c>
      <c r="AA1717" s="36" t="s">
        <v>2164</v>
      </c>
    </row>
    <row r="1718" spans="1:27">
      <c r="A1718" s="18">
        <v>157</v>
      </c>
      <c r="B1718" s="36" t="s">
        <v>2166</v>
      </c>
      <c r="C1718" s="23" t="s">
        <v>2167</v>
      </c>
      <c r="D1718" s="16" t="s">
        <v>15</v>
      </c>
      <c r="E1718" s="16" t="s">
        <v>858</v>
      </c>
      <c r="F1718" s="16" t="s">
        <v>6871</v>
      </c>
      <c r="G1718" s="3" t="s">
        <v>486</v>
      </c>
      <c r="H1718" s="23" t="s">
        <v>2998</v>
      </c>
      <c r="I1718" s="56">
        <v>33570</v>
      </c>
      <c r="J1718" s="24" t="s">
        <v>4823</v>
      </c>
      <c r="K1718" s="49"/>
      <c r="L1718" s="49"/>
      <c r="S1718" s="16" t="s">
        <v>858</v>
      </c>
      <c r="T1718" s="16" t="s">
        <v>858</v>
      </c>
      <c r="U1718" s="16" t="s">
        <v>858</v>
      </c>
      <c r="W1718" s="21" t="str">
        <f t="shared" si="26"/>
        <v>10</v>
      </c>
      <c r="AA1718" s="36" t="s">
        <v>2166</v>
      </c>
    </row>
    <row r="1719" spans="1:27">
      <c r="A1719" s="18">
        <v>158</v>
      </c>
      <c r="B1719" s="36" t="s">
        <v>2168</v>
      </c>
      <c r="C1719" s="23" t="s">
        <v>2169</v>
      </c>
      <c r="D1719" s="16" t="s">
        <v>15</v>
      </c>
      <c r="E1719" s="16" t="s">
        <v>858</v>
      </c>
      <c r="F1719" s="16" t="s">
        <v>6871</v>
      </c>
      <c r="G1719" s="3" t="s">
        <v>1536</v>
      </c>
      <c r="H1719" s="23" t="s">
        <v>2760</v>
      </c>
      <c r="I1719" s="56">
        <v>33100</v>
      </c>
      <c r="J1719" s="24" t="s">
        <v>4823</v>
      </c>
      <c r="K1719" s="49"/>
      <c r="L1719" s="49"/>
      <c r="S1719" s="16" t="s">
        <v>858</v>
      </c>
      <c r="T1719" s="16" t="s">
        <v>858</v>
      </c>
      <c r="U1719" s="16" t="s">
        <v>858</v>
      </c>
      <c r="W1719" s="21" t="str">
        <f t="shared" si="26"/>
        <v>10</v>
      </c>
      <c r="AA1719" s="36" t="s">
        <v>2168</v>
      </c>
    </row>
    <row r="1720" spans="1:27">
      <c r="A1720" s="18">
        <v>159</v>
      </c>
      <c r="B1720" s="36" t="s">
        <v>2170</v>
      </c>
      <c r="C1720" s="23" t="s">
        <v>2171</v>
      </c>
      <c r="D1720" s="16" t="s">
        <v>15</v>
      </c>
      <c r="E1720" s="16" t="s">
        <v>858</v>
      </c>
      <c r="F1720" s="16" t="s">
        <v>6871</v>
      </c>
      <c r="G1720" s="3" t="s">
        <v>1538</v>
      </c>
      <c r="H1720" s="23" t="s">
        <v>3983</v>
      </c>
      <c r="I1720" s="56">
        <v>33778</v>
      </c>
      <c r="J1720" s="24" t="s">
        <v>4823</v>
      </c>
      <c r="K1720" s="49"/>
      <c r="L1720" s="49"/>
      <c r="S1720" s="16" t="s">
        <v>858</v>
      </c>
      <c r="T1720" s="16" t="s">
        <v>858</v>
      </c>
      <c r="U1720" s="16" t="s">
        <v>858</v>
      </c>
      <c r="W1720" s="21" t="str">
        <f t="shared" si="26"/>
        <v>10</v>
      </c>
      <c r="AA1720" s="36" t="s">
        <v>2170</v>
      </c>
    </row>
    <row r="1721" spans="1:27">
      <c r="A1721" s="18">
        <v>160</v>
      </c>
      <c r="B1721" s="36" t="s">
        <v>2172</v>
      </c>
      <c r="C1721" s="23" t="s">
        <v>2173</v>
      </c>
      <c r="D1721" s="16" t="s">
        <v>15</v>
      </c>
      <c r="E1721" s="16" t="s">
        <v>858</v>
      </c>
      <c r="F1721" s="16" t="s">
        <v>6871</v>
      </c>
      <c r="G1721" s="3" t="s">
        <v>1891</v>
      </c>
      <c r="H1721" s="23" t="s">
        <v>3551</v>
      </c>
      <c r="I1721" s="56">
        <v>33447</v>
      </c>
      <c r="J1721" s="24" t="s">
        <v>4823</v>
      </c>
      <c r="K1721" s="49"/>
      <c r="L1721" s="49"/>
      <c r="S1721" s="16" t="s">
        <v>858</v>
      </c>
      <c r="T1721" s="16" t="s">
        <v>858</v>
      </c>
      <c r="U1721" s="16" t="s">
        <v>858</v>
      </c>
      <c r="W1721" s="21" t="str">
        <f t="shared" si="26"/>
        <v>10</v>
      </c>
      <c r="AA1721" s="36" t="s">
        <v>2172</v>
      </c>
    </row>
    <row r="1722" spans="1:27">
      <c r="A1722" s="18">
        <v>161</v>
      </c>
      <c r="B1722" s="36" t="s">
        <v>2174</v>
      </c>
      <c r="C1722" s="23" t="s">
        <v>2175</v>
      </c>
      <c r="D1722" s="16" t="s">
        <v>15</v>
      </c>
      <c r="E1722" s="16" t="s">
        <v>858</v>
      </c>
      <c r="F1722" s="16" t="s">
        <v>6871</v>
      </c>
      <c r="G1722" s="3" t="s">
        <v>1866</v>
      </c>
      <c r="H1722" s="23" t="s">
        <v>2760</v>
      </c>
      <c r="I1722" s="56">
        <v>34006</v>
      </c>
      <c r="J1722" s="24" t="s">
        <v>4823</v>
      </c>
      <c r="K1722" s="49"/>
      <c r="L1722" s="49"/>
      <c r="S1722" s="16" t="s">
        <v>858</v>
      </c>
      <c r="T1722" s="16" t="s">
        <v>858</v>
      </c>
      <c r="U1722" s="16" t="s">
        <v>858</v>
      </c>
      <c r="W1722" s="21" t="str">
        <f t="shared" si="26"/>
        <v>10</v>
      </c>
      <c r="AA1722" s="36" t="s">
        <v>2174</v>
      </c>
    </row>
    <row r="1723" spans="1:27">
      <c r="A1723" s="18">
        <v>162</v>
      </c>
      <c r="B1723" s="36" t="s">
        <v>2176</v>
      </c>
      <c r="C1723" s="23" t="s">
        <v>2177</v>
      </c>
      <c r="D1723" s="16" t="s">
        <v>15</v>
      </c>
      <c r="E1723" s="16" t="s">
        <v>858</v>
      </c>
      <c r="F1723" s="16" t="s">
        <v>6871</v>
      </c>
      <c r="G1723" s="3" t="s">
        <v>1895</v>
      </c>
      <c r="H1723" s="23" t="s">
        <v>3789</v>
      </c>
      <c r="I1723" s="56">
        <v>33779</v>
      </c>
      <c r="J1723" s="24" t="s">
        <v>4825</v>
      </c>
      <c r="K1723" s="49"/>
      <c r="L1723" s="49"/>
      <c r="S1723" s="16" t="s">
        <v>858</v>
      </c>
      <c r="T1723" s="16" t="s">
        <v>858</v>
      </c>
      <c r="U1723" s="16" t="s">
        <v>858</v>
      </c>
      <c r="W1723" s="21" t="str">
        <f t="shared" si="26"/>
        <v>10</v>
      </c>
      <c r="AA1723" s="36" t="s">
        <v>2176</v>
      </c>
    </row>
    <row r="1724" spans="1:27">
      <c r="A1724" s="18">
        <v>163</v>
      </c>
      <c r="B1724" s="36" t="s">
        <v>2178</v>
      </c>
      <c r="C1724" s="23" t="s">
        <v>2179</v>
      </c>
      <c r="D1724" s="16" t="s">
        <v>15</v>
      </c>
      <c r="E1724" s="16" t="s">
        <v>858</v>
      </c>
      <c r="F1724" s="16" t="s">
        <v>6871</v>
      </c>
      <c r="G1724" s="3" t="s">
        <v>15</v>
      </c>
      <c r="H1724" s="23" t="s">
        <v>3466</v>
      </c>
      <c r="I1724" s="56">
        <v>33861</v>
      </c>
      <c r="J1724" s="24" t="s">
        <v>4823</v>
      </c>
      <c r="K1724" s="49"/>
      <c r="L1724" s="49"/>
      <c r="S1724" s="16" t="s">
        <v>858</v>
      </c>
      <c r="T1724" s="16" t="s">
        <v>858</v>
      </c>
      <c r="U1724" s="16" t="s">
        <v>858</v>
      </c>
      <c r="W1724" s="21" t="str">
        <f t="shared" si="26"/>
        <v>10</v>
      </c>
      <c r="AA1724" s="36" t="s">
        <v>2178</v>
      </c>
    </row>
    <row r="1725" spans="1:27">
      <c r="A1725" s="18">
        <v>164</v>
      </c>
      <c r="B1725" s="16" t="s">
        <v>2180</v>
      </c>
      <c r="C1725" s="23" t="s">
        <v>2181</v>
      </c>
      <c r="D1725" s="16" t="s">
        <v>15</v>
      </c>
      <c r="E1725" s="16" t="s">
        <v>858</v>
      </c>
      <c r="F1725" s="16" t="s">
        <v>6871</v>
      </c>
      <c r="G1725" s="3" t="s">
        <v>1536</v>
      </c>
      <c r="H1725" s="23" t="s">
        <v>3469</v>
      </c>
      <c r="I1725" s="56">
        <v>33517</v>
      </c>
      <c r="J1725" s="24" t="s">
        <v>4823</v>
      </c>
      <c r="K1725" s="49"/>
      <c r="L1725" s="49"/>
      <c r="S1725" s="16" t="s">
        <v>858</v>
      </c>
      <c r="T1725" s="16" t="s">
        <v>858</v>
      </c>
      <c r="U1725" s="16" t="s">
        <v>858</v>
      </c>
      <c r="W1725" s="21" t="str">
        <f t="shared" si="26"/>
        <v>10</v>
      </c>
      <c r="AA1725" s="16" t="s">
        <v>2180</v>
      </c>
    </row>
    <row r="1726" spans="1:27">
      <c r="A1726" s="18">
        <v>165</v>
      </c>
      <c r="B1726" s="36" t="s">
        <v>2182</v>
      </c>
      <c r="C1726" s="23" t="s">
        <v>2183</v>
      </c>
      <c r="D1726" s="16" t="s">
        <v>15</v>
      </c>
      <c r="E1726" s="16" t="s">
        <v>858</v>
      </c>
      <c r="F1726" s="16" t="s">
        <v>6871</v>
      </c>
      <c r="G1726" s="3" t="s">
        <v>1866</v>
      </c>
      <c r="H1726" s="23" t="s">
        <v>3390</v>
      </c>
      <c r="I1726" s="56">
        <v>33460</v>
      </c>
      <c r="J1726" s="24" t="s">
        <v>4823</v>
      </c>
      <c r="K1726" s="49"/>
      <c r="L1726" s="49"/>
      <c r="S1726" s="16" t="s">
        <v>858</v>
      </c>
      <c r="T1726" s="16" t="s">
        <v>858</v>
      </c>
      <c r="U1726" s="16" t="s">
        <v>858</v>
      </c>
      <c r="W1726" s="21" t="str">
        <f t="shared" si="26"/>
        <v>10</v>
      </c>
      <c r="AA1726" s="36" t="s">
        <v>2182</v>
      </c>
    </row>
    <row r="1727" spans="1:27">
      <c r="A1727" s="18">
        <v>166</v>
      </c>
      <c r="B1727" s="36" t="s">
        <v>2184</v>
      </c>
      <c r="C1727" s="23" t="s">
        <v>2185</v>
      </c>
      <c r="D1727" s="16" t="s">
        <v>15</v>
      </c>
      <c r="E1727" s="16" t="s">
        <v>33</v>
      </c>
      <c r="F1727" s="16" t="s">
        <v>6871</v>
      </c>
      <c r="G1727" s="3" t="s">
        <v>20</v>
      </c>
      <c r="H1727" s="23" t="s">
        <v>4019</v>
      </c>
      <c r="I1727" s="56">
        <v>33579</v>
      </c>
      <c r="J1727" s="24" t="s">
        <v>4823</v>
      </c>
      <c r="K1727" s="49"/>
      <c r="L1727" s="49"/>
      <c r="S1727" s="16" t="s">
        <v>33</v>
      </c>
      <c r="T1727" s="16" t="s">
        <v>33</v>
      </c>
      <c r="U1727" s="16" t="s">
        <v>33</v>
      </c>
      <c r="W1727" s="21" t="str">
        <f t="shared" si="26"/>
        <v>10</v>
      </c>
      <c r="AA1727" s="36" t="s">
        <v>2184</v>
      </c>
    </row>
    <row r="1728" spans="1:27">
      <c r="A1728" s="18">
        <v>167</v>
      </c>
      <c r="B1728" s="36" t="s">
        <v>2186</v>
      </c>
      <c r="C1728" s="23" t="s">
        <v>2187</v>
      </c>
      <c r="D1728" s="16" t="s">
        <v>9</v>
      </c>
      <c r="E1728" s="16" t="s">
        <v>33</v>
      </c>
      <c r="F1728" s="16" t="s">
        <v>6871</v>
      </c>
      <c r="G1728" s="3" t="s">
        <v>16</v>
      </c>
      <c r="H1728" s="23" t="s">
        <v>3390</v>
      </c>
      <c r="I1728" s="56">
        <v>33743</v>
      </c>
      <c r="J1728" s="24" t="s">
        <v>4823</v>
      </c>
      <c r="K1728" s="49"/>
      <c r="L1728" s="49"/>
      <c r="S1728" s="16" t="s">
        <v>33</v>
      </c>
      <c r="T1728" s="16" t="s">
        <v>33</v>
      </c>
      <c r="U1728" s="16" t="s">
        <v>33</v>
      </c>
      <c r="W1728" s="21" t="str">
        <f t="shared" si="26"/>
        <v>10</v>
      </c>
      <c r="AA1728" s="36" t="s">
        <v>2186</v>
      </c>
    </row>
    <row r="1729" spans="1:27">
      <c r="A1729" s="18">
        <v>168</v>
      </c>
      <c r="B1729" s="36" t="s">
        <v>2188</v>
      </c>
      <c r="C1729" s="23" t="s">
        <v>6908</v>
      </c>
      <c r="D1729" s="16" t="s">
        <v>9</v>
      </c>
      <c r="E1729" s="16" t="s">
        <v>33</v>
      </c>
      <c r="F1729" s="16" t="s">
        <v>6871</v>
      </c>
      <c r="G1729" s="3" t="s">
        <v>20</v>
      </c>
      <c r="H1729" s="23" t="s">
        <v>2640</v>
      </c>
      <c r="I1729" s="56">
        <v>34010</v>
      </c>
      <c r="J1729" s="24" t="s">
        <v>4823</v>
      </c>
      <c r="K1729" s="49"/>
      <c r="L1729" s="49"/>
      <c r="S1729" s="16" t="s">
        <v>33</v>
      </c>
      <c r="T1729" s="16" t="s">
        <v>33</v>
      </c>
      <c r="U1729" s="16" t="s">
        <v>33</v>
      </c>
      <c r="W1729" s="21" t="str">
        <f t="shared" si="26"/>
        <v>10</v>
      </c>
      <c r="AA1729" s="36" t="s">
        <v>2188</v>
      </c>
    </row>
    <row r="1730" spans="1:27">
      <c r="A1730" s="18">
        <v>169</v>
      </c>
      <c r="B1730" s="36" t="s">
        <v>2189</v>
      </c>
      <c r="C1730" s="23" t="s">
        <v>2190</v>
      </c>
      <c r="D1730" s="16" t="s">
        <v>9</v>
      </c>
      <c r="E1730" s="16" t="s">
        <v>858</v>
      </c>
      <c r="F1730" s="16" t="s">
        <v>6871</v>
      </c>
      <c r="G1730" s="3" t="s">
        <v>82</v>
      </c>
      <c r="H1730" s="23" t="s">
        <v>2760</v>
      </c>
      <c r="I1730" s="56">
        <v>33801</v>
      </c>
      <c r="J1730" s="24" t="s">
        <v>4823</v>
      </c>
      <c r="K1730" s="49"/>
      <c r="L1730" s="49"/>
      <c r="S1730" s="16" t="s">
        <v>858</v>
      </c>
      <c r="T1730" s="16" t="s">
        <v>858</v>
      </c>
      <c r="U1730" s="16" t="s">
        <v>858</v>
      </c>
      <c r="W1730" s="21" t="str">
        <f t="shared" si="26"/>
        <v>10</v>
      </c>
      <c r="AA1730" s="36" t="s">
        <v>2189</v>
      </c>
    </row>
    <row r="1731" spans="1:27">
      <c r="A1731" s="18">
        <v>170</v>
      </c>
      <c r="B1731" s="36" t="s">
        <v>2191</v>
      </c>
      <c r="C1731" s="23" t="s">
        <v>2192</v>
      </c>
      <c r="D1731" s="16" t="s">
        <v>15</v>
      </c>
      <c r="E1731" s="16" t="s">
        <v>33</v>
      </c>
      <c r="F1731" s="16" t="s">
        <v>6871</v>
      </c>
      <c r="G1731" s="3" t="s">
        <v>82</v>
      </c>
      <c r="H1731" s="23" t="s">
        <v>4020</v>
      </c>
      <c r="I1731" s="56">
        <v>33964</v>
      </c>
      <c r="J1731" s="24" t="s">
        <v>4823</v>
      </c>
      <c r="K1731" s="49"/>
      <c r="L1731" s="49"/>
      <c r="S1731" s="16" t="s">
        <v>33</v>
      </c>
      <c r="T1731" s="16" t="s">
        <v>33</v>
      </c>
      <c r="U1731" s="16" t="s">
        <v>33</v>
      </c>
      <c r="W1731" s="21" t="str">
        <f t="shared" ref="W1731:W1794" si="27">LEFT(B1731,2)</f>
        <v>10</v>
      </c>
      <c r="AA1731" s="36" t="s">
        <v>2191</v>
      </c>
    </row>
    <row r="1732" spans="1:27">
      <c r="A1732" s="18">
        <v>171</v>
      </c>
      <c r="B1732" s="36" t="s">
        <v>2193</v>
      </c>
      <c r="C1732" s="23" t="s">
        <v>2194</v>
      </c>
      <c r="D1732" s="16" t="s">
        <v>15</v>
      </c>
      <c r="E1732" s="16" t="s">
        <v>858</v>
      </c>
      <c r="F1732" s="16" t="s">
        <v>6871</v>
      </c>
      <c r="G1732" s="3" t="s">
        <v>20</v>
      </c>
      <c r="H1732" s="23" t="s">
        <v>2640</v>
      </c>
      <c r="I1732" s="56">
        <v>33790</v>
      </c>
      <c r="J1732" s="24" t="s">
        <v>4823</v>
      </c>
      <c r="K1732" s="49"/>
      <c r="L1732" s="49"/>
      <c r="S1732" s="16" t="s">
        <v>858</v>
      </c>
      <c r="T1732" s="16" t="s">
        <v>858</v>
      </c>
      <c r="U1732" s="16" t="s">
        <v>858</v>
      </c>
      <c r="W1732" s="21" t="str">
        <f t="shared" si="27"/>
        <v>10</v>
      </c>
      <c r="AA1732" s="36" t="s">
        <v>2193</v>
      </c>
    </row>
    <row r="1733" spans="1:27">
      <c r="A1733" s="18">
        <v>172</v>
      </c>
      <c r="B1733" s="36" t="s">
        <v>2195</v>
      </c>
      <c r="C1733" s="23" t="s">
        <v>2196</v>
      </c>
      <c r="D1733" s="16" t="s">
        <v>9</v>
      </c>
      <c r="E1733" s="16" t="s">
        <v>858</v>
      </c>
      <c r="F1733" s="16" t="s">
        <v>6871</v>
      </c>
      <c r="G1733" s="3" t="s">
        <v>15</v>
      </c>
      <c r="H1733" s="23" t="s">
        <v>4021</v>
      </c>
      <c r="I1733" s="56">
        <v>33612</v>
      </c>
      <c r="J1733" s="24" t="s">
        <v>4825</v>
      </c>
      <c r="K1733" s="49"/>
      <c r="L1733" s="49"/>
      <c r="S1733" s="16" t="s">
        <v>858</v>
      </c>
      <c r="T1733" s="16" t="s">
        <v>858</v>
      </c>
      <c r="U1733" s="16" t="s">
        <v>858</v>
      </c>
      <c r="W1733" s="21" t="str">
        <f t="shared" si="27"/>
        <v>10</v>
      </c>
      <c r="AA1733" s="36" t="s">
        <v>2195</v>
      </c>
    </row>
    <row r="1734" spans="1:27">
      <c r="A1734" s="18">
        <v>173</v>
      </c>
      <c r="B1734" s="16" t="s">
        <v>2197</v>
      </c>
      <c r="C1734" s="23" t="s">
        <v>2198</v>
      </c>
      <c r="D1734" s="16" t="s">
        <v>15</v>
      </c>
      <c r="E1734" s="16" t="s">
        <v>858</v>
      </c>
      <c r="F1734" s="16" t="s">
        <v>6871</v>
      </c>
      <c r="G1734" s="3" t="s">
        <v>82</v>
      </c>
      <c r="H1734" s="23" t="s">
        <v>3092</v>
      </c>
      <c r="I1734" s="56">
        <v>33743</v>
      </c>
      <c r="J1734" s="24" t="s">
        <v>4823</v>
      </c>
      <c r="K1734" s="49"/>
      <c r="L1734" s="49"/>
      <c r="S1734" s="16" t="s">
        <v>858</v>
      </c>
      <c r="T1734" s="16" t="s">
        <v>858</v>
      </c>
      <c r="U1734" s="16" t="s">
        <v>858</v>
      </c>
      <c r="W1734" s="21" t="str">
        <f t="shared" si="27"/>
        <v>10</v>
      </c>
      <c r="AA1734" s="16" t="s">
        <v>2197</v>
      </c>
    </row>
    <row r="1735" spans="1:27">
      <c r="A1735" s="18">
        <v>174</v>
      </c>
      <c r="B1735" s="36" t="s">
        <v>2199</v>
      </c>
      <c r="C1735" s="23" t="s">
        <v>2200</v>
      </c>
      <c r="D1735" s="16" t="s">
        <v>15</v>
      </c>
      <c r="E1735" s="16" t="s">
        <v>858</v>
      </c>
      <c r="F1735" s="16" t="s">
        <v>6871</v>
      </c>
      <c r="G1735" s="3" t="s">
        <v>286</v>
      </c>
      <c r="H1735" s="23" t="s">
        <v>2640</v>
      </c>
      <c r="I1735" s="56">
        <v>33217</v>
      </c>
      <c r="J1735" s="24" t="s">
        <v>4823</v>
      </c>
      <c r="K1735" s="49"/>
      <c r="L1735" s="49"/>
      <c r="S1735" s="16" t="s">
        <v>858</v>
      </c>
      <c r="T1735" s="16" t="s">
        <v>858</v>
      </c>
      <c r="U1735" s="16" t="s">
        <v>858</v>
      </c>
      <c r="W1735" s="21" t="str">
        <f t="shared" si="27"/>
        <v>10</v>
      </c>
      <c r="AA1735" s="36" t="s">
        <v>2199</v>
      </c>
    </row>
    <row r="1736" spans="1:27">
      <c r="A1736" s="18">
        <v>175</v>
      </c>
      <c r="B1736" s="16" t="s">
        <v>2201</v>
      </c>
      <c r="C1736" s="23" t="s">
        <v>2202</v>
      </c>
      <c r="D1736" s="16" t="s">
        <v>15</v>
      </c>
      <c r="E1736" s="16" t="s">
        <v>10</v>
      </c>
      <c r="F1736" s="16" t="s">
        <v>6871</v>
      </c>
      <c r="G1736" s="3" t="s">
        <v>1891</v>
      </c>
      <c r="H1736" s="23" t="s">
        <v>2760</v>
      </c>
      <c r="I1736" s="56">
        <v>29465</v>
      </c>
      <c r="J1736" s="24" t="s">
        <v>4823</v>
      </c>
      <c r="K1736" s="49"/>
      <c r="L1736" s="49"/>
      <c r="S1736" s="16" t="s">
        <v>10</v>
      </c>
      <c r="T1736" s="16" t="s">
        <v>10</v>
      </c>
      <c r="U1736" s="16" t="s">
        <v>10</v>
      </c>
      <c r="W1736" s="21" t="str">
        <f t="shared" si="27"/>
        <v>10</v>
      </c>
      <c r="AA1736" s="16" t="s">
        <v>2201</v>
      </c>
    </row>
    <row r="1737" spans="1:27">
      <c r="A1737" s="18">
        <v>176</v>
      </c>
      <c r="B1737" s="16" t="s">
        <v>2203</v>
      </c>
      <c r="C1737" s="23" t="s">
        <v>2204</v>
      </c>
      <c r="D1737" s="16" t="s">
        <v>15</v>
      </c>
      <c r="E1737" s="16" t="s">
        <v>858</v>
      </c>
      <c r="F1737" s="16" t="s">
        <v>6871</v>
      </c>
      <c r="G1737" s="3" t="s">
        <v>486</v>
      </c>
      <c r="H1737" s="23" t="s">
        <v>4022</v>
      </c>
      <c r="I1737" s="56">
        <v>33241</v>
      </c>
      <c r="J1737" s="24" t="s">
        <v>4823</v>
      </c>
      <c r="K1737" s="49"/>
      <c r="L1737" s="49"/>
      <c r="S1737" s="16" t="s">
        <v>858</v>
      </c>
      <c r="T1737" s="16" t="s">
        <v>858</v>
      </c>
      <c r="U1737" s="16" t="s">
        <v>858</v>
      </c>
      <c r="W1737" s="21" t="str">
        <f t="shared" si="27"/>
        <v>10</v>
      </c>
      <c r="AA1737" s="16" t="s">
        <v>2203</v>
      </c>
    </row>
    <row r="1738" spans="1:27">
      <c r="A1738" s="18">
        <v>177</v>
      </c>
      <c r="B1738" s="36" t="s">
        <v>2205</v>
      </c>
      <c r="C1738" s="23" t="s">
        <v>8683</v>
      </c>
      <c r="D1738" s="16" t="s">
        <v>9</v>
      </c>
      <c r="E1738" s="16" t="s">
        <v>33</v>
      </c>
      <c r="F1738" s="16" t="s">
        <v>6871</v>
      </c>
      <c r="G1738" s="3" t="s">
        <v>59</v>
      </c>
      <c r="H1738" s="23" t="s">
        <v>2640</v>
      </c>
      <c r="I1738" s="56">
        <v>33805</v>
      </c>
      <c r="J1738" s="24" t="s">
        <v>4823</v>
      </c>
      <c r="K1738" s="49"/>
      <c r="L1738" s="49"/>
      <c r="S1738" s="16" t="s">
        <v>33</v>
      </c>
      <c r="T1738" s="16" t="s">
        <v>33</v>
      </c>
      <c r="U1738" s="16" t="s">
        <v>33</v>
      </c>
      <c r="W1738" s="21" t="str">
        <f t="shared" si="27"/>
        <v>10</v>
      </c>
      <c r="AA1738" s="36" t="s">
        <v>2205</v>
      </c>
    </row>
    <row r="1739" spans="1:27">
      <c r="A1739" s="18">
        <v>178</v>
      </c>
      <c r="B1739" s="16" t="s">
        <v>2206</v>
      </c>
      <c r="C1739" s="23" t="s">
        <v>2207</v>
      </c>
      <c r="D1739" s="16" t="s">
        <v>15</v>
      </c>
      <c r="E1739" s="16" t="s">
        <v>33</v>
      </c>
      <c r="F1739" s="16" t="s">
        <v>6871</v>
      </c>
      <c r="G1739" s="3" t="s">
        <v>59</v>
      </c>
      <c r="H1739" s="23" t="s">
        <v>2640</v>
      </c>
      <c r="I1739" s="56">
        <v>33559</v>
      </c>
      <c r="J1739" s="24" t="s">
        <v>4823</v>
      </c>
      <c r="K1739" s="49"/>
      <c r="L1739" s="49"/>
      <c r="S1739" s="16" t="s">
        <v>33</v>
      </c>
      <c r="T1739" s="16" t="s">
        <v>33</v>
      </c>
      <c r="U1739" s="16" t="s">
        <v>33</v>
      </c>
      <c r="W1739" s="21" t="str">
        <f t="shared" si="27"/>
        <v>10</v>
      </c>
      <c r="AA1739" s="16" t="s">
        <v>2206</v>
      </c>
    </row>
    <row r="1740" spans="1:27">
      <c r="A1740" s="18">
        <v>179</v>
      </c>
      <c r="B1740" s="36" t="s">
        <v>2208</v>
      </c>
      <c r="C1740" s="23" t="s">
        <v>2209</v>
      </c>
      <c r="D1740" s="16" t="s">
        <v>9</v>
      </c>
      <c r="E1740" s="16" t="s">
        <v>33</v>
      </c>
      <c r="F1740" s="16" t="s">
        <v>6871</v>
      </c>
      <c r="G1740" s="3" t="s">
        <v>286</v>
      </c>
      <c r="H1740" s="23" t="s">
        <v>2640</v>
      </c>
      <c r="I1740" s="56">
        <v>33855</v>
      </c>
      <c r="J1740" s="24" t="s">
        <v>4823</v>
      </c>
      <c r="K1740" s="49"/>
      <c r="L1740" s="49"/>
      <c r="S1740" s="16" t="s">
        <v>33</v>
      </c>
      <c r="T1740" s="16" t="s">
        <v>33</v>
      </c>
      <c r="U1740" s="16" t="s">
        <v>33</v>
      </c>
      <c r="W1740" s="21" t="str">
        <f t="shared" si="27"/>
        <v>10</v>
      </c>
      <c r="AA1740" s="36" t="s">
        <v>2208</v>
      </c>
    </row>
    <row r="1741" spans="1:27">
      <c r="A1741" s="18">
        <v>180</v>
      </c>
      <c r="B1741" s="36" t="s">
        <v>2210</v>
      </c>
      <c r="C1741" s="23" t="s">
        <v>2211</v>
      </c>
      <c r="D1741" s="16" t="s">
        <v>15</v>
      </c>
      <c r="E1741" s="16" t="s">
        <v>858</v>
      </c>
      <c r="F1741" s="16" t="s">
        <v>6871</v>
      </c>
      <c r="G1741" s="3" t="s">
        <v>1536</v>
      </c>
      <c r="H1741" s="23" t="s">
        <v>2640</v>
      </c>
      <c r="I1741" s="56">
        <v>33703</v>
      </c>
      <c r="J1741" s="24" t="s">
        <v>4823</v>
      </c>
      <c r="K1741" s="49"/>
      <c r="L1741" s="49"/>
      <c r="S1741" s="16" t="s">
        <v>858</v>
      </c>
      <c r="T1741" s="16" t="s">
        <v>858</v>
      </c>
      <c r="U1741" s="16" t="s">
        <v>858</v>
      </c>
      <c r="W1741" s="21" t="str">
        <f t="shared" si="27"/>
        <v>10</v>
      </c>
      <c r="AA1741" s="36" t="s">
        <v>2210</v>
      </c>
    </row>
    <row r="1742" spans="1:27">
      <c r="A1742" s="18">
        <v>181</v>
      </c>
      <c r="B1742" s="16" t="s">
        <v>2212</v>
      </c>
      <c r="C1742" s="23" t="s">
        <v>2213</v>
      </c>
      <c r="D1742" s="16" t="s">
        <v>15</v>
      </c>
      <c r="E1742" s="16" t="s">
        <v>33</v>
      </c>
      <c r="F1742" s="16" t="s">
        <v>6871</v>
      </c>
      <c r="G1742" s="3" t="s">
        <v>286</v>
      </c>
      <c r="H1742" s="23" t="s">
        <v>2640</v>
      </c>
      <c r="I1742" s="56">
        <v>33492</v>
      </c>
      <c r="J1742" s="24" t="s">
        <v>4823</v>
      </c>
      <c r="K1742" s="49"/>
      <c r="L1742" s="49"/>
      <c r="S1742" s="16" t="s">
        <v>33</v>
      </c>
      <c r="T1742" s="16" t="s">
        <v>33</v>
      </c>
      <c r="U1742" s="16" t="s">
        <v>33</v>
      </c>
      <c r="W1742" s="21" t="str">
        <f t="shared" si="27"/>
        <v>10</v>
      </c>
      <c r="AA1742" s="16" t="s">
        <v>2212</v>
      </c>
    </row>
    <row r="1743" spans="1:27">
      <c r="A1743" s="18">
        <v>182</v>
      </c>
      <c r="B1743" s="36" t="s">
        <v>2214</v>
      </c>
      <c r="C1743" s="23" t="s">
        <v>2215</v>
      </c>
      <c r="D1743" s="16" t="s">
        <v>9</v>
      </c>
      <c r="E1743" s="16" t="s">
        <v>33</v>
      </c>
      <c r="F1743" s="16" t="s">
        <v>6871</v>
      </c>
      <c r="G1743" s="3" t="s">
        <v>486</v>
      </c>
      <c r="H1743" s="23" t="s">
        <v>2714</v>
      </c>
      <c r="I1743" s="56">
        <v>33807</v>
      </c>
      <c r="J1743" s="24" t="s">
        <v>4823</v>
      </c>
      <c r="K1743" s="49"/>
      <c r="L1743" s="49"/>
      <c r="S1743" s="16" t="s">
        <v>33</v>
      </c>
      <c r="T1743" s="16" t="s">
        <v>33</v>
      </c>
      <c r="U1743" s="16" t="s">
        <v>33</v>
      </c>
      <c r="W1743" s="21" t="str">
        <f t="shared" si="27"/>
        <v>10</v>
      </c>
      <c r="AA1743" s="36" t="s">
        <v>2214</v>
      </c>
    </row>
    <row r="1744" spans="1:27">
      <c r="A1744" s="18">
        <v>183</v>
      </c>
      <c r="B1744" s="36" t="s">
        <v>2216</v>
      </c>
      <c r="C1744" s="23" t="s">
        <v>2217</v>
      </c>
      <c r="D1744" s="16" t="s">
        <v>15</v>
      </c>
      <c r="E1744" s="16" t="s">
        <v>858</v>
      </c>
      <c r="F1744" s="16" t="s">
        <v>6871</v>
      </c>
      <c r="G1744" s="3" t="s">
        <v>16</v>
      </c>
      <c r="H1744" s="23" t="s">
        <v>2760</v>
      </c>
      <c r="I1744" s="56">
        <v>33743</v>
      </c>
      <c r="J1744" s="24" t="s">
        <v>4823</v>
      </c>
      <c r="K1744" s="49"/>
      <c r="L1744" s="49"/>
      <c r="S1744" s="16" t="s">
        <v>858</v>
      </c>
      <c r="T1744" s="16" t="s">
        <v>858</v>
      </c>
      <c r="U1744" s="16" t="s">
        <v>858</v>
      </c>
      <c r="W1744" s="21" t="str">
        <f t="shared" si="27"/>
        <v>10</v>
      </c>
      <c r="AA1744" s="36" t="s">
        <v>2216</v>
      </c>
    </row>
    <row r="1745" spans="1:35">
      <c r="A1745" s="18">
        <v>184</v>
      </c>
      <c r="B1745" s="16" t="s">
        <v>2218</v>
      </c>
      <c r="C1745" s="23" t="s">
        <v>2219</v>
      </c>
      <c r="D1745" s="16" t="s">
        <v>15</v>
      </c>
      <c r="E1745" s="16" t="s">
        <v>33</v>
      </c>
      <c r="F1745" s="16" t="s">
        <v>6871</v>
      </c>
      <c r="G1745" s="3" t="s">
        <v>82</v>
      </c>
      <c r="H1745" s="23" t="s">
        <v>3095</v>
      </c>
      <c r="I1745" s="56">
        <v>33557</v>
      </c>
      <c r="J1745" s="24" t="s">
        <v>4823</v>
      </c>
      <c r="K1745" s="49"/>
      <c r="L1745" s="49"/>
      <c r="S1745" s="16" t="s">
        <v>33</v>
      </c>
      <c r="T1745" s="16" t="s">
        <v>33</v>
      </c>
      <c r="U1745" s="16" t="s">
        <v>33</v>
      </c>
      <c r="W1745" s="21" t="str">
        <f t="shared" si="27"/>
        <v>10</v>
      </c>
      <c r="AA1745" s="16" t="s">
        <v>2218</v>
      </c>
    </row>
    <row r="1746" spans="1:35">
      <c r="A1746" s="18">
        <v>185</v>
      </c>
      <c r="B1746" s="36" t="s">
        <v>2220</v>
      </c>
      <c r="C1746" s="26" t="s">
        <v>8687</v>
      </c>
      <c r="D1746" s="16" t="s">
        <v>9</v>
      </c>
      <c r="E1746" s="16" t="s">
        <v>10</v>
      </c>
      <c r="F1746" s="16" t="s">
        <v>6871</v>
      </c>
      <c r="G1746" s="3" t="s">
        <v>1895</v>
      </c>
      <c r="H1746" s="23" t="s">
        <v>8688</v>
      </c>
      <c r="I1746" s="56">
        <v>28697</v>
      </c>
      <c r="J1746" s="24" t="s">
        <v>4823</v>
      </c>
      <c r="K1746" s="49"/>
      <c r="L1746" s="49"/>
      <c r="S1746" s="16" t="s">
        <v>10</v>
      </c>
      <c r="T1746" s="16" t="s">
        <v>10</v>
      </c>
      <c r="U1746" s="16" t="s">
        <v>10</v>
      </c>
      <c r="W1746" s="21" t="str">
        <f t="shared" si="27"/>
        <v>10</v>
      </c>
      <c r="AA1746" s="36" t="s">
        <v>2220</v>
      </c>
    </row>
    <row r="1747" spans="1:35">
      <c r="A1747" s="18">
        <v>186</v>
      </c>
      <c r="B1747" s="16" t="s">
        <v>2221</v>
      </c>
      <c r="C1747" s="23" t="s">
        <v>2222</v>
      </c>
      <c r="D1747" s="16" t="s">
        <v>15</v>
      </c>
      <c r="E1747" s="16" t="s">
        <v>858</v>
      </c>
      <c r="F1747" s="16" t="s">
        <v>6871</v>
      </c>
      <c r="G1747" s="3" t="s">
        <v>1538</v>
      </c>
      <c r="H1747" s="23" t="s">
        <v>2714</v>
      </c>
      <c r="I1747" s="56">
        <v>33199</v>
      </c>
      <c r="J1747" s="24" t="s">
        <v>4823</v>
      </c>
      <c r="K1747" s="49"/>
      <c r="L1747" s="49"/>
      <c r="S1747" s="16" t="s">
        <v>858</v>
      </c>
      <c r="T1747" s="16" t="s">
        <v>858</v>
      </c>
      <c r="U1747" s="16" t="s">
        <v>858</v>
      </c>
      <c r="W1747" s="21" t="str">
        <f t="shared" si="27"/>
        <v>10</v>
      </c>
      <c r="AA1747" s="16" t="s">
        <v>2221</v>
      </c>
    </row>
    <row r="1748" spans="1:35" s="39" customFormat="1">
      <c r="A1748" s="18">
        <v>187</v>
      </c>
      <c r="B1748" s="36" t="s">
        <v>5321</v>
      </c>
      <c r="C1748" s="37" t="s">
        <v>5322</v>
      </c>
      <c r="D1748" s="36" t="s">
        <v>9</v>
      </c>
      <c r="E1748" s="36" t="s">
        <v>858</v>
      </c>
      <c r="F1748" s="16" t="s">
        <v>6871</v>
      </c>
      <c r="G1748" s="28" t="s">
        <v>15</v>
      </c>
      <c r="H1748" s="37"/>
      <c r="I1748" s="57"/>
      <c r="J1748" s="38"/>
      <c r="K1748" s="50"/>
      <c r="L1748" s="50"/>
      <c r="M1748" s="17"/>
      <c r="O1748" s="21"/>
      <c r="Q1748" s="53"/>
      <c r="R1748" s="53"/>
      <c r="S1748" s="36" t="s">
        <v>858</v>
      </c>
      <c r="T1748" s="36" t="s">
        <v>858</v>
      </c>
      <c r="U1748" s="36" t="s">
        <v>858</v>
      </c>
      <c r="V1748" s="53"/>
      <c r="W1748" s="21" t="str">
        <f t="shared" si="27"/>
        <v>10</v>
      </c>
      <c r="X1748" s="53"/>
      <c r="Y1748" s="53"/>
      <c r="Z1748" s="53"/>
      <c r="AA1748" s="36" t="s">
        <v>5321</v>
      </c>
      <c r="AB1748" s="53"/>
      <c r="AC1748" s="53"/>
      <c r="AD1748" s="21"/>
      <c r="AE1748" s="21"/>
      <c r="AF1748" s="53"/>
      <c r="AG1748" s="53"/>
      <c r="AH1748" s="53"/>
      <c r="AI1748" s="53"/>
    </row>
    <row r="1749" spans="1:35">
      <c r="A1749" s="18">
        <v>188</v>
      </c>
      <c r="B1749" s="36" t="s">
        <v>2223</v>
      </c>
      <c r="C1749" s="23" t="s">
        <v>2224</v>
      </c>
      <c r="D1749" s="16" t="s">
        <v>15</v>
      </c>
      <c r="E1749" s="16" t="s">
        <v>858</v>
      </c>
      <c r="F1749" s="16" t="s">
        <v>6871</v>
      </c>
      <c r="G1749" s="3" t="s">
        <v>1895</v>
      </c>
      <c r="H1749" s="23" t="s">
        <v>2640</v>
      </c>
      <c r="I1749" s="56">
        <v>33805</v>
      </c>
      <c r="J1749" s="24" t="s">
        <v>4823</v>
      </c>
      <c r="K1749" s="49"/>
      <c r="L1749" s="49"/>
      <c r="S1749" s="16" t="s">
        <v>858</v>
      </c>
      <c r="T1749" s="16" t="s">
        <v>858</v>
      </c>
      <c r="U1749" s="16" t="s">
        <v>858</v>
      </c>
      <c r="W1749" s="21" t="str">
        <f t="shared" si="27"/>
        <v>10</v>
      </c>
      <c r="AA1749" s="36" t="s">
        <v>2223</v>
      </c>
    </row>
    <row r="1750" spans="1:35">
      <c r="A1750" s="18">
        <v>189</v>
      </c>
      <c r="B1750" s="36" t="s">
        <v>2225</v>
      </c>
      <c r="C1750" s="23" t="s">
        <v>2226</v>
      </c>
      <c r="D1750" s="16" t="s">
        <v>9</v>
      </c>
      <c r="E1750" s="16" t="s">
        <v>33</v>
      </c>
      <c r="F1750" s="16" t="s">
        <v>6871</v>
      </c>
      <c r="G1750" s="3" t="s">
        <v>1538</v>
      </c>
      <c r="H1750" s="23" t="s">
        <v>2946</v>
      </c>
      <c r="I1750" s="56">
        <v>33896</v>
      </c>
      <c r="J1750" s="24" t="s">
        <v>4823</v>
      </c>
      <c r="K1750" s="49"/>
      <c r="L1750" s="49"/>
      <c r="S1750" s="16" t="s">
        <v>33</v>
      </c>
      <c r="T1750" s="16" t="s">
        <v>33</v>
      </c>
      <c r="U1750" s="16" t="s">
        <v>33</v>
      </c>
      <c r="W1750" s="21" t="str">
        <f t="shared" si="27"/>
        <v>10</v>
      </c>
      <c r="AA1750" s="36" t="s">
        <v>2225</v>
      </c>
    </row>
    <row r="1751" spans="1:35">
      <c r="A1751" s="18">
        <v>190</v>
      </c>
      <c r="B1751" s="36" t="s">
        <v>2227</v>
      </c>
      <c r="C1751" s="23" t="s">
        <v>2228</v>
      </c>
      <c r="D1751" s="16" t="s">
        <v>9</v>
      </c>
      <c r="E1751" s="16" t="s">
        <v>33</v>
      </c>
      <c r="F1751" s="16" t="s">
        <v>6871</v>
      </c>
      <c r="G1751" s="3" t="s">
        <v>1891</v>
      </c>
      <c r="H1751" s="23" t="s">
        <v>2946</v>
      </c>
      <c r="I1751" s="56">
        <v>33390</v>
      </c>
      <c r="J1751" s="24" t="s">
        <v>4823</v>
      </c>
      <c r="K1751" s="49"/>
      <c r="L1751" s="49"/>
      <c r="S1751" s="16" t="s">
        <v>33</v>
      </c>
      <c r="T1751" s="16" t="s">
        <v>33</v>
      </c>
      <c r="U1751" s="16" t="s">
        <v>33</v>
      </c>
      <c r="W1751" s="21" t="str">
        <f t="shared" si="27"/>
        <v>10</v>
      </c>
      <c r="AA1751" s="36" t="s">
        <v>2227</v>
      </c>
    </row>
    <row r="1752" spans="1:35">
      <c r="A1752" s="18">
        <v>191</v>
      </c>
      <c r="B1752" s="16" t="s">
        <v>2229</v>
      </c>
      <c r="C1752" s="23" t="s">
        <v>2230</v>
      </c>
      <c r="D1752" s="16" t="s">
        <v>9</v>
      </c>
      <c r="E1752" s="16" t="s">
        <v>33</v>
      </c>
      <c r="F1752" s="16" t="s">
        <v>6871</v>
      </c>
      <c r="G1752" s="3" t="s">
        <v>1866</v>
      </c>
      <c r="H1752" s="23" t="s">
        <v>2610</v>
      </c>
      <c r="I1752" s="56">
        <v>33702</v>
      </c>
      <c r="J1752" s="24" t="s">
        <v>4823</v>
      </c>
      <c r="K1752" s="49"/>
      <c r="L1752" s="49"/>
      <c r="S1752" s="16" t="s">
        <v>33</v>
      </c>
      <c r="T1752" s="16" t="s">
        <v>33</v>
      </c>
      <c r="U1752" s="16" t="s">
        <v>33</v>
      </c>
      <c r="W1752" s="21" t="str">
        <f t="shared" si="27"/>
        <v>10</v>
      </c>
      <c r="AA1752" s="16" t="s">
        <v>2229</v>
      </c>
    </row>
    <row r="1753" spans="1:35">
      <c r="A1753" s="18">
        <v>192</v>
      </c>
      <c r="B1753" s="36" t="s">
        <v>2231</v>
      </c>
      <c r="C1753" s="23" t="s">
        <v>2232</v>
      </c>
      <c r="D1753" s="16" t="s">
        <v>15</v>
      </c>
      <c r="E1753" s="16" t="s">
        <v>33</v>
      </c>
      <c r="F1753" s="16" t="s">
        <v>6871</v>
      </c>
      <c r="G1753" s="3" t="s">
        <v>20</v>
      </c>
      <c r="H1753" s="23" t="s">
        <v>3935</v>
      </c>
      <c r="I1753" s="56">
        <v>33664</v>
      </c>
      <c r="J1753" s="24" t="s">
        <v>4823</v>
      </c>
      <c r="K1753" s="49"/>
      <c r="L1753" s="49"/>
      <c r="S1753" s="16" t="s">
        <v>33</v>
      </c>
      <c r="T1753" s="16" t="s">
        <v>33</v>
      </c>
      <c r="U1753" s="16" t="s">
        <v>33</v>
      </c>
      <c r="W1753" s="21" t="str">
        <f t="shared" si="27"/>
        <v>10</v>
      </c>
      <c r="AA1753" s="36" t="s">
        <v>2231</v>
      </c>
    </row>
    <row r="1754" spans="1:35">
      <c r="A1754" s="18">
        <v>193</v>
      </c>
      <c r="B1754" s="36" t="s">
        <v>2233</v>
      </c>
      <c r="C1754" s="23" t="s">
        <v>2234</v>
      </c>
      <c r="D1754" s="16" t="s">
        <v>9</v>
      </c>
      <c r="E1754" s="16" t="s">
        <v>33</v>
      </c>
      <c r="F1754" s="16" t="s">
        <v>6871</v>
      </c>
      <c r="G1754" s="3" t="s">
        <v>20</v>
      </c>
      <c r="H1754" s="23" t="s">
        <v>2610</v>
      </c>
      <c r="I1754" s="56">
        <v>33937</v>
      </c>
      <c r="J1754" s="24" t="s">
        <v>4823</v>
      </c>
      <c r="K1754" s="49"/>
      <c r="L1754" s="49"/>
      <c r="S1754" s="16" t="s">
        <v>33</v>
      </c>
      <c r="T1754" s="16" t="s">
        <v>33</v>
      </c>
      <c r="U1754" s="16" t="s">
        <v>33</v>
      </c>
      <c r="W1754" s="21" t="str">
        <f t="shared" si="27"/>
        <v>10</v>
      </c>
      <c r="AA1754" s="36" t="s">
        <v>2233</v>
      </c>
    </row>
    <row r="1755" spans="1:35">
      <c r="A1755" s="18">
        <v>194</v>
      </c>
      <c r="B1755" s="36" t="s">
        <v>2235</v>
      </c>
      <c r="C1755" s="25" t="s">
        <v>2236</v>
      </c>
      <c r="D1755" s="16" t="s">
        <v>9</v>
      </c>
      <c r="E1755" s="16" t="s">
        <v>858</v>
      </c>
      <c r="F1755" s="16" t="s">
        <v>6871</v>
      </c>
      <c r="G1755" s="3" t="s">
        <v>16</v>
      </c>
      <c r="H1755" s="23" t="s">
        <v>2874</v>
      </c>
      <c r="I1755" s="56">
        <v>33937</v>
      </c>
      <c r="J1755" s="24" t="s">
        <v>4823</v>
      </c>
      <c r="K1755" s="49"/>
      <c r="L1755" s="49"/>
      <c r="S1755" s="16" t="s">
        <v>858</v>
      </c>
      <c r="T1755" s="16" t="s">
        <v>858</v>
      </c>
      <c r="U1755" s="16" t="s">
        <v>858</v>
      </c>
      <c r="W1755" s="21" t="str">
        <f t="shared" si="27"/>
        <v>10</v>
      </c>
      <c r="AA1755" s="36" t="s">
        <v>2235</v>
      </c>
    </row>
    <row r="1756" spans="1:35">
      <c r="A1756" s="18">
        <v>195</v>
      </c>
      <c r="B1756" s="36" t="s">
        <v>2237</v>
      </c>
      <c r="C1756" s="23" t="s">
        <v>2238</v>
      </c>
      <c r="D1756" s="16" t="s">
        <v>9</v>
      </c>
      <c r="E1756" s="16" t="s">
        <v>858</v>
      </c>
      <c r="F1756" s="16" t="s">
        <v>6871</v>
      </c>
      <c r="G1756" s="3" t="s">
        <v>59</v>
      </c>
      <c r="H1756" s="23" t="s">
        <v>4023</v>
      </c>
      <c r="I1756" s="56">
        <v>34058</v>
      </c>
      <c r="J1756" s="24" t="s">
        <v>4823</v>
      </c>
      <c r="K1756" s="49"/>
      <c r="L1756" s="49"/>
      <c r="S1756" s="16" t="s">
        <v>858</v>
      </c>
      <c r="T1756" s="16" t="s">
        <v>858</v>
      </c>
      <c r="U1756" s="16" t="s">
        <v>858</v>
      </c>
      <c r="W1756" s="21" t="str">
        <f t="shared" si="27"/>
        <v>10</v>
      </c>
      <c r="AA1756" s="36" t="s">
        <v>2237</v>
      </c>
    </row>
    <row r="1757" spans="1:35">
      <c r="A1757" s="18">
        <v>196</v>
      </c>
      <c r="B1757" s="36" t="s">
        <v>2239</v>
      </c>
      <c r="C1757" s="23" t="s">
        <v>2240</v>
      </c>
      <c r="D1757" s="16" t="s">
        <v>9</v>
      </c>
      <c r="E1757" s="16" t="s">
        <v>858</v>
      </c>
      <c r="F1757" s="16" t="s">
        <v>6871</v>
      </c>
      <c r="G1757" s="3" t="s">
        <v>286</v>
      </c>
      <c r="H1757" s="23" t="s">
        <v>2926</v>
      </c>
      <c r="I1757" s="56">
        <v>34031</v>
      </c>
      <c r="J1757" s="24" t="s">
        <v>4823</v>
      </c>
      <c r="K1757" s="49"/>
      <c r="L1757" s="49"/>
      <c r="S1757" s="16" t="s">
        <v>858</v>
      </c>
      <c r="T1757" s="16" t="s">
        <v>858</v>
      </c>
      <c r="U1757" s="16" t="s">
        <v>858</v>
      </c>
      <c r="W1757" s="21" t="str">
        <f t="shared" si="27"/>
        <v>10</v>
      </c>
      <c r="AA1757" s="36" t="s">
        <v>2239</v>
      </c>
    </row>
    <row r="1758" spans="1:35">
      <c r="A1758" s="18">
        <v>197</v>
      </c>
      <c r="B1758" s="36" t="s">
        <v>2241</v>
      </c>
      <c r="C1758" s="23" t="s">
        <v>2242</v>
      </c>
      <c r="D1758" s="16" t="s">
        <v>15</v>
      </c>
      <c r="E1758" s="16" t="s">
        <v>33</v>
      </c>
      <c r="F1758" s="16" t="s">
        <v>6871</v>
      </c>
      <c r="G1758" s="3" t="s">
        <v>1538</v>
      </c>
      <c r="H1758" s="23" t="s">
        <v>4024</v>
      </c>
      <c r="I1758" s="56">
        <v>33431</v>
      </c>
      <c r="J1758" s="24" t="s">
        <v>4823</v>
      </c>
      <c r="K1758" s="49"/>
      <c r="L1758" s="49"/>
      <c r="S1758" s="16" t="s">
        <v>33</v>
      </c>
      <c r="T1758" s="16" t="s">
        <v>33</v>
      </c>
      <c r="U1758" s="16" t="s">
        <v>33</v>
      </c>
      <c r="W1758" s="21" t="str">
        <f t="shared" si="27"/>
        <v>10</v>
      </c>
      <c r="AA1758" s="36" t="s">
        <v>2241</v>
      </c>
    </row>
    <row r="1759" spans="1:35">
      <c r="A1759" s="18">
        <v>198</v>
      </c>
      <c r="B1759" s="36" t="s">
        <v>2243</v>
      </c>
      <c r="C1759" s="26" t="s">
        <v>2244</v>
      </c>
      <c r="D1759" s="16" t="s">
        <v>15</v>
      </c>
      <c r="E1759" s="16" t="s">
        <v>33</v>
      </c>
      <c r="F1759" s="16" t="s">
        <v>6871</v>
      </c>
      <c r="G1759" s="3" t="s">
        <v>1866</v>
      </c>
      <c r="H1759" s="23" t="s">
        <v>2905</v>
      </c>
      <c r="I1759" s="56">
        <v>33751</v>
      </c>
      <c r="J1759" s="24" t="s">
        <v>4823</v>
      </c>
      <c r="K1759" s="49"/>
      <c r="L1759" s="49"/>
      <c r="S1759" s="16" t="s">
        <v>33</v>
      </c>
      <c r="T1759" s="16" t="s">
        <v>33</v>
      </c>
      <c r="U1759" s="16" t="s">
        <v>33</v>
      </c>
      <c r="W1759" s="21" t="str">
        <f t="shared" si="27"/>
        <v>10</v>
      </c>
      <c r="AA1759" s="36" t="s">
        <v>2243</v>
      </c>
    </row>
    <row r="1760" spans="1:35">
      <c r="A1760" s="18">
        <v>199</v>
      </c>
      <c r="B1760" s="36" t="s">
        <v>2245</v>
      </c>
      <c r="C1760" s="23" t="s">
        <v>2246</v>
      </c>
      <c r="D1760" s="16" t="s">
        <v>9</v>
      </c>
      <c r="E1760" s="16" t="s">
        <v>33</v>
      </c>
      <c r="F1760" s="16" t="s">
        <v>6871</v>
      </c>
      <c r="G1760" s="3" t="s">
        <v>1536</v>
      </c>
      <c r="H1760" s="23" t="s">
        <v>4025</v>
      </c>
      <c r="I1760" s="56">
        <v>33731</v>
      </c>
      <c r="J1760" s="24" t="s">
        <v>4823</v>
      </c>
      <c r="K1760" s="49"/>
      <c r="L1760" s="49"/>
      <c r="S1760" s="16" t="s">
        <v>33</v>
      </c>
      <c r="T1760" s="16" t="s">
        <v>33</v>
      </c>
      <c r="U1760" s="16" t="s">
        <v>33</v>
      </c>
      <c r="W1760" s="21" t="str">
        <f t="shared" si="27"/>
        <v>10</v>
      </c>
      <c r="AA1760" s="36" t="s">
        <v>2245</v>
      </c>
    </row>
    <row r="1761" spans="1:27">
      <c r="A1761" s="18">
        <v>200</v>
      </c>
      <c r="B1761" s="36" t="s">
        <v>2247</v>
      </c>
      <c r="C1761" s="23" t="s">
        <v>2248</v>
      </c>
      <c r="D1761" s="16" t="s">
        <v>9</v>
      </c>
      <c r="E1761" s="16" t="s">
        <v>858</v>
      </c>
      <c r="F1761" s="16" t="s">
        <v>6871</v>
      </c>
      <c r="G1761" s="3" t="s">
        <v>1538</v>
      </c>
      <c r="H1761" s="23" t="s">
        <v>2926</v>
      </c>
      <c r="I1761" s="56">
        <v>34086</v>
      </c>
      <c r="J1761" s="24" t="s">
        <v>4823</v>
      </c>
      <c r="K1761" s="49"/>
      <c r="L1761" s="49"/>
      <c r="S1761" s="16" t="s">
        <v>858</v>
      </c>
      <c r="T1761" s="16" t="s">
        <v>858</v>
      </c>
      <c r="U1761" s="16" t="s">
        <v>858</v>
      </c>
      <c r="W1761" s="21" t="str">
        <f t="shared" si="27"/>
        <v>10</v>
      </c>
      <c r="AA1761" s="36" t="s">
        <v>2247</v>
      </c>
    </row>
    <row r="1762" spans="1:27">
      <c r="A1762" s="18">
        <v>201</v>
      </c>
      <c r="B1762" s="36" t="s">
        <v>2249</v>
      </c>
      <c r="C1762" s="23" t="s">
        <v>2250</v>
      </c>
      <c r="D1762" s="16" t="s">
        <v>9</v>
      </c>
      <c r="E1762" s="16" t="s">
        <v>858</v>
      </c>
      <c r="F1762" s="16" t="s">
        <v>6871</v>
      </c>
      <c r="G1762" s="3" t="s">
        <v>59</v>
      </c>
      <c r="H1762" s="23" t="s">
        <v>2874</v>
      </c>
      <c r="I1762" s="56">
        <v>33753</v>
      </c>
      <c r="J1762" s="24" t="s">
        <v>4823</v>
      </c>
      <c r="K1762" s="49"/>
      <c r="L1762" s="49"/>
      <c r="S1762" s="16" t="s">
        <v>858</v>
      </c>
      <c r="T1762" s="16" t="s">
        <v>858</v>
      </c>
      <c r="U1762" s="16" t="s">
        <v>858</v>
      </c>
      <c r="W1762" s="21" t="str">
        <f t="shared" si="27"/>
        <v>10</v>
      </c>
      <c r="AA1762" s="36" t="s">
        <v>2249</v>
      </c>
    </row>
    <row r="1763" spans="1:27">
      <c r="A1763" s="18">
        <v>202</v>
      </c>
      <c r="B1763" s="36" t="s">
        <v>2251</v>
      </c>
      <c r="C1763" s="23" t="s">
        <v>8680</v>
      </c>
      <c r="D1763" s="16" t="s">
        <v>9</v>
      </c>
      <c r="E1763" s="16" t="s">
        <v>858</v>
      </c>
      <c r="F1763" s="16" t="s">
        <v>6871</v>
      </c>
      <c r="G1763" s="3" t="s">
        <v>1891</v>
      </c>
      <c r="H1763" s="23" t="s">
        <v>7735</v>
      </c>
      <c r="I1763" s="56">
        <v>33778</v>
      </c>
      <c r="J1763" s="24" t="s">
        <v>4823</v>
      </c>
      <c r="K1763" s="49"/>
      <c r="L1763" s="49"/>
      <c r="S1763" s="16" t="s">
        <v>858</v>
      </c>
      <c r="T1763" s="16" t="s">
        <v>858</v>
      </c>
      <c r="U1763" s="16" t="s">
        <v>858</v>
      </c>
      <c r="W1763" s="21" t="str">
        <f t="shared" si="27"/>
        <v>10</v>
      </c>
      <c r="AA1763" s="36" t="s">
        <v>2251</v>
      </c>
    </row>
    <row r="1764" spans="1:27">
      <c r="A1764" s="18">
        <v>203</v>
      </c>
      <c r="B1764" s="36" t="s">
        <v>2252</v>
      </c>
      <c r="C1764" s="23" t="s">
        <v>8660</v>
      </c>
      <c r="D1764" s="16" t="s">
        <v>9</v>
      </c>
      <c r="E1764" s="16" t="s">
        <v>33</v>
      </c>
      <c r="F1764" s="16" t="s">
        <v>6871</v>
      </c>
      <c r="G1764" s="3" t="s">
        <v>1538</v>
      </c>
      <c r="H1764" s="23" t="s">
        <v>2874</v>
      </c>
      <c r="I1764" s="56">
        <v>33876</v>
      </c>
      <c r="J1764" s="24" t="s">
        <v>4823</v>
      </c>
      <c r="K1764" s="49"/>
      <c r="L1764" s="49"/>
      <c r="S1764" s="16" t="s">
        <v>33</v>
      </c>
      <c r="T1764" s="16" t="s">
        <v>33</v>
      </c>
      <c r="U1764" s="16" t="s">
        <v>33</v>
      </c>
      <c r="W1764" s="21" t="str">
        <f t="shared" si="27"/>
        <v>10</v>
      </c>
      <c r="AA1764" s="36" t="s">
        <v>2252</v>
      </c>
    </row>
    <row r="1765" spans="1:27">
      <c r="A1765" s="18">
        <v>204</v>
      </c>
      <c r="B1765" s="36" t="s">
        <v>2253</v>
      </c>
      <c r="C1765" s="25" t="s">
        <v>2254</v>
      </c>
      <c r="D1765" s="16" t="s">
        <v>9</v>
      </c>
      <c r="E1765" s="16" t="s">
        <v>33</v>
      </c>
      <c r="F1765" s="16" t="s">
        <v>6871</v>
      </c>
      <c r="G1765" s="3" t="s">
        <v>1891</v>
      </c>
      <c r="H1765" s="23" t="s">
        <v>2931</v>
      </c>
      <c r="I1765" s="56">
        <v>33672</v>
      </c>
      <c r="J1765" s="24" t="s">
        <v>4823</v>
      </c>
      <c r="K1765" s="49"/>
      <c r="L1765" s="49"/>
      <c r="S1765" s="16" t="s">
        <v>33</v>
      </c>
      <c r="T1765" s="16" t="s">
        <v>33</v>
      </c>
      <c r="U1765" s="16" t="s">
        <v>33</v>
      </c>
      <c r="W1765" s="21" t="str">
        <f t="shared" si="27"/>
        <v>10</v>
      </c>
      <c r="AA1765" s="36" t="s">
        <v>2253</v>
      </c>
    </row>
    <row r="1766" spans="1:27">
      <c r="A1766" s="18">
        <v>205</v>
      </c>
      <c r="B1766" s="36" t="s">
        <v>2255</v>
      </c>
      <c r="C1766" s="26" t="s">
        <v>8685</v>
      </c>
      <c r="D1766" s="16" t="s">
        <v>15</v>
      </c>
      <c r="E1766" s="16" t="s">
        <v>33</v>
      </c>
      <c r="F1766" s="16" t="s">
        <v>6871</v>
      </c>
      <c r="G1766" s="3" t="s">
        <v>1895</v>
      </c>
      <c r="H1766" s="23" t="s">
        <v>2923</v>
      </c>
      <c r="I1766" s="56">
        <v>33651</v>
      </c>
      <c r="J1766" s="24" t="s">
        <v>4823</v>
      </c>
      <c r="K1766" s="49"/>
      <c r="L1766" s="49"/>
      <c r="S1766" s="16" t="s">
        <v>33</v>
      </c>
      <c r="T1766" s="16" t="s">
        <v>33</v>
      </c>
      <c r="U1766" s="16" t="s">
        <v>33</v>
      </c>
      <c r="W1766" s="21" t="str">
        <f t="shared" si="27"/>
        <v>10</v>
      </c>
      <c r="AA1766" s="36" t="s">
        <v>2255</v>
      </c>
    </row>
    <row r="1767" spans="1:27">
      <c r="A1767" s="18">
        <v>206</v>
      </c>
      <c r="B1767" s="16" t="s">
        <v>2256</v>
      </c>
      <c r="C1767" s="23" t="s">
        <v>2257</v>
      </c>
      <c r="D1767" s="16" t="s">
        <v>15</v>
      </c>
      <c r="E1767" s="16" t="s">
        <v>33</v>
      </c>
      <c r="F1767" s="16" t="s">
        <v>6871</v>
      </c>
      <c r="G1767" s="3" t="s">
        <v>15</v>
      </c>
      <c r="H1767" s="23" t="s">
        <v>2722</v>
      </c>
      <c r="I1767" s="56">
        <v>33715</v>
      </c>
      <c r="J1767" s="24" t="s">
        <v>4823</v>
      </c>
      <c r="K1767" s="49"/>
      <c r="L1767" s="49"/>
      <c r="S1767" s="16" t="s">
        <v>33</v>
      </c>
      <c r="T1767" s="16" t="s">
        <v>33</v>
      </c>
      <c r="U1767" s="16" t="s">
        <v>33</v>
      </c>
      <c r="W1767" s="21" t="str">
        <f t="shared" si="27"/>
        <v>10</v>
      </c>
      <c r="AA1767" s="16" t="s">
        <v>2256</v>
      </c>
    </row>
    <row r="1768" spans="1:27">
      <c r="A1768" s="18">
        <v>207</v>
      </c>
      <c r="B1768" s="36" t="s">
        <v>2258</v>
      </c>
      <c r="C1768" s="23" t="s">
        <v>2259</v>
      </c>
      <c r="D1768" s="16" t="s">
        <v>15</v>
      </c>
      <c r="E1768" s="16" t="s">
        <v>33</v>
      </c>
      <c r="F1768" s="16" t="s">
        <v>6871</v>
      </c>
      <c r="G1768" s="3" t="s">
        <v>59</v>
      </c>
      <c r="H1768" s="23" t="s">
        <v>2610</v>
      </c>
      <c r="I1768" s="56">
        <v>33758</v>
      </c>
      <c r="J1768" s="24" t="s">
        <v>4823</v>
      </c>
      <c r="K1768" s="49"/>
      <c r="L1768" s="49"/>
      <c r="S1768" s="16" t="s">
        <v>33</v>
      </c>
      <c r="T1768" s="16" t="s">
        <v>33</v>
      </c>
      <c r="U1768" s="16" t="s">
        <v>33</v>
      </c>
      <c r="W1768" s="21" t="str">
        <f t="shared" si="27"/>
        <v>10</v>
      </c>
      <c r="AA1768" s="36" t="s">
        <v>2258</v>
      </c>
    </row>
    <row r="1769" spans="1:27">
      <c r="A1769" s="18">
        <v>208</v>
      </c>
      <c r="B1769" s="36" t="s">
        <v>2260</v>
      </c>
      <c r="C1769" s="23" t="s">
        <v>2261</v>
      </c>
      <c r="D1769" s="16" t="s">
        <v>9</v>
      </c>
      <c r="E1769" s="16" t="s">
        <v>33</v>
      </c>
      <c r="F1769" s="16" t="s">
        <v>6871</v>
      </c>
      <c r="G1769" s="3" t="s">
        <v>1895</v>
      </c>
      <c r="H1769" s="23" t="s">
        <v>2610</v>
      </c>
      <c r="I1769" s="56">
        <v>33846</v>
      </c>
      <c r="J1769" s="24" t="s">
        <v>4823</v>
      </c>
      <c r="K1769" s="49"/>
      <c r="L1769" s="49"/>
      <c r="S1769" s="16" t="s">
        <v>33</v>
      </c>
      <c r="T1769" s="16" t="s">
        <v>33</v>
      </c>
      <c r="U1769" s="16" t="s">
        <v>33</v>
      </c>
      <c r="W1769" s="21" t="str">
        <f t="shared" si="27"/>
        <v>10</v>
      </c>
      <c r="AA1769" s="36" t="s">
        <v>2260</v>
      </c>
    </row>
    <row r="1770" spans="1:27">
      <c r="A1770" s="18">
        <v>209</v>
      </c>
      <c r="B1770" s="36" t="s">
        <v>2262</v>
      </c>
      <c r="C1770" s="23" t="s">
        <v>2263</v>
      </c>
      <c r="D1770" s="16" t="s">
        <v>9</v>
      </c>
      <c r="E1770" s="16" t="s">
        <v>33</v>
      </c>
      <c r="F1770" s="16" t="s">
        <v>6871</v>
      </c>
      <c r="G1770" s="3" t="s">
        <v>486</v>
      </c>
      <c r="H1770" s="23" t="s">
        <v>2760</v>
      </c>
      <c r="I1770" s="56">
        <v>33205</v>
      </c>
      <c r="J1770" s="24" t="s">
        <v>4823</v>
      </c>
      <c r="K1770" s="49"/>
      <c r="L1770" s="49"/>
      <c r="S1770" s="16" t="s">
        <v>33</v>
      </c>
      <c r="T1770" s="16" t="s">
        <v>33</v>
      </c>
      <c r="U1770" s="16" t="s">
        <v>33</v>
      </c>
      <c r="W1770" s="21" t="str">
        <f t="shared" si="27"/>
        <v>10</v>
      </c>
      <c r="AA1770" s="36" t="s">
        <v>2262</v>
      </c>
    </row>
    <row r="1771" spans="1:27">
      <c r="A1771" s="18">
        <v>210</v>
      </c>
      <c r="B1771" s="36" t="s">
        <v>2264</v>
      </c>
      <c r="C1771" s="23" t="s">
        <v>2265</v>
      </c>
      <c r="D1771" s="16" t="s">
        <v>9</v>
      </c>
      <c r="E1771" s="16" t="s">
        <v>33</v>
      </c>
      <c r="F1771" s="16" t="s">
        <v>6871</v>
      </c>
      <c r="G1771" s="3" t="s">
        <v>1866</v>
      </c>
      <c r="H1771" s="23" t="s">
        <v>2874</v>
      </c>
      <c r="I1771" s="56">
        <v>33811</v>
      </c>
      <c r="J1771" s="24" t="s">
        <v>4823</v>
      </c>
      <c r="K1771" s="49"/>
      <c r="L1771" s="49"/>
      <c r="S1771" s="16" t="s">
        <v>33</v>
      </c>
      <c r="T1771" s="16" t="s">
        <v>33</v>
      </c>
      <c r="U1771" s="16" t="s">
        <v>33</v>
      </c>
      <c r="W1771" s="21" t="str">
        <f t="shared" si="27"/>
        <v>10</v>
      </c>
      <c r="AA1771" s="36" t="s">
        <v>2264</v>
      </c>
    </row>
    <row r="1772" spans="1:27">
      <c r="A1772" s="18">
        <v>211</v>
      </c>
      <c r="B1772" s="36" t="s">
        <v>2266</v>
      </c>
      <c r="C1772" s="23" t="s">
        <v>2267</v>
      </c>
      <c r="D1772" s="16" t="s">
        <v>15</v>
      </c>
      <c r="E1772" s="16" t="s">
        <v>33</v>
      </c>
      <c r="F1772" s="16" t="s">
        <v>6871</v>
      </c>
      <c r="G1772" s="3" t="s">
        <v>1891</v>
      </c>
      <c r="H1772" s="23" t="s">
        <v>2931</v>
      </c>
      <c r="I1772" s="56">
        <v>33070</v>
      </c>
      <c r="J1772" s="24" t="s">
        <v>4823</v>
      </c>
      <c r="K1772" s="49"/>
      <c r="L1772" s="49"/>
      <c r="S1772" s="16" t="s">
        <v>33</v>
      </c>
      <c r="T1772" s="16" t="s">
        <v>33</v>
      </c>
      <c r="U1772" s="16" t="s">
        <v>33</v>
      </c>
      <c r="W1772" s="21" t="str">
        <f t="shared" si="27"/>
        <v>10</v>
      </c>
      <c r="AA1772" s="36" t="s">
        <v>2266</v>
      </c>
    </row>
    <row r="1773" spans="1:27">
      <c r="A1773" s="18">
        <v>212</v>
      </c>
      <c r="B1773" s="36" t="s">
        <v>2268</v>
      </c>
      <c r="C1773" s="23" t="s">
        <v>2269</v>
      </c>
      <c r="D1773" s="16" t="s">
        <v>9</v>
      </c>
      <c r="E1773" s="16" t="s">
        <v>33</v>
      </c>
      <c r="F1773" s="16" t="s">
        <v>6871</v>
      </c>
      <c r="G1773" s="3" t="s">
        <v>1895</v>
      </c>
      <c r="H1773" s="23" t="s">
        <v>8671</v>
      </c>
      <c r="I1773" s="56">
        <v>33835</v>
      </c>
      <c r="J1773" s="24" t="s">
        <v>4823</v>
      </c>
      <c r="K1773" s="49"/>
      <c r="L1773" s="49"/>
      <c r="S1773" s="16" t="s">
        <v>33</v>
      </c>
      <c r="T1773" s="16" t="s">
        <v>33</v>
      </c>
      <c r="U1773" s="16" t="s">
        <v>33</v>
      </c>
      <c r="W1773" s="21" t="str">
        <f t="shared" si="27"/>
        <v>10</v>
      </c>
      <c r="AA1773" s="36" t="s">
        <v>2268</v>
      </c>
    </row>
    <row r="1774" spans="1:27">
      <c r="A1774" s="18">
        <v>213</v>
      </c>
      <c r="B1774" s="36" t="s">
        <v>2270</v>
      </c>
      <c r="C1774" s="23" t="s">
        <v>2271</v>
      </c>
      <c r="D1774" s="16" t="s">
        <v>15</v>
      </c>
      <c r="E1774" s="16" t="s">
        <v>33</v>
      </c>
      <c r="F1774" s="16" t="s">
        <v>6871</v>
      </c>
      <c r="G1774" s="3" t="s">
        <v>15</v>
      </c>
      <c r="H1774" s="23" t="s">
        <v>4025</v>
      </c>
      <c r="I1774" s="56">
        <v>33365</v>
      </c>
      <c r="J1774" s="24" t="s">
        <v>4823</v>
      </c>
      <c r="K1774" s="49"/>
      <c r="L1774" s="49"/>
      <c r="S1774" s="16" t="s">
        <v>33</v>
      </c>
      <c r="T1774" s="16" t="s">
        <v>33</v>
      </c>
      <c r="U1774" s="16" t="s">
        <v>33</v>
      </c>
      <c r="W1774" s="21" t="str">
        <f t="shared" si="27"/>
        <v>10</v>
      </c>
      <c r="AA1774" s="36" t="s">
        <v>2270</v>
      </c>
    </row>
    <row r="1775" spans="1:27">
      <c r="A1775" s="18">
        <v>214</v>
      </c>
      <c r="B1775" s="16" t="s">
        <v>2272</v>
      </c>
      <c r="C1775" s="23" t="s">
        <v>2273</v>
      </c>
      <c r="D1775" s="16" t="s">
        <v>15</v>
      </c>
      <c r="E1775" s="16" t="s">
        <v>33</v>
      </c>
      <c r="F1775" s="16" t="s">
        <v>6871</v>
      </c>
      <c r="G1775" s="3" t="s">
        <v>286</v>
      </c>
      <c r="H1775" s="23" t="s">
        <v>2610</v>
      </c>
      <c r="I1775" s="56">
        <v>33359</v>
      </c>
      <c r="J1775" s="24" t="s">
        <v>4823</v>
      </c>
      <c r="K1775" s="49"/>
      <c r="L1775" s="49"/>
      <c r="S1775" s="16" t="s">
        <v>33</v>
      </c>
      <c r="T1775" s="16" t="s">
        <v>33</v>
      </c>
      <c r="U1775" s="16" t="s">
        <v>33</v>
      </c>
      <c r="W1775" s="21" t="str">
        <f t="shared" si="27"/>
        <v>10</v>
      </c>
      <c r="AA1775" s="16" t="s">
        <v>2272</v>
      </c>
    </row>
    <row r="1776" spans="1:27">
      <c r="A1776" s="18">
        <v>215</v>
      </c>
      <c r="B1776" s="36" t="s">
        <v>2274</v>
      </c>
      <c r="C1776" s="23" t="s">
        <v>2275</v>
      </c>
      <c r="D1776" s="16" t="s">
        <v>9</v>
      </c>
      <c r="E1776" s="16" t="s">
        <v>33</v>
      </c>
      <c r="F1776" s="16" t="s">
        <v>6871</v>
      </c>
      <c r="G1776" s="3" t="s">
        <v>15</v>
      </c>
      <c r="H1776" s="23" t="s">
        <v>2741</v>
      </c>
      <c r="I1776" s="56">
        <v>33241</v>
      </c>
      <c r="J1776" s="24" t="s">
        <v>4823</v>
      </c>
      <c r="K1776" s="49"/>
      <c r="L1776" s="49"/>
      <c r="S1776" s="16" t="s">
        <v>33</v>
      </c>
      <c r="T1776" s="16" t="s">
        <v>33</v>
      </c>
      <c r="U1776" s="16" t="s">
        <v>33</v>
      </c>
      <c r="W1776" s="21" t="str">
        <f t="shared" si="27"/>
        <v>10</v>
      </c>
      <c r="AA1776" s="36" t="s">
        <v>2274</v>
      </c>
    </row>
    <row r="1777" spans="1:27">
      <c r="A1777" s="18">
        <v>216</v>
      </c>
      <c r="B1777" s="16" t="s">
        <v>2276</v>
      </c>
      <c r="C1777" s="23" t="s">
        <v>2277</v>
      </c>
      <c r="D1777" s="16" t="s">
        <v>15</v>
      </c>
      <c r="E1777" s="16" t="s">
        <v>307</v>
      </c>
      <c r="F1777" s="16" t="s">
        <v>6871</v>
      </c>
      <c r="G1777" s="3" t="s">
        <v>486</v>
      </c>
      <c r="H1777" s="23" t="s">
        <v>2610</v>
      </c>
      <c r="I1777" s="56">
        <v>33662</v>
      </c>
      <c r="J1777" s="24" t="s">
        <v>4823</v>
      </c>
      <c r="K1777" s="49"/>
      <c r="L1777" s="49"/>
      <c r="S1777" s="16" t="s">
        <v>307</v>
      </c>
      <c r="T1777" s="16" t="s">
        <v>307</v>
      </c>
      <c r="U1777" s="16" t="s">
        <v>307</v>
      </c>
      <c r="W1777" s="21" t="str">
        <f t="shared" si="27"/>
        <v>10</v>
      </c>
      <c r="AA1777" s="16" t="s">
        <v>2276</v>
      </c>
    </row>
    <row r="1778" spans="1:27">
      <c r="A1778" s="18">
        <v>217</v>
      </c>
      <c r="B1778" s="36" t="s">
        <v>2278</v>
      </c>
      <c r="C1778" s="23" t="s">
        <v>2279</v>
      </c>
      <c r="D1778" s="16" t="s">
        <v>9</v>
      </c>
      <c r="E1778" s="16" t="s">
        <v>33</v>
      </c>
      <c r="F1778" s="16" t="s">
        <v>6871</v>
      </c>
      <c r="G1778" s="3" t="s">
        <v>486</v>
      </c>
      <c r="H1778" s="23" t="s">
        <v>3695</v>
      </c>
      <c r="I1778" s="56">
        <v>33596</v>
      </c>
      <c r="J1778" s="24" t="s">
        <v>4823</v>
      </c>
      <c r="K1778" s="49"/>
      <c r="L1778" s="49"/>
      <c r="S1778" s="16" t="s">
        <v>33</v>
      </c>
      <c r="T1778" s="16" t="s">
        <v>33</v>
      </c>
      <c r="U1778" s="16" t="s">
        <v>33</v>
      </c>
      <c r="W1778" s="21" t="str">
        <f t="shared" si="27"/>
        <v>10</v>
      </c>
      <c r="AA1778" s="36" t="s">
        <v>2278</v>
      </c>
    </row>
    <row r="1779" spans="1:27">
      <c r="A1779" s="18">
        <v>218</v>
      </c>
      <c r="B1779" s="36" t="s">
        <v>2280</v>
      </c>
      <c r="C1779" s="23" t="s">
        <v>2281</v>
      </c>
      <c r="D1779" s="16" t="s">
        <v>9</v>
      </c>
      <c r="E1779" s="16" t="s">
        <v>33</v>
      </c>
      <c r="F1779" s="16" t="s">
        <v>6871</v>
      </c>
      <c r="G1779" s="3" t="s">
        <v>16</v>
      </c>
      <c r="H1779" s="23" t="s">
        <v>2610</v>
      </c>
      <c r="I1779" s="56">
        <v>32926</v>
      </c>
      <c r="J1779" s="24" t="s">
        <v>4823</v>
      </c>
      <c r="K1779" s="49"/>
      <c r="L1779" s="49"/>
      <c r="S1779" s="16" t="s">
        <v>33</v>
      </c>
      <c r="T1779" s="16" t="s">
        <v>33</v>
      </c>
      <c r="U1779" s="16" t="s">
        <v>33</v>
      </c>
      <c r="W1779" s="21" t="str">
        <f t="shared" si="27"/>
        <v>10</v>
      </c>
      <c r="AA1779" s="36" t="s">
        <v>2280</v>
      </c>
    </row>
    <row r="1780" spans="1:27">
      <c r="A1780" s="18">
        <v>219</v>
      </c>
      <c r="B1780" s="36" t="s">
        <v>2282</v>
      </c>
      <c r="C1780" s="23" t="s">
        <v>2283</v>
      </c>
      <c r="D1780" s="16" t="s">
        <v>15</v>
      </c>
      <c r="E1780" s="16" t="s">
        <v>33</v>
      </c>
      <c r="F1780" s="16" t="s">
        <v>6871</v>
      </c>
      <c r="G1780" s="3" t="s">
        <v>1538</v>
      </c>
      <c r="H1780" s="23" t="s">
        <v>2604</v>
      </c>
      <c r="I1780" s="56">
        <v>33990</v>
      </c>
      <c r="J1780" s="24" t="s">
        <v>4823</v>
      </c>
      <c r="K1780" s="49"/>
      <c r="L1780" s="49"/>
      <c r="S1780" s="16" t="s">
        <v>33</v>
      </c>
      <c r="T1780" s="16" t="s">
        <v>33</v>
      </c>
      <c r="U1780" s="16" t="s">
        <v>33</v>
      </c>
      <c r="W1780" s="21" t="str">
        <f t="shared" si="27"/>
        <v>10</v>
      </c>
      <c r="AA1780" s="36" t="s">
        <v>2282</v>
      </c>
    </row>
    <row r="1781" spans="1:27">
      <c r="A1781" s="18">
        <v>220</v>
      </c>
      <c r="B1781" s="36" t="s">
        <v>2284</v>
      </c>
      <c r="C1781" s="23" t="s">
        <v>2285</v>
      </c>
      <c r="D1781" s="16" t="s">
        <v>15</v>
      </c>
      <c r="E1781" s="16" t="s">
        <v>10</v>
      </c>
      <c r="F1781" s="16" t="s">
        <v>6871</v>
      </c>
      <c r="G1781" s="3" t="s">
        <v>486</v>
      </c>
      <c r="H1781" s="23" t="s">
        <v>2760</v>
      </c>
      <c r="I1781" s="56">
        <v>28044</v>
      </c>
      <c r="J1781" s="24" t="s">
        <v>4825</v>
      </c>
      <c r="K1781" s="49"/>
      <c r="L1781" s="49"/>
      <c r="S1781" s="16" t="s">
        <v>10</v>
      </c>
      <c r="T1781" s="16" t="s">
        <v>10</v>
      </c>
      <c r="U1781" s="16" t="s">
        <v>10</v>
      </c>
      <c r="W1781" s="21" t="str">
        <f t="shared" si="27"/>
        <v>10</v>
      </c>
      <c r="AA1781" s="36" t="s">
        <v>2284</v>
      </c>
    </row>
    <row r="1782" spans="1:27">
      <c r="A1782" s="18">
        <v>221</v>
      </c>
      <c r="B1782" s="36" t="s">
        <v>2286</v>
      </c>
      <c r="C1782" s="26" t="s">
        <v>2287</v>
      </c>
      <c r="D1782" s="16" t="s">
        <v>15</v>
      </c>
      <c r="E1782" s="16" t="s">
        <v>33</v>
      </c>
      <c r="F1782" s="16" t="s">
        <v>6871</v>
      </c>
      <c r="G1782" s="3" t="s">
        <v>20</v>
      </c>
      <c r="H1782" s="23" t="s">
        <v>2849</v>
      </c>
      <c r="I1782" s="56">
        <v>33835</v>
      </c>
      <c r="J1782" s="24" t="s">
        <v>4823</v>
      </c>
      <c r="K1782" s="49"/>
      <c r="L1782" s="49"/>
      <c r="S1782" s="16" t="s">
        <v>33</v>
      </c>
      <c r="T1782" s="16" t="s">
        <v>33</v>
      </c>
      <c r="U1782" s="16" t="s">
        <v>33</v>
      </c>
      <c r="W1782" s="21" t="str">
        <f t="shared" si="27"/>
        <v>10</v>
      </c>
      <c r="AA1782" s="36" t="s">
        <v>2286</v>
      </c>
    </row>
    <row r="1783" spans="1:27">
      <c r="A1783" s="18">
        <v>222</v>
      </c>
      <c r="B1783" s="36" t="s">
        <v>2288</v>
      </c>
      <c r="C1783" s="26" t="s">
        <v>2289</v>
      </c>
      <c r="D1783" s="16" t="s">
        <v>9</v>
      </c>
      <c r="E1783" s="16" t="s">
        <v>33</v>
      </c>
      <c r="F1783" s="16" t="s">
        <v>6871</v>
      </c>
      <c r="G1783" s="3" t="s">
        <v>1866</v>
      </c>
      <c r="H1783" s="23" t="s">
        <v>2849</v>
      </c>
      <c r="I1783" s="56">
        <v>33735</v>
      </c>
      <c r="J1783" s="24" t="s">
        <v>4823</v>
      </c>
      <c r="K1783" s="49"/>
      <c r="L1783" s="49"/>
      <c r="S1783" s="16" t="s">
        <v>33</v>
      </c>
      <c r="T1783" s="16" t="s">
        <v>33</v>
      </c>
      <c r="U1783" s="16" t="s">
        <v>33</v>
      </c>
      <c r="W1783" s="21" t="str">
        <f t="shared" si="27"/>
        <v>10</v>
      </c>
      <c r="AA1783" s="36" t="s">
        <v>2288</v>
      </c>
    </row>
    <row r="1784" spans="1:27">
      <c r="A1784" s="18">
        <v>223</v>
      </c>
      <c r="B1784" s="36" t="s">
        <v>2290</v>
      </c>
      <c r="C1784" s="23" t="s">
        <v>2291</v>
      </c>
      <c r="D1784" s="16" t="s">
        <v>9</v>
      </c>
      <c r="E1784" s="16" t="s">
        <v>33</v>
      </c>
      <c r="F1784" s="16" t="s">
        <v>6871</v>
      </c>
      <c r="G1784" s="3" t="s">
        <v>1895</v>
      </c>
      <c r="H1784" s="23" t="s">
        <v>2849</v>
      </c>
      <c r="I1784" s="56">
        <v>34094</v>
      </c>
      <c r="J1784" s="24" t="s">
        <v>4823</v>
      </c>
      <c r="K1784" s="49"/>
      <c r="L1784" s="49"/>
      <c r="S1784" s="16" t="s">
        <v>33</v>
      </c>
      <c r="T1784" s="16" t="s">
        <v>33</v>
      </c>
      <c r="U1784" s="16" t="s">
        <v>33</v>
      </c>
      <c r="W1784" s="21" t="str">
        <f t="shared" si="27"/>
        <v>10</v>
      </c>
      <c r="AA1784" s="36" t="s">
        <v>2290</v>
      </c>
    </row>
    <row r="1785" spans="1:27">
      <c r="A1785" s="18">
        <v>224</v>
      </c>
      <c r="B1785" s="36" t="s">
        <v>2292</v>
      </c>
      <c r="C1785" s="23" t="s">
        <v>2293</v>
      </c>
      <c r="D1785" s="16" t="s">
        <v>9</v>
      </c>
      <c r="E1785" s="16" t="s">
        <v>33</v>
      </c>
      <c r="F1785" s="16" t="s">
        <v>6871</v>
      </c>
      <c r="G1785" s="3" t="s">
        <v>15</v>
      </c>
      <c r="H1785" s="23" t="s">
        <v>2849</v>
      </c>
      <c r="I1785" s="56">
        <v>33962</v>
      </c>
      <c r="J1785" s="24" t="s">
        <v>4823</v>
      </c>
      <c r="K1785" s="49"/>
      <c r="L1785" s="49"/>
      <c r="S1785" s="16" t="s">
        <v>33</v>
      </c>
      <c r="T1785" s="16" t="s">
        <v>33</v>
      </c>
      <c r="U1785" s="16" t="s">
        <v>33</v>
      </c>
      <c r="W1785" s="21" t="str">
        <f t="shared" si="27"/>
        <v>10</v>
      </c>
      <c r="AA1785" s="36" t="s">
        <v>2292</v>
      </c>
    </row>
    <row r="1786" spans="1:27">
      <c r="A1786" s="18">
        <v>225</v>
      </c>
      <c r="B1786" s="36" t="s">
        <v>2294</v>
      </c>
      <c r="C1786" s="26" t="s">
        <v>2295</v>
      </c>
      <c r="D1786" s="16" t="s">
        <v>15</v>
      </c>
      <c r="E1786" s="16" t="s">
        <v>33</v>
      </c>
      <c r="F1786" s="16" t="s">
        <v>6871</v>
      </c>
      <c r="G1786" s="3" t="s">
        <v>82</v>
      </c>
      <c r="H1786" s="23" t="s">
        <v>2849</v>
      </c>
      <c r="I1786" s="56">
        <v>33732</v>
      </c>
      <c r="J1786" s="24" t="s">
        <v>4823</v>
      </c>
      <c r="K1786" s="49"/>
      <c r="L1786" s="49"/>
      <c r="S1786" s="16" t="s">
        <v>33</v>
      </c>
      <c r="T1786" s="16" t="s">
        <v>33</v>
      </c>
      <c r="U1786" s="16" t="s">
        <v>33</v>
      </c>
      <c r="W1786" s="21" t="str">
        <f t="shared" si="27"/>
        <v>10</v>
      </c>
      <c r="AA1786" s="36" t="s">
        <v>2294</v>
      </c>
    </row>
    <row r="1787" spans="1:27">
      <c r="A1787" s="18">
        <v>226</v>
      </c>
      <c r="B1787" s="16" t="s">
        <v>2296</v>
      </c>
      <c r="C1787" s="23" t="s">
        <v>2297</v>
      </c>
      <c r="D1787" s="16" t="s">
        <v>15</v>
      </c>
      <c r="E1787" s="16" t="s">
        <v>10</v>
      </c>
      <c r="F1787" s="16" t="s">
        <v>6871</v>
      </c>
      <c r="G1787" s="3" t="s">
        <v>16</v>
      </c>
      <c r="H1787" s="23" t="s">
        <v>4026</v>
      </c>
      <c r="I1787" s="56">
        <v>31899</v>
      </c>
      <c r="J1787" s="24" t="s">
        <v>4823</v>
      </c>
      <c r="K1787" s="49"/>
      <c r="L1787" s="49"/>
      <c r="S1787" s="16" t="s">
        <v>10</v>
      </c>
      <c r="T1787" s="16" t="s">
        <v>10</v>
      </c>
      <c r="U1787" s="16" t="s">
        <v>10</v>
      </c>
      <c r="W1787" s="21" t="str">
        <f t="shared" si="27"/>
        <v>10</v>
      </c>
      <c r="AA1787" s="16" t="s">
        <v>2296</v>
      </c>
    </row>
    <row r="1788" spans="1:27">
      <c r="A1788" s="18">
        <v>227</v>
      </c>
      <c r="B1788" s="36" t="s">
        <v>2298</v>
      </c>
      <c r="C1788" s="23" t="s">
        <v>2299</v>
      </c>
      <c r="D1788" s="16" t="s">
        <v>9</v>
      </c>
      <c r="E1788" s="16" t="s">
        <v>33</v>
      </c>
      <c r="F1788" s="16" t="s">
        <v>6871</v>
      </c>
      <c r="G1788" s="3" t="s">
        <v>20</v>
      </c>
      <c r="H1788" s="23" t="s">
        <v>3045</v>
      </c>
      <c r="I1788" s="56">
        <v>33798</v>
      </c>
      <c r="J1788" s="24" t="s">
        <v>4823</v>
      </c>
      <c r="K1788" s="49"/>
      <c r="L1788" s="49"/>
      <c r="S1788" s="16" t="s">
        <v>33</v>
      </c>
      <c r="T1788" s="16" t="s">
        <v>33</v>
      </c>
      <c r="U1788" s="16" t="s">
        <v>33</v>
      </c>
      <c r="W1788" s="21" t="str">
        <f t="shared" si="27"/>
        <v>10</v>
      </c>
      <c r="AA1788" s="36" t="s">
        <v>2298</v>
      </c>
    </row>
    <row r="1789" spans="1:27">
      <c r="A1789" s="18">
        <v>228</v>
      </c>
      <c r="B1789" s="36" t="s">
        <v>2300</v>
      </c>
      <c r="C1789" s="23" t="s">
        <v>2301</v>
      </c>
      <c r="D1789" s="16" t="s">
        <v>15</v>
      </c>
      <c r="E1789" s="16" t="s">
        <v>858</v>
      </c>
      <c r="F1789" s="16" t="s">
        <v>6871</v>
      </c>
      <c r="G1789" s="3" t="s">
        <v>15</v>
      </c>
      <c r="H1789" s="23" t="s">
        <v>2874</v>
      </c>
      <c r="I1789" s="56">
        <v>33714</v>
      </c>
      <c r="J1789" s="24" t="s">
        <v>4823</v>
      </c>
      <c r="K1789" s="49"/>
      <c r="L1789" s="49"/>
      <c r="S1789" s="16" t="s">
        <v>858</v>
      </c>
      <c r="T1789" s="16" t="s">
        <v>858</v>
      </c>
      <c r="U1789" s="16" t="s">
        <v>858</v>
      </c>
      <c r="W1789" s="21" t="str">
        <f t="shared" si="27"/>
        <v>10</v>
      </c>
      <c r="AA1789" s="36" t="s">
        <v>2300</v>
      </c>
    </row>
    <row r="1790" spans="1:27">
      <c r="A1790" s="18">
        <v>229</v>
      </c>
      <c r="B1790" s="36" t="s">
        <v>2302</v>
      </c>
      <c r="C1790" s="23" t="s">
        <v>2303</v>
      </c>
      <c r="D1790" s="16" t="s">
        <v>15</v>
      </c>
      <c r="E1790" s="16" t="s">
        <v>307</v>
      </c>
      <c r="F1790" s="16" t="s">
        <v>6871</v>
      </c>
      <c r="G1790" s="3" t="s">
        <v>1536</v>
      </c>
      <c r="H1790" s="23" t="s">
        <v>2741</v>
      </c>
      <c r="I1790" s="56">
        <v>33203</v>
      </c>
      <c r="J1790" s="24" t="s">
        <v>4823</v>
      </c>
      <c r="K1790" s="49"/>
      <c r="L1790" s="49"/>
      <c r="S1790" s="16" t="s">
        <v>307</v>
      </c>
      <c r="T1790" s="16" t="s">
        <v>307</v>
      </c>
      <c r="U1790" s="16" t="s">
        <v>307</v>
      </c>
      <c r="W1790" s="21" t="str">
        <f t="shared" si="27"/>
        <v>10</v>
      </c>
      <c r="AA1790" s="36" t="s">
        <v>2302</v>
      </c>
    </row>
    <row r="1791" spans="1:27">
      <c r="A1791" s="18">
        <v>230</v>
      </c>
      <c r="B1791" s="36" t="s">
        <v>2304</v>
      </c>
      <c r="C1791" s="23" t="s">
        <v>2305</v>
      </c>
      <c r="D1791" s="16" t="s">
        <v>15</v>
      </c>
      <c r="E1791" s="16" t="s">
        <v>33</v>
      </c>
      <c r="F1791" s="16" t="s">
        <v>6871</v>
      </c>
      <c r="G1791" s="3" t="s">
        <v>486</v>
      </c>
      <c r="H1791" s="23" t="s">
        <v>8695</v>
      </c>
      <c r="I1791" s="56">
        <v>33949</v>
      </c>
      <c r="J1791" s="24" t="s">
        <v>4823</v>
      </c>
      <c r="K1791" s="49"/>
      <c r="L1791" s="49"/>
      <c r="S1791" s="16" t="s">
        <v>33</v>
      </c>
      <c r="T1791" s="16" t="s">
        <v>33</v>
      </c>
      <c r="U1791" s="16" t="s">
        <v>33</v>
      </c>
      <c r="W1791" s="21" t="str">
        <f t="shared" si="27"/>
        <v>10</v>
      </c>
      <c r="AA1791" s="36" t="s">
        <v>2304</v>
      </c>
    </row>
    <row r="1792" spans="1:27">
      <c r="A1792" s="18">
        <v>231</v>
      </c>
      <c r="B1792" s="36" t="s">
        <v>2306</v>
      </c>
      <c r="C1792" s="23" t="s">
        <v>2307</v>
      </c>
      <c r="D1792" s="16" t="s">
        <v>9</v>
      </c>
      <c r="E1792" s="16" t="s">
        <v>33</v>
      </c>
      <c r="F1792" s="16" t="s">
        <v>6871</v>
      </c>
      <c r="G1792" s="3" t="s">
        <v>82</v>
      </c>
      <c r="H1792" s="23" t="s">
        <v>2610</v>
      </c>
      <c r="I1792" s="56">
        <v>33837</v>
      </c>
      <c r="J1792" s="24" t="s">
        <v>4823</v>
      </c>
      <c r="K1792" s="49"/>
      <c r="L1792" s="49"/>
      <c r="S1792" s="16" t="s">
        <v>33</v>
      </c>
      <c r="T1792" s="16" t="s">
        <v>33</v>
      </c>
      <c r="U1792" s="16" t="s">
        <v>33</v>
      </c>
      <c r="W1792" s="21" t="str">
        <f t="shared" si="27"/>
        <v>10</v>
      </c>
      <c r="AA1792" s="36" t="s">
        <v>2306</v>
      </c>
    </row>
    <row r="1793" spans="1:27">
      <c r="A1793" s="18">
        <v>232</v>
      </c>
      <c r="B1793" s="36" t="s">
        <v>2308</v>
      </c>
      <c r="C1793" s="26" t="s">
        <v>2309</v>
      </c>
      <c r="D1793" s="16" t="s">
        <v>9</v>
      </c>
      <c r="E1793" s="16" t="s">
        <v>33</v>
      </c>
      <c r="F1793" s="16" t="s">
        <v>6871</v>
      </c>
      <c r="G1793" s="3" t="s">
        <v>16</v>
      </c>
      <c r="H1793" s="23" t="s">
        <v>3965</v>
      </c>
      <c r="I1793" s="56">
        <v>33903</v>
      </c>
      <c r="J1793" s="24" t="s">
        <v>4823</v>
      </c>
      <c r="K1793" s="49"/>
      <c r="L1793" s="49"/>
      <c r="S1793" s="16" t="s">
        <v>33</v>
      </c>
      <c r="T1793" s="16" t="s">
        <v>33</v>
      </c>
      <c r="U1793" s="16" t="s">
        <v>33</v>
      </c>
      <c r="W1793" s="21" t="str">
        <f t="shared" si="27"/>
        <v>10</v>
      </c>
      <c r="AA1793" s="36" t="s">
        <v>2308</v>
      </c>
    </row>
    <row r="1794" spans="1:27">
      <c r="A1794" s="18">
        <v>233</v>
      </c>
      <c r="B1794" s="36" t="s">
        <v>2310</v>
      </c>
      <c r="C1794" s="23" t="s">
        <v>8675</v>
      </c>
      <c r="D1794" s="16" t="s">
        <v>15</v>
      </c>
      <c r="E1794" s="16" t="s">
        <v>33</v>
      </c>
      <c r="F1794" s="16" t="s">
        <v>6871</v>
      </c>
      <c r="G1794" s="3" t="s">
        <v>1866</v>
      </c>
      <c r="H1794" s="23" t="s">
        <v>2812</v>
      </c>
      <c r="I1794" s="56">
        <v>34107</v>
      </c>
      <c r="J1794" s="24" t="s">
        <v>4823</v>
      </c>
      <c r="K1794" s="49"/>
      <c r="L1794" s="49"/>
      <c r="S1794" s="16" t="s">
        <v>33</v>
      </c>
      <c r="T1794" s="16" t="s">
        <v>33</v>
      </c>
      <c r="U1794" s="16" t="s">
        <v>33</v>
      </c>
      <c r="W1794" s="21" t="str">
        <f t="shared" si="27"/>
        <v>10</v>
      </c>
      <c r="AA1794" s="36" t="s">
        <v>2310</v>
      </c>
    </row>
    <row r="1795" spans="1:27">
      <c r="A1795" s="18">
        <v>234</v>
      </c>
      <c r="B1795" s="36" t="s">
        <v>2311</v>
      </c>
      <c r="C1795" s="23" t="s">
        <v>2312</v>
      </c>
      <c r="D1795" s="16" t="s">
        <v>9</v>
      </c>
      <c r="E1795" s="16" t="s">
        <v>33</v>
      </c>
      <c r="F1795" s="16" t="s">
        <v>6871</v>
      </c>
      <c r="G1795" s="3" t="s">
        <v>20</v>
      </c>
      <c r="H1795" s="23" t="s">
        <v>2786</v>
      </c>
      <c r="I1795" s="56">
        <v>33708</v>
      </c>
      <c r="J1795" s="24" t="s">
        <v>4823</v>
      </c>
      <c r="K1795" s="49"/>
      <c r="L1795" s="49"/>
      <c r="S1795" s="16" t="s">
        <v>33</v>
      </c>
      <c r="T1795" s="16" t="s">
        <v>33</v>
      </c>
      <c r="U1795" s="16" t="s">
        <v>33</v>
      </c>
      <c r="W1795" s="21" t="str">
        <f t="shared" ref="W1795:W1858" si="28">LEFT(B1795,2)</f>
        <v>10</v>
      </c>
      <c r="AA1795" s="36" t="s">
        <v>2311</v>
      </c>
    </row>
    <row r="1796" spans="1:27">
      <c r="A1796" s="18">
        <v>235</v>
      </c>
      <c r="B1796" s="36" t="s">
        <v>2313</v>
      </c>
      <c r="C1796" s="26" t="s">
        <v>2314</v>
      </c>
      <c r="D1796" s="16" t="s">
        <v>15</v>
      </c>
      <c r="E1796" s="16" t="s">
        <v>33</v>
      </c>
      <c r="F1796" s="16" t="s">
        <v>6871</v>
      </c>
      <c r="G1796" s="3" t="s">
        <v>15</v>
      </c>
      <c r="H1796" s="23" t="s">
        <v>3622</v>
      </c>
      <c r="I1796" s="56">
        <v>33577</v>
      </c>
      <c r="J1796" s="24" t="s">
        <v>4823</v>
      </c>
      <c r="K1796" s="49"/>
      <c r="L1796" s="49"/>
      <c r="S1796" s="16" t="s">
        <v>33</v>
      </c>
      <c r="T1796" s="16" t="s">
        <v>33</v>
      </c>
      <c r="U1796" s="16" t="s">
        <v>33</v>
      </c>
      <c r="W1796" s="21" t="str">
        <f t="shared" si="28"/>
        <v>10</v>
      </c>
      <c r="AA1796" s="36" t="s">
        <v>2313</v>
      </c>
    </row>
    <row r="1797" spans="1:27">
      <c r="A1797" s="18">
        <v>236</v>
      </c>
      <c r="B1797" s="36" t="s">
        <v>2315</v>
      </c>
      <c r="C1797" s="23" t="s">
        <v>2316</v>
      </c>
      <c r="D1797" s="16" t="s">
        <v>15</v>
      </c>
      <c r="E1797" s="16" t="s">
        <v>33</v>
      </c>
      <c r="F1797" s="16" t="s">
        <v>6871</v>
      </c>
      <c r="G1797" s="3" t="s">
        <v>59</v>
      </c>
      <c r="H1797" s="23" t="s">
        <v>2786</v>
      </c>
      <c r="I1797" s="56">
        <v>33849</v>
      </c>
      <c r="J1797" s="24" t="s">
        <v>4823</v>
      </c>
      <c r="K1797" s="49"/>
      <c r="L1797" s="49"/>
      <c r="S1797" s="16" t="s">
        <v>33</v>
      </c>
      <c r="T1797" s="16" t="s">
        <v>33</v>
      </c>
      <c r="U1797" s="16" t="s">
        <v>33</v>
      </c>
      <c r="W1797" s="21" t="str">
        <f t="shared" si="28"/>
        <v>10</v>
      </c>
      <c r="AA1797" s="36" t="s">
        <v>2315</v>
      </c>
    </row>
    <row r="1798" spans="1:27">
      <c r="A1798" s="18">
        <v>237</v>
      </c>
      <c r="B1798" s="36" t="s">
        <v>2317</v>
      </c>
      <c r="C1798" s="23" t="s">
        <v>2318</v>
      </c>
      <c r="D1798" s="16" t="s">
        <v>9</v>
      </c>
      <c r="E1798" s="16" t="s">
        <v>33</v>
      </c>
      <c r="F1798" s="16" t="s">
        <v>6871</v>
      </c>
      <c r="G1798" s="3" t="s">
        <v>59</v>
      </c>
      <c r="H1798" s="23" t="s">
        <v>2610</v>
      </c>
      <c r="I1798" s="56">
        <v>33846</v>
      </c>
      <c r="J1798" s="24" t="s">
        <v>4823</v>
      </c>
      <c r="K1798" s="49"/>
      <c r="L1798" s="49"/>
      <c r="S1798" s="16" t="s">
        <v>33</v>
      </c>
      <c r="T1798" s="16" t="s">
        <v>33</v>
      </c>
      <c r="U1798" s="16" t="s">
        <v>33</v>
      </c>
      <c r="W1798" s="21" t="str">
        <f t="shared" si="28"/>
        <v>10</v>
      </c>
      <c r="AA1798" s="36" t="s">
        <v>2317</v>
      </c>
    </row>
    <row r="1799" spans="1:27">
      <c r="A1799" s="18">
        <v>238</v>
      </c>
      <c r="B1799" s="16" t="s">
        <v>2319</v>
      </c>
      <c r="C1799" s="23" t="s">
        <v>2320</v>
      </c>
      <c r="D1799" s="16" t="s">
        <v>9</v>
      </c>
      <c r="E1799" s="16" t="s">
        <v>33</v>
      </c>
      <c r="F1799" s="16" t="s">
        <v>6871</v>
      </c>
      <c r="G1799" s="3" t="s">
        <v>1536</v>
      </c>
      <c r="H1799" s="23" t="s">
        <v>4027</v>
      </c>
      <c r="I1799" s="56">
        <v>33778</v>
      </c>
      <c r="J1799" s="24" t="s">
        <v>4823</v>
      </c>
      <c r="K1799" s="49"/>
      <c r="L1799" s="49"/>
      <c r="S1799" s="16" t="s">
        <v>33</v>
      </c>
      <c r="T1799" s="16" t="s">
        <v>33</v>
      </c>
      <c r="U1799" s="16" t="s">
        <v>33</v>
      </c>
      <c r="W1799" s="21" t="str">
        <f t="shared" si="28"/>
        <v>10</v>
      </c>
      <c r="AA1799" s="16" t="s">
        <v>2319</v>
      </c>
    </row>
    <row r="1800" spans="1:27">
      <c r="A1800" s="18">
        <v>239</v>
      </c>
      <c r="B1800" s="36" t="s">
        <v>2321</v>
      </c>
      <c r="C1800" s="23" t="s">
        <v>2322</v>
      </c>
      <c r="D1800" s="16" t="s">
        <v>9</v>
      </c>
      <c r="E1800" s="16" t="s">
        <v>33</v>
      </c>
      <c r="F1800" s="16" t="s">
        <v>6871</v>
      </c>
      <c r="G1800" s="3" t="s">
        <v>82</v>
      </c>
      <c r="H1800" s="23" t="s">
        <v>2786</v>
      </c>
      <c r="I1800" s="56">
        <v>33443</v>
      </c>
      <c r="J1800" s="24" t="s">
        <v>4823</v>
      </c>
      <c r="K1800" s="49"/>
      <c r="L1800" s="49"/>
      <c r="S1800" s="16" t="s">
        <v>33</v>
      </c>
      <c r="T1800" s="16" t="s">
        <v>33</v>
      </c>
      <c r="U1800" s="16" t="s">
        <v>33</v>
      </c>
      <c r="W1800" s="21" t="str">
        <f t="shared" si="28"/>
        <v>10</v>
      </c>
      <c r="AA1800" s="36" t="s">
        <v>2321</v>
      </c>
    </row>
    <row r="1801" spans="1:27">
      <c r="A1801" s="18">
        <v>240</v>
      </c>
      <c r="B1801" s="16" t="s">
        <v>2323</v>
      </c>
      <c r="C1801" s="23" t="s">
        <v>2324</v>
      </c>
      <c r="D1801" s="16" t="s">
        <v>15</v>
      </c>
      <c r="E1801" s="16" t="s">
        <v>33</v>
      </c>
      <c r="F1801" s="16" t="s">
        <v>6871</v>
      </c>
      <c r="G1801" s="3" t="s">
        <v>1538</v>
      </c>
      <c r="H1801" s="23" t="s">
        <v>2775</v>
      </c>
      <c r="I1801" s="56">
        <v>33051</v>
      </c>
      <c r="J1801" s="24" t="s">
        <v>4823</v>
      </c>
      <c r="K1801" s="49"/>
      <c r="L1801" s="49"/>
      <c r="S1801" s="16" t="s">
        <v>33</v>
      </c>
      <c r="T1801" s="16" t="s">
        <v>33</v>
      </c>
      <c r="U1801" s="16" t="s">
        <v>33</v>
      </c>
      <c r="W1801" s="21" t="str">
        <f t="shared" si="28"/>
        <v>10</v>
      </c>
      <c r="AA1801" s="16" t="s">
        <v>2323</v>
      </c>
    </row>
    <row r="1802" spans="1:27">
      <c r="A1802" s="18">
        <v>241</v>
      </c>
      <c r="B1802" s="36" t="s">
        <v>2325</v>
      </c>
      <c r="C1802" s="23" t="s">
        <v>2326</v>
      </c>
      <c r="D1802" s="16" t="s">
        <v>15</v>
      </c>
      <c r="E1802" s="16" t="s">
        <v>33</v>
      </c>
      <c r="F1802" s="16" t="s">
        <v>6871</v>
      </c>
      <c r="G1802" s="3" t="s">
        <v>286</v>
      </c>
      <c r="H1802" s="23" t="s">
        <v>3636</v>
      </c>
      <c r="I1802" s="56">
        <v>33974</v>
      </c>
      <c r="J1802" s="24" t="s">
        <v>4823</v>
      </c>
      <c r="K1802" s="49"/>
      <c r="L1802" s="49"/>
      <c r="S1802" s="16" t="s">
        <v>33</v>
      </c>
      <c r="T1802" s="16" t="s">
        <v>33</v>
      </c>
      <c r="U1802" s="16" t="s">
        <v>33</v>
      </c>
      <c r="W1802" s="21" t="str">
        <f t="shared" si="28"/>
        <v>10</v>
      </c>
      <c r="AA1802" s="36" t="s">
        <v>2325</v>
      </c>
    </row>
    <row r="1803" spans="1:27">
      <c r="A1803" s="18">
        <v>242</v>
      </c>
      <c r="B1803" s="36" t="s">
        <v>2327</v>
      </c>
      <c r="C1803" s="23" t="s">
        <v>2328</v>
      </c>
      <c r="D1803" s="16" t="s">
        <v>15</v>
      </c>
      <c r="E1803" s="16" t="s">
        <v>33</v>
      </c>
      <c r="F1803" s="16" t="s">
        <v>6871</v>
      </c>
      <c r="G1803" s="3" t="s">
        <v>1895</v>
      </c>
      <c r="H1803" s="23" t="s">
        <v>2812</v>
      </c>
      <c r="I1803" s="56">
        <v>33834</v>
      </c>
      <c r="J1803" s="24" t="s">
        <v>4823</v>
      </c>
      <c r="K1803" s="49"/>
      <c r="L1803" s="49"/>
      <c r="S1803" s="16" t="s">
        <v>33</v>
      </c>
      <c r="T1803" s="16" t="s">
        <v>33</v>
      </c>
      <c r="U1803" s="16" t="s">
        <v>33</v>
      </c>
      <c r="W1803" s="21" t="str">
        <f t="shared" si="28"/>
        <v>10</v>
      </c>
      <c r="AA1803" s="36" t="s">
        <v>2327</v>
      </c>
    </row>
    <row r="1804" spans="1:27">
      <c r="A1804" s="18">
        <v>243</v>
      </c>
      <c r="B1804" s="16" t="s">
        <v>2329</v>
      </c>
      <c r="C1804" s="26" t="s">
        <v>2330</v>
      </c>
      <c r="D1804" s="16" t="s">
        <v>9</v>
      </c>
      <c r="E1804" s="16" t="s">
        <v>33</v>
      </c>
      <c r="F1804" s="16" t="s">
        <v>6871</v>
      </c>
      <c r="G1804" s="3" t="s">
        <v>59</v>
      </c>
      <c r="H1804" s="23" t="s">
        <v>3003</v>
      </c>
      <c r="I1804" s="56">
        <v>33727</v>
      </c>
      <c r="J1804" s="24" t="s">
        <v>4823</v>
      </c>
      <c r="K1804" s="49"/>
      <c r="L1804" s="49"/>
      <c r="S1804" s="16" t="s">
        <v>33</v>
      </c>
      <c r="T1804" s="16" t="s">
        <v>33</v>
      </c>
      <c r="U1804" s="16" t="s">
        <v>33</v>
      </c>
      <c r="W1804" s="21" t="str">
        <f t="shared" si="28"/>
        <v>10</v>
      </c>
      <c r="AA1804" s="16" t="s">
        <v>2329</v>
      </c>
    </row>
    <row r="1805" spans="1:27">
      <c r="A1805" s="18">
        <v>244</v>
      </c>
      <c r="B1805" s="16" t="s">
        <v>2331</v>
      </c>
      <c r="C1805" s="23" t="s">
        <v>2332</v>
      </c>
      <c r="D1805" s="16" t="s">
        <v>9</v>
      </c>
      <c r="E1805" s="16" t="s">
        <v>33</v>
      </c>
      <c r="F1805" s="16" t="s">
        <v>6871</v>
      </c>
      <c r="G1805" s="3" t="s">
        <v>1538</v>
      </c>
      <c r="H1805" s="23" t="s">
        <v>3092</v>
      </c>
      <c r="I1805" s="56">
        <v>33835</v>
      </c>
      <c r="J1805" s="24" t="s">
        <v>4823</v>
      </c>
      <c r="K1805" s="49"/>
      <c r="L1805" s="49"/>
      <c r="S1805" s="16" t="s">
        <v>33</v>
      </c>
      <c r="T1805" s="16" t="s">
        <v>33</v>
      </c>
      <c r="U1805" s="16" t="s">
        <v>33</v>
      </c>
      <c r="W1805" s="21" t="str">
        <f t="shared" si="28"/>
        <v>10</v>
      </c>
      <c r="AA1805" s="16" t="s">
        <v>2331</v>
      </c>
    </row>
    <row r="1806" spans="1:27">
      <c r="A1806" s="18">
        <v>245</v>
      </c>
      <c r="B1806" s="16" t="s">
        <v>2333</v>
      </c>
      <c r="C1806" s="23" t="s">
        <v>2334</v>
      </c>
      <c r="D1806" s="16" t="s">
        <v>9</v>
      </c>
      <c r="E1806" s="16" t="s">
        <v>307</v>
      </c>
      <c r="F1806" s="16" t="s">
        <v>6871</v>
      </c>
      <c r="G1806" s="3" t="s">
        <v>486</v>
      </c>
      <c r="H1806" s="23" t="s">
        <v>2610</v>
      </c>
      <c r="I1806" s="56">
        <v>33903</v>
      </c>
      <c r="J1806" s="24" t="s">
        <v>4823</v>
      </c>
      <c r="K1806" s="49"/>
      <c r="L1806" s="49"/>
      <c r="S1806" s="16" t="s">
        <v>307</v>
      </c>
      <c r="T1806" s="16" t="s">
        <v>307</v>
      </c>
      <c r="U1806" s="16" t="s">
        <v>307</v>
      </c>
      <c r="W1806" s="21" t="str">
        <f t="shared" si="28"/>
        <v>10</v>
      </c>
      <c r="AA1806" s="16" t="s">
        <v>2333</v>
      </c>
    </row>
    <row r="1807" spans="1:27">
      <c r="A1807" s="18">
        <v>246</v>
      </c>
      <c r="B1807" s="36" t="s">
        <v>2335</v>
      </c>
      <c r="C1807" s="23" t="s">
        <v>8702</v>
      </c>
      <c r="D1807" s="16" t="s">
        <v>15</v>
      </c>
      <c r="E1807" s="16" t="s">
        <v>33</v>
      </c>
      <c r="F1807" s="16" t="s">
        <v>6871</v>
      </c>
      <c r="G1807" s="3" t="s">
        <v>1891</v>
      </c>
      <c r="H1807" s="23" t="s">
        <v>2610</v>
      </c>
      <c r="I1807" s="56">
        <v>33265</v>
      </c>
      <c r="J1807" s="24" t="s">
        <v>4823</v>
      </c>
      <c r="K1807" s="49"/>
      <c r="L1807" s="49"/>
      <c r="S1807" s="16" t="s">
        <v>33</v>
      </c>
      <c r="T1807" s="16" t="s">
        <v>33</v>
      </c>
      <c r="U1807" s="16" t="s">
        <v>33</v>
      </c>
      <c r="W1807" s="21" t="str">
        <f t="shared" si="28"/>
        <v>10</v>
      </c>
      <c r="AA1807" s="36" t="s">
        <v>2335</v>
      </c>
    </row>
    <row r="1808" spans="1:27">
      <c r="A1808" s="18">
        <v>247</v>
      </c>
      <c r="B1808" s="16" t="s">
        <v>2336</v>
      </c>
      <c r="C1808" s="23" t="s">
        <v>2337</v>
      </c>
      <c r="D1808" s="16" t="s">
        <v>15</v>
      </c>
      <c r="E1808" s="16" t="s">
        <v>33</v>
      </c>
      <c r="F1808" s="16" t="s">
        <v>6871</v>
      </c>
      <c r="G1808" s="3" t="s">
        <v>1866</v>
      </c>
      <c r="H1808" s="23" t="s">
        <v>2610</v>
      </c>
      <c r="I1808" s="56">
        <v>32813</v>
      </c>
      <c r="J1808" s="24" t="s">
        <v>4823</v>
      </c>
      <c r="K1808" s="49"/>
      <c r="L1808" s="49"/>
      <c r="S1808" s="16" t="s">
        <v>33</v>
      </c>
      <c r="T1808" s="16" t="s">
        <v>33</v>
      </c>
      <c r="U1808" s="16" t="s">
        <v>33</v>
      </c>
      <c r="W1808" s="21" t="str">
        <f t="shared" si="28"/>
        <v>10</v>
      </c>
      <c r="AA1808" s="16" t="s">
        <v>2336</v>
      </c>
    </row>
    <row r="1809" spans="1:27">
      <c r="A1809" s="18">
        <v>248</v>
      </c>
      <c r="B1809" s="16" t="s">
        <v>2338</v>
      </c>
      <c r="C1809" s="23" t="s">
        <v>2339</v>
      </c>
      <c r="D1809" s="16" t="s">
        <v>15</v>
      </c>
      <c r="E1809" s="16" t="s">
        <v>33</v>
      </c>
      <c r="F1809" s="16" t="s">
        <v>6871</v>
      </c>
      <c r="G1809" s="3" t="s">
        <v>486</v>
      </c>
      <c r="H1809" s="23" t="s">
        <v>3657</v>
      </c>
      <c r="I1809" s="56">
        <v>33653</v>
      </c>
      <c r="J1809" s="24" t="s">
        <v>4823</v>
      </c>
      <c r="K1809" s="49"/>
      <c r="L1809" s="49"/>
      <c r="S1809" s="16" t="s">
        <v>33</v>
      </c>
      <c r="T1809" s="16" t="s">
        <v>33</v>
      </c>
      <c r="U1809" s="16" t="s">
        <v>33</v>
      </c>
      <c r="W1809" s="21" t="str">
        <f t="shared" si="28"/>
        <v>10</v>
      </c>
      <c r="AA1809" s="16" t="s">
        <v>2338</v>
      </c>
    </row>
    <row r="1810" spans="1:27">
      <c r="A1810" s="18">
        <v>249</v>
      </c>
      <c r="B1810" s="16" t="s">
        <v>2340</v>
      </c>
      <c r="C1810" s="26" t="s">
        <v>2341</v>
      </c>
      <c r="D1810" s="16" t="s">
        <v>15</v>
      </c>
      <c r="E1810" s="16" t="s">
        <v>33</v>
      </c>
      <c r="F1810" s="16" t="s">
        <v>6871</v>
      </c>
      <c r="G1810" s="3" t="s">
        <v>20</v>
      </c>
      <c r="H1810" s="23" t="s">
        <v>3698</v>
      </c>
      <c r="I1810" s="56">
        <v>33640</v>
      </c>
      <c r="J1810" s="24" t="s">
        <v>4823</v>
      </c>
      <c r="K1810" s="49"/>
      <c r="L1810" s="49"/>
      <c r="S1810" s="16" t="s">
        <v>33</v>
      </c>
      <c r="T1810" s="16" t="s">
        <v>33</v>
      </c>
      <c r="U1810" s="16" t="s">
        <v>33</v>
      </c>
      <c r="W1810" s="21" t="str">
        <f t="shared" si="28"/>
        <v>10</v>
      </c>
      <c r="AA1810" s="16" t="s">
        <v>2340</v>
      </c>
    </row>
    <row r="1811" spans="1:27">
      <c r="A1811" s="18">
        <v>250</v>
      </c>
      <c r="B1811" s="36" t="s">
        <v>2342</v>
      </c>
      <c r="C1811" s="23" t="s">
        <v>8681</v>
      </c>
      <c r="D1811" s="16" t="s">
        <v>9</v>
      </c>
      <c r="E1811" s="16" t="s">
        <v>33</v>
      </c>
      <c r="F1811" s="16" t="s">
        <v>6871</v>
      </c>
      <c r="G1811" s="3" t="s">
        <v>1536</v>
      </c>
      <c r="H1811" s="23" t="s">
        <v>2610</v>
      </c>
      <c r="I1811" s="56">
        <v>33885</v>
      </c>
      <c r="J1811" s="24" t="s">
        <v>4823</v>
      </c>
      <c r="K1811" s="49"/>
      <c r="L1811" s="49"/>
      <c r="S1811" s="16" t="s">
        <v>33</v>
      </c>
      <c r="T1811" s="16" t="s">
        <v>33</v>
      </c>
      <c r="U1811" s="16" t="s">
        <v>33</v>
      </c>
      <c r="W1811" s="21" t="str">
        <f t="shared" si="28"/>
        <v>10</v>
      </c>
      <c r="AA1811" s="36" t="s">
        <v>2342</v>
      </c>
    </row>
    <row r="1812" spans="1:27">
      <c r="A1812" s="18">
        <v>251</v>
      </c>
      <c r="B1812" s="16" t="s">
        <v>2343</v>
      </c>
      <c r="C1812" s="23" t="s">
        <v>2344</v>
      </c>
      <c r="D1812" s="16" t="s">
        <v>9</v>
      </c>
      <c r="E1812" s="16" t="s">
        <v>858</v>
      </c>
      <c r="F1812" s="16" t="s">
        <v>6871</v>
      </c>
      <c r="G1812" s="3" t="s">
        <v>1536</v>
      </c>
      <c r="H1812" s="23" t="s">
        <v>2760</v>
      </c>
      <c r="I1812" s="56">
        <v>33833</v>
      </c>
      <c r="J1812" s="24" t="s">
        <v>4823</v>
      </c>
      <c r="K1812" s="49"/>
      <c r="L1812" s="49"/>
      <c r="S1812" s="16" t="s">
        <v>858</v>
      </c>
      <c r="T1812" s="16" t="s">
        <v>858</v>
      </c>
      <c r="U1812" s="16" t="s">
        <v>858</v>
      </c>
      <c r="W1812" s="21" t="str">
        <f t="shared" si="28"/>
        <v>10</v>
      </c>
      <c r="AA1812" s="16" t="s">
        <v>2343</v>
      </c>
    </row>
    <row r="1813" spans="1:27">
      <c r="A1813" s="18">
        <v>252</v>
      </c>
      <c r="B1813" s="36" t="s">
        <v>2345</v>
      </c>
      <c r="C1813" s="23" t="s">
        <v>8670</v>
      </c>
      <c r="D1813" s="16" t="s">
        <v>15</v>
      </c>
      <c r="E1813" s="16" t="s">
        <v>33</v>
      </c>
      <c r="F1813" s="16" t="s">
        <v>6871</v>
      </c>
      <c r="G1813" s="3" t="s">
        <v>1895</v>
      </c>
      <c r="H1813" s="23" t="s">
        <v>2610</v>
      </c>
      <c r="I1813" s="56">
        <v>33692</v>
      </c>
      <c r="J1813" s="24" t="s">
        <v>4823</v>
      </c>
      <c r="K1813" s="49"/>
      <c r="L1813" s="49"/>
      <c r="S1813" s="16" t="s">
        <v>33</v>
      </c>
      <c r="T1813" s="16" t="s">
        <v>33</v>
      </c>
      <c r="U1813" s="16" t="s">
        <v>33</v>
      </c>
      <c r="W1813" s="21" t="str">
        <f t="shared" si="28"/>
        <v>10</v>
      </c>
      <c r="AA1813" s="36" t="s">
        <v>2345</v>
      </c>
    </row>
    <row r="1814" spans="1:27">
      <c r="A1814" s="18">
        <v>253</v>
      </c>
      <c r="B1814" s="16" t="s">
        <v>2346</v>
      </c>
      <c r="C1814" s="26" t="s">
        <v>2347</v>
      </c>
      <c r="D1814" s="16" t="s">
        <v>15</v>
      </c>
      <c r="E1814" s="16" t="s">
        <v>33</v>
      </c>
      <c r="F1814" s="16" t="s">
        <v>6871</v>
      </c>
      <c r="G1814" s="3" t="s">
        <v>1866</v>
      </c>
      <c r="H1814" s="23" t="s">
        <v>2874</v>
      </c>
      <c r="I1814" s="56">
        <v>34088</v>
      </c>
      <c r="J1814" s="24" t="s">
        <v>4823</v>
      </c>
      <c r="K1814" s="49"/>
      <c r="L1814" s="49"/>
      <c r="S1814" s="16" t="s">
        <v>33</v>
      </c>
      <c r="T1814" s="16" t="s">
        <v>33</v>
      </c>
      <c r="U1814" s="16" t="s">
        <v>33</v>
      </c>
      <c r="W1814" s="21" t="str">
        <f t="shared" si="28"/>
        <v>10</v>
      </c>
      <c r="AA1814" s="16" t="s">
        <v>2346</v>
      </c>
    </row>
    <row r="1815" spans="1:27">
      <c r="A1815" s="18">
        <v>254</v>
      </c>
      <c r="B1815" s="36" t="s">
        <v>2348</v>
      </c>
      <c r="C1815" s="23" t="s">
        <v>2349</v>
      </c>
      <c r="D1815" s="16" t="s">
        <v>9</v>
      </c>
      <c r="E1815" s="16" t="s">
        <v>33</v>
      </c>
      <c r="F1815" s="16" t="s">
        <v>6871</v>
      </c>
      <c r="G1815" s="3" t="s">
        <v>82</v>
      </c>
      <c r="H1815" s="23" t="s">
        <v>2741</v>
      </c>
      <c r="I1815" s="56">
        <v>33085</v>
      </c>
      <c r="J1815" s="24" t="s">
        <v>4823</v>
      </c>
      <c r="K1815" s="49"/>
      <c r="L1815" s="49"/>
      <c r="S1815" s="16" t="s">
        <v>33</v>
      </c>
      <c r="T1815" s="16" t="s">
        <v>33</v>
      </c>
      <c r="U1815" s="16" t="s">
        <v>33</v>
      </c>
      <c r="W1815" s="21" t="str">
        <f t="shared" si="28"/>
        <v>10</v>
      </c>
      <c r="AA1815" s="36" t="s">
        <v>2348</v>
      </c>
    </row>
    <row r="1816" spans="1:27">
      <c r="A1816" s="18">
        <v>255</v>
      </c>
      <c r="B1816" s="16" t="s">
        <v>2350</v>
      </c>
      <c r="C1816" s="23" t="s">
        <v>2351</v>
      </c>
      <c r="D1816" s="16" t="s">
        <v>15</v>
      </c>
      <c r="E1816" s="16" t="s">
        <v>33</v>
      </c>
      <c r="F1816" s="16" t="s">
        <v>6871</v>
      </c>
      <c r="G1816" s="3" t="s">
        <v>1536</v>
      </c>
      <c r="H1816" s="23" t="s">
        <v>2741</v>
      </c>
      <c r="I1816" s="56">
        <v>33704</v>
      </c>
      <c r="J1816" s="24" t="s">
        <v>4823</v>
      </c>
      <c r="K1816" s="49"/>
      <c r="L1816" s="49"/>
      <c r="S1816" s="16" t="s">
        <v>33</v>
      </c>
      <c r="T1816" s="16" t="s">
        <v>33</v>
      </c>
      <c r="U1816" s="16" t="s">
        <v>33</v>
      </c>
      <c r="W1816" s="21" t="str">
        <f t="shared" si="28"/>
        <v>10</v>
      </c>
      <c r="AA1816" s="16" t="s">
        <v>2350</v>
      </c>
    </row>
    <row r="1817" spans="1:27">
      <c r="A1817" s="18">
        <v>256</v>
      </c>
      <c r="B1817" s="36" t="s">
        <v>2352</v>
      </c>
      <c r="C1817" s="23" t="s">
        <v>2353</v>
      </c>
      <c r="D1817" s="16" t="s">
        <v>9</v>
      </c>
      <c r="E1817" s="16" t="s">
        <v>33</v>
      </c>
      <c r="F1817" s="16" t="s">
        <v>6871</v>
      </c>
      <c r="G1817" s="3" t="s">
        <v>1538</v>
      </c>
      <c r="H1817" s="23" t="s">
        <v>2998</v>
      </c>
      <c r="I1817" s="56">
        <v>33649</v>
      </c>
      <c r="J1817" s="24" t="s">
        <v>4823</v>
      </c>
      <c r="K1817" s="49"/>
      <c r="L1817" s="49"/>
      <c r="S1817" s="16" t="s">
        <v>33</v>
      </c>
      <c r="T1817" s="16" t="s">
        <v>33</v>
      </c>
      <c r="U1817" s="16" t="s">
        <v>33</v>
      </c>
      <c r="W1817" s="21" t="str">
        <f t="shared" si="28"/>
        <v>10</v>
      </c>
      <c r="AA1817" s="36" t="s">
        <v>2352</v>
      </c>
    </row>
    <row r="1818" spans="1:27">
      <c r="A1818" s="18">
        <v>257</v>
      </c>
      <c r="B1818" s="16" t="s">
        <v>2354</v>
      </c>
      <c r="C1818" s="23" t="s">
        <v>2355</v>
      </c>
      <c r="D1818" s="16" t="s">
        <v>15</v>
      </c>
      <c r="E1818" s="16" t="s">
        <v>307</v>
      </c>
      <c r="F1818" s="16" t="s">
        <v>6871</v>
      </c>
      <c r="G1818" s="3" t="s">
        <v>15</v>
      </c>
      <c r="H1818" s="23" t="s">
        <v>2610</v>
      </c>
      <c r="I1818" s="56">
        <v>33781</v>
      </c>
      <c r="J1818" s="24" t="s">
        <v>4823</v>
      </c>
      <c r="K1818" s="49"/>
      <c r="L1818" s="49"/>
      <c r="S1818" s="16" t="s">
        <v>307</v>
      </c>
      <c r="T1818" s="16" t="s">
        <v>307</v>
      </c>
      <c r="U1818" s="16" t="s">
        <v>307</v>
      </c>
      <c r="W1818" s="21" t="str">
        <f t="shared" si="28"/>
        <v>10</v>
      </c>
      <c r="AA1818" s="16" t="s">
        <v>2354</v>
      </c>
    </row>
    <row r="1819" spans="1:27">
      <c r="A1819" s="18">
        <v>258</v>
      </c>
      <c r="B1819" s="36" t="s">
        <v>2356</v>
      </c>
      <c r="C1819" s="23" t="s">
        <v>2357</v>
      </c>
      <c r="D1819" s="16" t="s">
        <v>9</v>
      </c>
      <c r="E1819" s="16" t="s">
        <v>33</v>
      </c>
      <c r="F1819" s="16" t="s">
        <v>6871</v>
      </c>
      <c r="G1819" s="3" t="s">
        <v>82</v>
      </c>
      <c r="H1819" s="23" t="s">
        <v>3936</v>
      </c>
      <c r="I1819" s="56">
        <v>29173</v>
      </c>
      <c r="J1819" s="24" t="s">
        <v>4823</v>
      </c>
      <c r="K1819" s="49"/>
      <c r="L1819" s="49"/>
      <c r="S1819" s="16" t="s">
        <v>33</v>
      </c>
      <c r="T1819" s="16" t="s">
        <v>33</v>
      </c>
      <c r="U1819" s="16" t="s">
        <v>33</v>
      </c>
      <c r="W1819" s="21" t="str">
        <f t="shared" si="28"/>
        <v>10</v>
      </c>
      <c r="AA1819" s="36" t="s">
        <v>2356</v>
      </c>
    </row>
    <row r="1820" spans="1:27">
      <c r="A1820" s="18">
        <v>259</v>
      </c>
      <c r="B1820" s="36" t="s">
        <v>2358</v>
      </c>
      <c r="C1820" s="23" t="s">
        <v>8677</v>
      </c>
      <c r="D1820" s="16" t="s">
        <v>15</v>
      </c>
      <c r="E1820" s="16" t="s">
        <v>33</v>
      </c>
      <c r="F1820" s="16" t="s">
        <v>6871</v>
      </c>
      <c r="G1820" s="3" t="s">
        <v>16</v>
      </c>
      <c r="H1820" s="23" t="s">
        <v>4028</v>
      </c>
      <c r="I1820" s="56">
        <v>33683</v>
      </c>
      <c r="J1820" s="24" t="s">
        <v>4823</v>
      </c>
      <c r="K1820" s="49"/>
      <c r="L1820" s="49"/>
      <c r="S1820" s="16" t="s">
        <v>33</v>
      </c>
      <c r="T1820" s="16" t="s">
        <v>33</v>
      </c>
      <c r="U1820" s="16" t="s">
        <v>33</v>
      </c>
      <c r="W1820" s="21" t="str">
        <f t="shared" si="28"/>
        <v>10</v>
      </c>
      <c r="AA1820" s="36" t="s">
        <v>2358</v>
      </c>
    </row>
    <row r="1821" spans="1:27">
      <c r="A1821" s="18">
        <v>260</v>
      </c>
      <c r="B1821" s="36" t="s">
        <v>2359</v>
      </c>
      <c r="C1821" s="23" t="s">
        <v>2360</v>
      </c>
      <c r="D1821" s="16" t="s">
        <v>15</v>
      </c>
      <c r="E1821" s="16" t="s">
        <v>33</v>
      </c>
      <c r="F1821" s="16" t="s">
        <v>6871</v>
      </c>
      <c r="G1821" s="3" t="s">
        <v>16</v>
      </c>
      <c r="H1821" s="23" t="s">
        <v>2610</v>
      </c>
      <c r="I1821" s="56">
        <v>33967</v>
      </c>
      <c r="J1821" s="24" t="s">
        <v>4823</v>
      </c>
      <c r="K1821" s="49"/>
      <c r="L1821" s="49"/>
      <c r="S1821" s="16" t="s">
        <v>33</v>
      </c>
      <c r="T1821" s="16" t="s">
        <v>33</v>
      </c>
      <c r="U1821" s="16" t="s">
        <v>33</v>
      </c>
      <c r="W1821" s="21" t="str">
        <f t="shared" si="28"/>
        <v>10</v>
      </c>
      <c r="AA1821" s="36" t="s">
        <v>2359</v>
      </c>
    </row>
    <row r="1822" spans="1:27">
      <c r="A1822" s="18">
        <v>261</v>
      </c>
      <c r="B1822" s="36" t="s">
        <v>2361</v>
      </c>
      <c r="C1822" s="23" t="s">
        <v>2362</v>
      </c>
      <c r="D1822" s="16" t="s">
        <v>9</v>
      </c>
      <c r="E1822" s="16" t="s">
        <v>33</v>
      </c>
      <c r="F1822" s="16" t="s">
        <v>6871</v>
      </c>
      <c r="G1822" s="3" t="s">
        <v>1538</v>
      </c>
      <c r="H1822" s="23" t="s">
        <v>2610</v>
      </c>
      <c r="I1822" s="56">
        <v>33652</v>
      </c>
      <c r="J1822" s="24" t="s">
        <v>4823</v>
      </c>
      <c r="K1822" s="49"/>
      <c r="L1822" s="49"/>
      <c r="S1822" s="16" t="s">
        <v>33</v>
      </c>
      <c r="T1822" s="16" t="s">
        <v>33</v>
      </c>
      <c r="U1822" s="16" t="s">
        <v>33</v>
      </c>
      <c r="W1822" s="21" t="str">
        <f t="shared" si="28"/>
        <v>10</v>
      </c>
      <c r="AA1822" s="36" t="s">
        <v>2361</v>
      </c>
    </row>
    <row r="1823" spans="1:27">
      <c r="A1823" s="18">
        <v>262</v>
      </c>
      <c r="B1823" s="16" t="s">
        <v>2363</v>
      </c>
      <c r="C1823" s="23" t="s">
        <v>2364</v>
      </c>
      <c r="D1823" s="16" t="s">
        <v>15</v>
      </c>
      <c r="E1823" s="16" t="s">
        <v>33</v>
      </c>
      <c r="F1823" s="16" t="s">
        <v>6871</v>
      </c>
      <c r="G1823" s="3" t="s">
        <v>16</v>
      </c>
      <c r="H1823" s="23" t="s">
        <v>2974</v>
      </c>
      <c r="I1823" s="56">
        <v>33645</v>
      </c>
      <c r="J1823" s="24" t="s">
        <v>4823</v>
      </c>
      <c r="K1823" s="49"/>
      <c r="L1823" s="49"/>
      <c r="S1823" s="16" t="s">
        <v>33</v>
      </c>
      <c r="T1823" s="16" t="s">
        <v>33</v>
      </c>
      <c r="U1823" s="16" t="s">
        <v>33</v>
      </c>
      <c r="W1823" s="21" t="str">
        <f t="shared" si="28"/>
        <v>10</v>
      </c>
      <c r="AA1823" s="16" t="s">
        <v>2363</v>
      </c>
    </row>
    <row r="1824" spans="1:27">
      <c r="A1824" s="18">
        <v>263</v>
      </c>
      <c r="B1824" s="36" t="s">
        <v>2365</v>
      </c>
      <c r="C1824" s="23" t="s">
        <v>2366</v>
      </c>
      <c r="D1824" s="16" t="s">
        <v>9</v>
      </c>
      <c r="E1824" s="16" t="s">
        <v>33</v>
      </c>
      <c r="F1824" s="16" t="s">
        <v>6871</v>
      </c>
      <c r="G1824" s="3" t="s">
        <v>1891</v>
      </c>
      <c r="H1824" s="23" t="s">
        <v>2856</v>
      </c>
      <c r="I1824" s="56">
        <v>33723</v>
      </c>
      <c r="J1824" s="24" t="s">
        <v>4823</v>
      </c>
      <c r="K1824" s="49"/>
      <c r="L1824" s="49"/>
      <c r="S1824" s="16" t="s">
        <v>33</v>
      </c>
      <c r="T1824" s="16" t="s">
        <v>33</v>
      </c>
      <c r="U1824" s="16" t="s">
        <v>33</v>
      </c>
      <c r="W1824" s="21" t="str">
        <f t="shared" si="28"/>
        <v>10</v>
      </c>
      <c r="AA1824" s="36" t="s">
        <v>2365</v>
      </c>
    </row>
    <row r="1825" spans="1:27">
      <c r="A1825" s="18">
        <v>264</v>
      </c>
      <c r="B1825" s="16" t="s">
        <v>2367</v>
      </c>
      <c r="C1825" s="23" t="s">
        <v>2368</v>
      </c>
      <c r="D1825" s="16" t="s">
        <v>9</v>
      </c>
      <c r="E1825" s="16" t="s">
        <v>33</v>
      </c>
      <c r="F1825" s="16" t="s">
        <v>6871</v>
      </c>
      <c r="G1825" s="3" t="s">
        <v>1866</v>
      </c>
      <c r="H1825" s="23" t="s">
        <v>2610</v>
      </c>
      <c r="I1825" s="56">
        <v>31828</v>
      </c>
      <c r="J1825" s="24" t="s">
        <v>4825</v>
      </c>
      <c r="K1825" s="49"/>
      <c r="L1825" s="49"/>
      <c r="S1825" s="16" t="s">
        <v>33</v>
      </c>
      <c r="T1825" s="16" t="s">
        <v>33</v>
      </c>
      <c r="U1825" s="16" t="s">
        <v>33</v>
      </c>
      <c r="W1825" s="21" t="str">
        <f t="shared" si="28"/>
        <v>10</v>
      </c>
      <c r="AA1825" s="16" t="s">
        <v>2367</v>
      </c>
    </row>
    <row r="1826" spans="1:27">
      <c r="A1826" s="18">
        <v>265</v>
      </c>
      <c r="B1826" s="16" t="s">
        <v>2369</v>
      </c>
      <c r="C1826" s="23" t="s">
        <v>2370</v>
      </c>
      <c r="D1826" s="16" t="s">
        <v>15</v>
      </c>
      <c r="E1826" s="16" t="s">
        <v>307</v>
      </c>
      <c r="F1826" s="16" t="s">
        <v>6871</v>
      </c>
      <c r="G1826" s="3" t="s">
        <v>20</v>
      </c>
      <c r="H1826" s="23" t="s">
        <v>2610</v>
      </c>
      <c r="I1826" s="56">
        <v>32664</v>
      </c>
      <c r="J1826" s="24" t="s">
        <v>4825</v>
      </c>
      <c r="K1826" s="49"/>
      <c r="L1826" s="49"/>
      <c r="S1826" s="16" t="s">
        <v>307</v>
      </c>
      <c r="T1826" s="16" t="s">
        <v>307</v>
      </c>
      <c r="U1826" s="16" t="s">
        <v>307</v>
      </c>
      <c r="W1826" s="21" t="str">
        <f t="shared" si="28"/>
        <v>10</v>
      </c>
      <c r="AA1826" s="16" t="s">
        <v>2369</v>
      </c>
    </row>
    <row r="1827" spans="1:27">
      <c r="A1827" s="18">
        <v>266</v>
      </c>
      <c r="B1827" s="16" t="s">
        <v>2371</v>
      </c>
      <c r="C1827" s="23" t="s">
        <v>2372</v>
      </c>
      <c r="D1827" s="16" t="s">
        <v>15</v>
      </c>
      <c r="E1827" s="16" t="s">
        <v>33</v>
      </c>
      <c r="F1827" s="16" t="s">
        <v>6871</v>
      </c>
      <c r="G1827" s="3" t="s">
        <v>486</v>
      </c>
      <c r="H1827" s="23" t="s">
        <v>2800</v>
      </c>
      <c r="I1827" s="56">
        <v>33293</v>
      </c>
      <c r="J1827" s="24" t="s">
        <v>4823</v>
      </c>
      <c r="K1827" s="49"/>
      <c r="L1827" s="49"/>
      <c r="S1827" s="16" t="s">
        <v>33</v>
      </c>
      <c r="T1827" s="16" t="s">
        <v>33</v>
      </c>
      <c r="U1827" s="16" t="s">
        <v>33</v>
      </c>
      <c r="W1827" s="21" t="str">
        <f t="shared" si="28"/>
        <v>10</v>
      </c>
      <c r="AA1827" s="16" t="s">
        <v>2371</v>
      </c>
    </row>
    <row r="1828" spans="1:27">
      <c r="A1828" s="18">
        <v>267</v>
      </c>
      <c r="B1828" s="16" t="s">
        <v>2373</v>
      </c>
      <c r="C1828" s="23" t="s">
        <v>2374</v>
      </c>
      <c r="D1828" s="16" t="s">
        <v>9</v>
      </c>
      <c r="E1828" s="16" t="s">
        <v>33</v>
      </c>
      <c r="F1828" s="16" t="s">
        <v>6871</v>
      </c>
      <c r="G1828" s="3" t="s">
        <v>1891</v>
      </c>
      <c r="H1828" s="23" t="s">
        <v>2800</v>
      </c>
      <c r="I1828" s="56">
        <v>33931</v>
      </c>
      <c r="J1828" s="24" t="s">
        <v>4823</v>
      </c>
      <c r="K1828" s="49"/>
      <c r="L1828" s="49"/>
      <c r="S1828" s="16" t="s">
        <v>33</v>
      </c>
      <c r="T1828" s="16" t="s">
        <v>33</v>
      </c>
      <c r="U1828" s="16" t="s">
        <v>33</v>
      </c>
      <c r="W1828" s="21" t="str">
        <f t="shared" si="28"/>
        <v>10</v>
      </c>
      <c r="AA1828" s="16" t="s">
        <v>2373</v>
      </c>
    </row>
    <row r="1829" spans="1:27">
      <c r="A1829" s="18">
        <v>268</v>
      </c>
      <c r="B1829" s="16" t="s">
        <v>2375</v>
      </c>
      <c r="C1829" s="23" t="s">
        <v>2376</v>
      </c>
      <c r="D1829" s="16" t="s">
        <v>15</v>
      </c>
      <c r="E1829" s="16" t="s">
        <v>33</v>
      </c>
      <c r="F1829" s="16" t="s">
        <v>6871</v>
      </c>
      <c r="G1829" s="3" t="s">
        <v>82</v>
      </c>
      <c r="H1829" s="23" t="s">
        <v>2610</v>
      </c>
      <c r="I1829" s="56">
        <v>34022</v>
      </c>
      <c r="J1829" s="24" t="s">
        <v>4823</v>
      </c>
      <c r="K1829" s="49"/>
      <c r="L1829" s="49"/>
      <c r="S1829" s="16" t="s">
        <v>33</v>
      </c>
      <c r="T1829" s="16" t="s">
        <v>33</v>
      </c>
      <c r="U1829" s="16" t="s">
        <v>33</v>
      </c>
      <c r="W1829" s="21" t="str">
        <f t="shared" si="28"/>
        <v>10</v>
      </c>
      <c r="AA1829" s="16" t="s">
        <v>2375</v>
      </c>
    </row>
    <row r="1830" spans="1:27">
      <c r="A1830" s="18">
        <v>269</v>
      </c>
      <c r="B1830" s="36" t="s">
        <v>2377</v>
      </c>
      <c r="C1830" s="23" t="s">
        <v>2378</v>
      </c>
      <c r="D1830" s="16" t="s">
        <v>15</v>
      </c>
      <c r="E1830" s="16" t="s">
        <v>33</v>
      </c>
      <c r="F1830" s="16" t="s">
        <v>6871</v>
      </c>
      <c r="G1830" s="3" t="s">
        <v>1538</v>
      </c>
      <c r="H1830" s="23" t="s">
        <v>3415</v>
      </c>
      <c r="I1830" s="56">
        <v>33813</v>
      </c>
      <c r="J1830" s="24" t="s">
        <v>4823</v>
      </c>
      <c r="K1830" s="49"/>
      <c r="L1830" s="49"/>
      <c r="S1830" s="16" t="s">
        <v>33</v>
      </c>
      <c r="T1830" s="16" t="s">
        <v>33</v>
      </c>
      <c r="U1830" s="16" t="s">
        <v>33</v>
      </c>
      <c r="W1830" s="21" t="str">
        <f t="shared" si="28"/>
        <v>10</v>
      </c>
      <c r="AA1830" s="36" t="s">
        <v>2377</v>
      </c>
    </row>
    <row r="1831" spans="1:27">
      <c r="A1831" s="18">
        <v>270</v>
      </c>
      <c r="B1831" s="16" t="s">
        <v>2379</v>
      </c>
      <c r="C1831" s="23" t="s">
        <v>2380</v>
      </c>
      <c r="D1831" s="16" t="s">
        <v>9</v>
      </c>
      <c r="E1831" s="16" t="s">
        <v>33</v>
      </c>
      <c r="F1831" s="16" t="s">
        <v>6871</v>
      </c>
      <c r="G1831" s="3" t="s">
        <v>82</v>
      </c>
      <c r="H1831" s="23" t="s">
        <v>4029</v>
      </c>
      <c r="I1831" s="56">
        <v>33559</v>
      </c>
      <c r="J1831" s="24" t="s">
        <v>4824</v>
      </c>
      <c r="K1831" s="49"/>
      <c r="L1831" s="49"/>
      <c r="S1831" s="16" t="s">
        <v>33</v>
      </c>
      <c r="T1831" s="16" t="s">
        <v>33</v>
      </c>
      <c r="U1831" s="16" t="s">
        <v>33</v>
      </c>
      <c r="W1831" s="21" t="str">
        <f t="shared" si="28"/>
        <v>10</v>
      </c>
      <c r="AA1831" s="16" t="s">
        <v>2379</v>
      </c>
    </row>
    <row r="1832" spans="1:27">
      <c r="A1832" s="18">
        <v>271</v>
      </c>
      <c r="B1832" s="36" t="s">
        <v>2381</v>
      </c>
      <c r="C1832" s="23" t="s">
        <v>2382</v>
      </c>
      <c r="D1832" s="16" t="s">
        <v>15</v>
      </c>
      <c r="E1832" s="16" t="s">
        <v>33</v>
      </c>
      <c r="F1832" s="16" t="s">
        <v>6871</v>
      </c>
      <c r="G1832" s="3" t="s">
        <v>1891</v>
      </c>
      <c r="H1832" s="23" t="s">
        <v>2741</v>
      </c>
      <c r="I1832" s="56">
        <v>33489</v>
      </c>
      <c r="J1832" s="24" t="s">
        <v>4824</v>
      </c>
      <c r="K1832" s="49"/>
      <c r="L1832" s="49"/>
      <c r="S1832" s="16" t="s">
        <v>33</v>
      </c>
      <c r="T1832" s="16" t="s">
        <v>33</v>
      </c>
      <c r="U1832" s="16" t="s">
        <v>33</v>
      </c>
      <c r="W1832" s="21" t="str">
        <f t="shared" si="28"/>
        <v>10</v>
      </c>
      <c r="AA1832" s="36" t="s">
        <v>2381</v>
      </c>
    </row>
    <row r="1833" spans="1:27">
      <c r="A1833" s="18">
        <v>272</v>
      </c>
      <c r="B1833" s="36" t="s">
        <v>2383</v>
      </c>
      <c r="C1833" s="23" t="s">
        <v>2384</v>
      </c>
      <c r="D1833" s="16" t="s">
        <v>9</v>
      </c>
      <c r="E1833" s="16" t="s">
        <v>33</v>
      </c>
      <c r="F1833" s="16" t="s">
        <v>6871</v>
      </c>
      <c r="G1833" s="3" t="s">
        <v>1895</v>
      </c>
      <c r="H1833" s="23" t="s">
        <v>2610</v>
      </c>
      <c r="I1833" s="56">
        <v>33508</v>
      </c>
      <c r="J1833" s="24" t="s">
        <v>4823</v>
      </c>
      <c r="K1833" s="49"/>
      <c r="L1833" s="49"/>
      <c r="S1833" s="16" t="s">
        <v>33</v>
      </c>
      <c r="T1833" s="16" t="s">
        <v>33</v>
      </c>
      <c r="U1833" s="16" t="s">
        <v>33</v>
      </c>
      <c r="W1833" s="21" t="str">
        <f t="shared" si="28"/>
        <v>10</v>
      </c>
      <c r="AA1833" s="36" t="s">
        <v>2383</v>
      </c>
    </row>
    <row r="1834" spans="1:27">
      <c r="A1834" s="18">
        <v>273</v>
      </c>
      <c r="B1834" s="36" t="s">
        <v>2385</v>
      </c>
      <c r="C1834" s="23" t="s">
        <v>8676</v>
      </c>
      <c r="D1834" s="16" t="s">
        <v>9</v>
      </c>
      <c r="E1834" s="16" t="s">
        <v>33</v>
      </c>
      <c r="F1834" s="16" t="s">
        <v>6871</v>
      </c>
      <c r="G1834" s="3" t="s">
        <v>286</v>
      </c>
      <c r="H1834" s="23" t="s">
        <v>3903</v>
      </c>
      <c r="I1834" s="56">
        <v>33733</v>
      </c>
      <c r="J1834" s="24" t="s">
        <v>4823</v>
      </c>
      <c r="K1834" s="49"/>
      <c r="L1834" s="49"/>
      <c r="S1834" s="16" t="s">
        <v>33</v>
      </c>
      <c r="T1834" s="16" t="s">
        <v>33</v>
      </c>
      <c r="U1834" s="16" t="s">
        <v>33</v>
      </c>
      <c r="W1834" s="21" t="str">
        <f t="shared" si="28"/>
        <v>10</v>
      </c>
      <c r="AA1834" s="36" t="s">
        <v>2385</v>
      </c>
    </row>
    <row r="1835" spans="1:27">
      <c r="A1835" s="18">
        <v>274</v>
      </c>
      <c r="B1835" s="36" t="s">
        <v>2386</v>
      </c>
      <c r="C1835" s="23" t="s">
        <v>2387</v>
      </c>
      <c r="D1835" s="16" t="s">
        <v>15</v>
      </c>
      <c r="E1835" s="16" t="s">
        <v>33</v>
      </c>
      <c r="F1835" s="16" t="s">
        <v>6871</v>
      </c>
      <c r="G1835" s="3" t="s">
        <v>59</v>
      </c>
      <c r="H1835" s="23" t="s">
        <v>2610</v>
      </c>
      <c r="I1835" s="56">
        <v>33914</v>
      </c>
      <c r="J1835" s="24" t="s">
        <v>4823</v>
      </c>
      <c r="K1835" s="49"/>
      <c r="L1835" s="49"/>
      <c r="S1835" s="16" t="s">
        <v>33</v>
      </c>
      <c r="T1835" s="16" t="s">
        <v>33</v>
      </c>
      <c r="U1835" s="16" t="s">
        <v>33</v>
      </c>
      <c r="W1835" s="21" t="str">
        <f t="shared" si="28"/>
        <v>10</v>
      </c>
      <c r="AA1835" s="36" t="s">
        <v>2386</v>
      </c>
    </row>
    <row r="1836" spans="1:27">
      <c r="A1836" s="18">
        <v>275</v>
      </c>
      <c r="B1836" s="16" t="s">
        <v>2388</v>
      </c>
      <c r="C1836" s="23" t="s">
        <v>2389</v>
      </c>
      <c r="D1836" s="16" t="s">
        <v>15</v>
      </c>
      <c r="E1836" s="16" t="s">
        <v>33</v>
      </c>
      <c r="F1836" s="16" t="s">
        <v>6871</v>
      </c>
      <c r="G1836" s="3" t="s">
        <v>286</v>
      </c>
      <c r="H1836" s="23" t="s">
        <v>2741</v>
      </c>
      <c r="I1836" s="56">
        <v>33375</v>
      </c>
      <c r="J1836" s="24" t="s">
        <v>4823</v>
      </c>
      <c r="K1836" s="49"/>
      <c r="L1836" s="49"/>
      <c r="S1836" s="16" t="s">
        <v>33</v>
      </c>
      <c r="T1836" s="16" t="s">
        <v>33</v>
      </c>
      <c r="U1836" s="16" t="s">
        <v>33</v>
      </c>
      <c r="W1836" s="21" t="str">
        <f t="shared" si="28"/>
        <v>10</v>
      </c>
      <c r="AA1836" s="16" t="s">
        <v>2388</v>
      </c>
    </row>
    <row r="1837" spans="1:27">
      <c r="A1837" s="18">
        <v>276</v>
      </c>
      <c r="B1837" s="16" t="s">
        <v>2390</v>
      </c>
      <c r="C1837" s="23" t="s">
        <v>2391</v>
      </c>
      <c r="D1837" s="16" t="s">
        <v>15</v>
      </c>
      <c r="E1837" s="16" t="s">
        <v>33</v>
      </c>
      <c r="F1837" s="16" t="s">
        <v>6871</v>
      </c>
      <c r="G1837" s="3" t="s">
        <v>486</v>
      </c>
      <c r="H1837" s="23" t="s">
        <v>2741</v>
      </c>
      <c r="I1837" s="56">
        <v>33324</v>
      </c>
      <c r="J1837" s="24" t="s">
        <v>4823</v>
      </c>
      <c r="K1837" s="49"/>
      <c r="L1837" s="49"/>
      <c r="S1837" s="16" t="s">
        <v>33</v>
      </c>
      <c r="T1837" s="16" t="s">
        <v>33</v>
      </c>
      <c r="U1837" s="16" t="s">
        <v>33</v>
      </c>
      <c r="W1837" s="21" t="str">
        <f t="shared" si="28"/>
        <v>10</v>
      </c>
      <c r="AA1837" s="16" t="s">
        <v>2390</v>
      </c>
    </row>
    <row r="1838" spans="1:27">
      <c r="A1838" s="18">
        <v>277</v>
      </c>
      <c r="B1838" s="36" t="s">
        <v>2392</v>
      </c>
      <c r="C1838" s="23" t="s">
        <v>2393</v>
      </c>
      <c r="D1838" s="16" t="s">
        <v>15</v>
      </c>
      <c r="E1838" s="16" t="s">
        <v>33</v>
      </c>
      <c r="F1838" s="16" t="s">
        <v>6871</v>
      </c>
      <c r="G1838" s="3" t="s">
        <v>1536</v>
      </c>
      <c r="H1838" s="23" t="s">
        <v>2610</v>
      </c>
      <c r="I1838" s="56">
        <v>33307</v>
      </c>
      <c r="J1838" s="24" t="s">
        <v>4823</v>
      </c>
      <c r="K1838" s="49"/>
      <c r="L1838" s="49"/>
      <c r="S1838" s="16" t="s">
        <v>33</v>
      </c>
      <c r="T1838" s="16" t="s">
        <v>33</v>
      </c>
      <c r="U1838" s="16" t="s">
        <v>33</v>
      </c>
      <c r="W1838" s="21" t="str">
        <f t="shared" si="28"/>
        <v>10</v>
      </c>
      <c r="AA1838" s="36" t="s">
        <v>2392</v>
      </c>
    </row>
    <row r="1839" spans="1:27">
      <c r="A1839" s="18">
        <v>278</v>
      </c>
      <c r="B1839" s="36" t="s">
        <v>2394</v>
      </c>
      <c r="C1839" s="23" t="s">
        <v>2395</v>
      </c>
      <c r="D1839" s="16" t="s">
        <v>9</v>
      </c>
      <c r="E1839" s="16" t="s">
        <v>33</v>
      </c>
      <c r="F1839" s="16" t="s">
        <v>6871</v>
      </c>
      <c r="G1839" s="3" t="s">
        <v>15</v>
      </c>
      <c r="H1839" s="23" t="s">
        <v>2610</v>
      </c>
      <c r="I1839" s="56">
        <v>33116</v>
      </c>
      <c r="J1839" s="24" t="s">
        <v>4823</v>
      </c>
      <c r="K1839" s="49"/>
      <c r="L1839" s="49"/>
      <c r="S1839" s="16" t="s">
        <v>33</v>
      </c>
      <c r="T1839" s="16" t="s">
        <v>33</v>
      </c>
      <c r="U1839" s="16" t="s">
        <v>33</v>
      </c>
      <c r="W1839" s="21" t="str">
        <f t="shared" si="28"/>
        <v>10</v>
      </c>
      <c r="AA1839" s="36" t="s">
        <v>2394</v>
      </c>
    </row>
    <row r="1840" spans="1:27">
      <c r="A1840" s="18">
        <v>279</v>
      </c>
      <c r="B1840" s="36" t="s">
        <v>2396</v>
      </c>
      <c r="C1840" s="23" t="s">
        <v>2397</v>
      </c>
      <c r="D1840" s="16" t="s">
        <v>15</v>
      </c>
      <c r="E1840" s="16" t="s">
        <v>858</v>
      </c>
      <c r="F1840" s="16" t="s">
        <v>6871</v>
      </c>
      <c r="G1840" s="3" t="s">
        <v>1536</v>
      </c>
      <c r="H1840" s="23" t="s">
        <v>2604</v>
      </c>
      <c r="I1840" s="56">
        <v>33920</v>
      </c>
      <c r="J1840" s="24" t="s">
        <v>4823</v>
      </c>
      <c r="K1840" s="49"/>
      <c r="L1840" s="49"/>
      <c r="S1840" s="16" t="s">
        <v>858</v>
      </c>
      <c r="T1840" s="16" t="s">
        <v>858</v>
      </c>
      <c r="U1840" s="16" t="s">
        <v>858</v>
      </c>
      <c r="W1840" s="21" t="str">
        <f t="shared" si="28"/>
        <v>10</v>
      </c>
      <c r="AA1840" s="36" t="s">
        <v>2396</v>
      </c>
    </row>
    <row r="1841" spans="1:27">
      <c r="A1841" s="18">
        <v>280</v>
      </c>
      <c r="B1841" s="16" t="s">
        <v>2398</v>
      </c>
      <c r="C1841" s="23" t="s">
        <v>2399</v>
      </c>
      <c r="D1841" s="16" t="s">
        <v>9</v>
      </c>
      <c r="E1841" s="16" t="s">
        <v>858</v>
      </c>
      <c r="F1841" s="16" t="s">
        <v>6871</v>
      </c>
      <c r="G1841" s="3" t="s">
        <v>59</v>
      </c>
      <c r="H1841" s="23" t="s">
        <v>2732</v>
      </c>
      <c r="I1841" s="56">
        <v>34200</v>
      </c>
      <c r="J1841" s="24" t="s">
        <v>4823</v>
      </c>
      <c r="K1841" s="49"/>
      <c r="L1841" s="49"/>
      <c r="S1841" s="16" t="s">
        <v>858</v>
      </c>
      <c r="T1841" s="16" t="s">
        <v>858</v>
      </c>
      <c r="U1841" s="16" t="s">
        <v>858</v>
      </c>
      <c r="W1841" s="21" t="str">
        <f t="shared" si="28"/>
        <v>10</v>
      </c>
      <c r="AA1841" s="16" t="s">
        <v>2398</v>
      </c>
    </row>
    <row r="1842" spans="1:27">
      <c r="A1842" s="18">
        <v>281</v>
      </c>
      <c r="B1842" s="36" t="s">
        <v>2400</v>
      </c>
      <c r="C1842" s="23" t="s">
        <v>2401</v>
      </c>
      <c r="D1842" s="16" t="s">
        <v>9</v>
      </c>
      <c r="E1842" s="16" t="s">
        <v>858</v>
      </c>
      <c r="F1842" s="16" t="s">
        <v>6871</v>
      </c>
      <c r="G1842" s="3" t="s">
        <v>286</v>
      </c>
      <c r="H1842" s="23" t="s">
        <v>3713</v>
      </c>
      <c r="I1842" s="56">
        <v>33929</v>
      </c>
      <c r="J1842" s="24" t="s">
        <v>4823</v>
      </c>
      <c r="K1842" s="49"/>
      <c r="L1842" s="49"/>
      <c r="S1842" s="16" t="s">
        <v>858</v>
      </c>
      <c r="T1842" s="16" t="s">
        <v>858</v>
      </c>
      <c r="U1842" s="16" t="s">
        <v>858</v>
      </c>
      <c r="W1842" s="21" t="str">
        <f t="shared" si="28"/>
        <v>10</v>
      </c>
      <c r="AA1842" s="36" t="s">
        <v>2400</v>
      </c>
    </row>
    <row r="1843" spans="1:27">
      <c r="A1843" s="18">
        <v>282</v>
      </c>
      <c r="B1843" s="36" t="s">
        <v>2402</v>
      </c>
      <c r="C1843" s="23" t="s">
        <v>2403</v>
      </c>
      <c r="D1843" s="16" t="s">
        <v>9</v>
      </c>
      <c r="E1843" s="16" t="s">
        <v>33</v>
      </c>
      <c r="F1843" s="16" t="s">
        <v>6871</v>
      </c>
      <c r="G1843" s="3" t="s">
        <v>1538</v>
      </c>
      <c r="H1843" s="23" t="s">
        <v>2604</v>
      </c>
      <c r="I1843" s="56">
        <v>33945</v>
      </c>
      <c r="J1843" s="24" t="s">
        <v>4823</v>
      </c>
      <c r="K1843" s="49"/>
      <c r="L1843" s="49"/>
      <c r="S1843" s="16" t="s">
        <v>33</v>
      </c>
      <c r="T1843" s="16" t="s">
        <v>33</v>
      </c>
      <c r="U1843" s="16" t="s">
        <v>33</v>
      </c>
      <c r="W1843" s="21" t="str">
        <f t="shared" si="28"/>
        <v>10</v>
      </c>
      <c r="AA1843" s="36" t="s">
        <v>2402</v>
      </c>
    </row>
    <row r="1844" spans="1:27">
      <c r="A1844" s="18">
        <v>283</v>
      </c>
      <c r="B1844" s="16" t="s">
        <v>2404</v>
      </c>
      <c r="C1844" s="23" t="s">
        <v>2405</v>
      </c>
      <c r="D1844" s="16" t="s">
        <v>9</v>
      </c>
      <c r="E1844" s="16" t="s">
        <v>858</v>
      </c>
      <c r="F1844" s="16" t="s">
        <v>6871</v>
      </c>
      <c r="G1844" s="3" t="s">
        <v>486</v>
      </c>
      <c r="H1844" s="23" t="s">
        <v>2604</v>
      </c>
      <c r="I1844" s="56">
        <v>33952</v>
      </c>
      <c r="J1844" s="24" t="s">
        <v>4823</v>
      </c>
      <c r="K1844" s="49"/>
      <c r="L1844" s="49"/>
      <c r="S1844" s="16" t="s">
        <v>858</v>
      </c>
      <c r="T1844" s="16" t="s">
        <v>858</v>
      </c>
      <c r="U1844" s="16" t="s">
        <v>858</v>
      </c>
      <c r="W1844" s="21" t="str">
        <f t="shared" si="28"/>
        <v>10</v>
      </c>
      <c r="AA1844" s="16" t="s">
        <v>2404</v>
      </c>
    </row>
    <row r="1845" spans="1:27">
      <c r="A1845" s="18">
        <v>284</v>
      </c>
      <c r="B1845" s="36" t="s">
        <v>2406</v>
      </c>
      <c r="C1845" s="23" t="s">
        <v>2407</v>
      </c>
      <c r="D1845" s="16" t="s">
        <v>9</v>
      </c>
      <c r="E1845" s="16" t="s">
        <v>33</v>
      </c>
      <c r="F1845" s="16" t="s">
        <v>6871</v>
      </c>
      <c r="G1845" s="3" t="s">
        <v>1891</v>
      </c>
      <c r="H1845" s="23" t="s">
        <v>2604</v>
      </c>
      <c r="I1845" s="56">
        <v>33857</v>
      </c>
      <c r="J1845" s="24" t="s">
        <v>4823</v>
      </c>
      <c r="K1845" s="49"/>
      <c r="L1845" s="49"/>
      <c r="S1845" s="16" t="s">
        <v>33</v>
      </c>
      <c r="T1845" s="16" t="s">
        <v>33</v>
      </c>
      <c r="U1845" s="16" t="s">
        <v>33</v>
      </c>
      <c r="W1845" s="21" t="str">
        <f t="shared" si="28"/>
        <v>10</v>
      </c>
      <c r="AA1845" s="36" t="s">
        <v>2406</v>
      </c>
    </row>
    <row r="1846" spans="1:27">
      <c r="A1846" s="18">
        <v>285</v>
      </c>
      <c r="B1846" s="36" t="s">
        <v>2408</v>
      </c>
      <c r="C1846" s="23" t="s">
        <v>2409</v>
      </c>
      <c r="D1846" s="16" t="s">
        <v>9</v>
      </c>
      <c r="E1846" s="16" t="s">
        <v>858</v>
      </c>
      <c r="F1846" s="16" t="s">
        <v>6871</v>
      </c>
      <c r="G1846" s="3" t="s">
        <v>1536</v>
      </c>
      <c r="H1846" s="23" t="s">
        <v>3673</v>
      </c>
      <c r="I1846" s="56">
        <v>33986</v>
      </c>
      <c r="J1846" s="24" t="s">
        <v>4823</v>
      </c>
      <c r="K1846" s="49"/>
      <c r="L1846" s="49"/>
      <c r="S1846" s="16" t="s">
        <v>858</v>
      </c>
      <c r="T1846" s="16" t="s">
        <v>858</v>
      </c>
      <c r="U1846" s="16" t="s">
        <v>858</v>
      </c>
      <c r="W1846" s="21" t="str">
        <f t="shared" si="28"/>
        <v>10</v>
      </c>
      <c r="AA1846" s="36" t="s">
        <v>2408</v>
      </c>
    </row>
    <row r="1847" spans="1:27">
      <c r="A1847" s="18">
        <v>286</v>
      </c>
      <c r="B1847" s="36" t="s">
        <v>2410</v>
      </c>
      <c r="C1847" s="23" t="s">
        <v>2411</v>
      </c>
      <c r="D1847" s="16" t="s">
        <v>9</v>
      </c>
      <c r="E1847" s="16" t="s">
        <v>858</v>
      </c>
      <c r="F1847" s="16" t="s">
        <v>6871</v>
      </c>
      <c r="G1847" s="3" t="s">
        <v>1538</v>
      </c>
      <c r="H1847" s="23" t="s">
        <v>8666</v>
      </c>
      <c r="I1847" s="56">
        <v>33885</v>
      </c>
      <c r="J1847" s="24" t="s">
        <v>4823</v>
      </c>
      <c r="K1847" s="49"/>
      <c r="L1847" s="49"/>
      <c r="S1847" s="16" t="s">
        <v>858</v>
      </c>
      <c r="T1847" s="16" t="s">
        <v>858</v>
      </c>
      <c r="U1847" s="16" t="s">
        <v>858</v>
      </c>
      <c r="W1847" s="21" t="str">
        <f t="shared" si="28"/>
        <v>10</v>
      </c>
      <c r="AA1847" s="36" t="s">
        <v>2410</v>
      </c>
    </row>
    <row r="1848" spans="1:27">
      <c r="A1848" s="18">
        <v>287</v>
      </c>
      <c r="B1848" s="36" t="s">
        <v>2412</v>
      </c>
      <c r="C1848" s="23" t="s">
        <v>2413</v>
      </c>
      <c r="D1848" s="16" t="s">
        <v>9</v>
      </c>
      <c r="E1848" s="16" t="s">
        <v>858</v>
      </c>
      <c r="F1848" s="16" t="s">
        <v>6871</v>
      </c>
      <c r="G1848" s="3" t="s">
        <v>1891</v>
      </c>
      <c r="H1848" s="23" t="s">
        <v>2604</v>
      </c>
      <c r="I1848" s="56">
        <v>33826</v>
      </c>
      <c r="J1848" s="24" t="s">
        <v>4823</v>
      </c>
      <c r="K1848" s="49"/>
      <c r="L1848" s="49"/>
      <c r="S1848" s="16" t="s">
        <v>858</v>
      </c>
      <c r="T1848" s="16" t="s">
        <v>858</v>
      </c>
      <c r="U1848" s="16" t="s">
        <v>858</v>
      </c>
      <c r="W1848" s="21" t="str">
        <f t="shared" si="28"/>
        <v>10</v>
      </c>
      <c r="AA1848" s="36" t="s">
        <v>2412</v>
      </c>
    </row>
    <row r="1849" spans="1:27">
      <c r="A1849" s="18">
        <v>288</v>
      </c>
      <c r="B1849" s="36" t="s">
        <v>2414</v>
      </c>
      <c r="C1849" s="23" t="s">
        <v>2415</v>
      </c>
      <c r="D1849" s="16" t="s">
        <v>9</v>
      </c>
      <c r="E1849" s="16" t="s">
        <v>33</v>
      </c>
      <c r="F1849" s="16" t="s">
        <v>6871</v>
      </c>
      <c r="G1849" s="3" t="s">
        <v>1866</v>
      </c>
      <c r="H1849" s="23" t="s">
        <v>2604</v>
      </c>
      <c r="I1849" s="56">
        <v>33648</v>
      </c>
      <c r="J1849" s="24" t="s">
        <v>4823</v>
      </c>
      <c r="K1849" s="49"/>
      <c r="L1849" s="49"/>
      <c r="S1849" s="16" t="s">
        <v>33</v>
      </c>
      <c r="T1849" s="16" t="s">
        <v>33</v>
      </c>
      <c r="U1849" s="16" t="s">
        <v>33</v>
      </c>
      <c r="W1849" s="21" t="str">
        <f t="shared" si="28"/>
        <v>10</v>
      </c>
      <c r="AA1849" s="36" t="s">
        <v>2414</v>
      </c>
    </row>
    <row r="1850" spans="1:27">
      <c r="A1850" s="18">
        <v>289</v>
      </c>
      <c r="B1850" s="36" t="s">
        <v>2416</v>
      </c>
      <c r="C1850" s="23" t="s">
        <v>8661</v>
      </c>
      <c r="D1850" s="16" t="s">
        <v>9</v>
      </c>
      <c r="E1850" s="16" t="s">
        <v>858</v>
      </c>
      <c r="F1850" s="16" t="s">
        <v>6871</v>
      </c>
      <c r="G1850" s="3" t="s">
        <v>1866</v>
      </c>
      <c r="H1850" s="23" t="s">
        <v>4031</v>
      </c>
      <c r="I1850" s="56">
        <v>33615</v>
      </c>
      <c r="J1850" s="24" t="s">
        <v>4823</v>
      </c>
      <c r="K1850" s="49"/>
      <c r="L1850" s="49"/>
      <c r="S1850" s="16" t="s">
        <v>858</v>
      </c>
      <c r="T1850" s="16" t="s">
        <v>858</v>
      </c>
      <c r="U1850" s="16" t="s">
        <v>858</v>
      </c>
      <c r="W1850" s="21" t="str">
        <f t="shared" si="28"/>
        <v>10</v>
      </c>
      <c r="AA1850" s="36" t="s">
        <v>2416</v>
      </c>
    </row>
    <row r="1851" spans="1:27">
      <c r="A1851" s="18">
        <v>290</v>
      </c>
      <c r="B1851" s="36" t="s">
        <v>2417</v>
      </c>
      <c r="C1851" s="23" t="s">
        <v>2418</v>
      </c>
      <c r="D1851" s="16" t="s">
        <v>15</v>
      </c>
      <c r="E1851" s="16" t="s">
        <v>858</v>
      </c>
      <c r="F1851" s="16" t="s">
        <v>6871</v>
      </c>
      <c r="G1851" s="3" t="s">
        <v>1538</v>
      </c>
      <c r="H1851" s="23" t="s">
        <v>4031</v>
      </c>
      <c r="I1851" s="56">
        <v>32584</v>
      </c>
      <c r="J1851" s="24" t="s">
        <v>4823</v>
      </c>
      <c r="K1851" s="49"/>
      <c r="L1851" s="49"/>
      <c r="S1851" s="16" t="s">
        <v>858</v>
      </c>
      <c r="T1851" s="16" t="s">
        <v>858</v>
      </c>
      <c r="U1851" s="16" t="s">
        <v>858</v>
      </c>
      <c r="W1851" s="21" t="str">
        <f t="shared" si="28"/>
        <v>10</v>
      </c>
      <c r="AA1851" s="36" t="s">
        <v>2417</v>
      </c>
    </row>
    <row r="1852" spans="1:27">
      <c r="A1852" s="18">
        <v>291</v>
      </c>
      <c r="B1852" s="36" t="s">
        <v>2419</v>
      </c>
      <c r="C1852" s="23" t="s">
        <v>2420</v>
      </c>
      <c r="D1852" s="16" t="s">
        <v>15</v>
      </c>
      <c r="E1852" s="16" t="s">
        <v>33</v>
      </c>
      <c r="F1852" s="16" t="s">
        <v>6871</v>
      </c>
      <c r="G1852" s="3" t="s">
        <v>1891</v>
      </c>
      <c r="H1852" s="23" t="s">
        <v>2604</v>
      </c>
      <c r="I1852" s="56">
        <v>33761</v>
      </c>
      <c r="J1852" s="24" t="s">
        <v>4823</v>
      </c>
      <c r="K1852" s="49"/>
      <c r="L1852" s="49"/>
      <c r="S1852" s="16" t="s">
        <v>33</v>
      </c>
      <c r="T1852" s="16" t="s">
        <v>33</v>
      </c>
      <c r="U1852" s="16" t="s">
        <v>33</v>
      </c>
      <c r="W1852" s="21" t="str">
        <f t="shared" si="28"/>
        <v>10</v>
      </c>
      <c r="AA1852" s="36" t="s">
        <v>2419</v>
      </c>
    </row>
    <row r="1853" spans="1:27">
      <c r="A1853" s="18">
        <v>292</v>
      </c>
      <c r="B1853" s="36" t="s">
        <v>2421</v>
      </c>
      <c r="C1853" s="23" t="s">
        <v>2422</v>
      </c>
      <c r="D1853" s="16" t="s">
        <v>15</v>
      </c>
      <c r="E1853" s="16" t="s">
        <v>33</v>
      </c>
      <c r="F1853" s="16" t="s">
        <v>6871</v>
      </c>
      <c r="G1853" s="3" t="s">
        <v>1866</v>
      </c>
      <c r="H1853" s="23" t="s">
        <v>2604</v>
      </c>
      <c r="I1853" s="56">
        <v>33848</v>
      </c>
      <c r="J1853" s="24" t="s">
        <v>4823</v>
      </c>
      <c r="K1853" s="49"/>
      <c r="L1853" s="49"/>
      <c r="S1853" s="16" t="s">
        <v>33</v>
      </c>
      <c r="T1853" s="16" t="s">
        <v>33</v>
      </c>
      <c r="U1853" s="16" t="s">
        <v>33</v>
      </c>
      <c r="W1853" s="21" t="str">
        <f t="shared" si="28"/>
        <v>10</v>
      </c>
      <c r="AA1853" s="36" t="s">
        <v>2421</v>
      </c>
    </row>
    <row r="1854" spans="1:27">
      <c r="A1854" s="18">
        <v>293</v>
      </c>
      <c r="B1854" s="36" t="s">
        <v>2423</v>
      </c>
      <c r="C1854" s="23" t="s">
        <v>2424</v>
      </c>
      <c r="D1854" s="16" t="s">
        <v>15</v>
      </c>
      <c r="E1854" s="16" t="s">
        <v>33</v>
      </c>
      <c r="F1854" s="16" t="s">
        <v>6871</v>
      </c>
      <c r="G1854" s="3" t="s">
        <v>1895</v>
      </c>
      <c r="H1854" s="23" t="s">
        <v>3713</v>
      </c>
      <c r="I1854" s="56">
        <v>33856</v>
      </c>
      <c r="J1854" s="24" t="s">
        <v>4823</v>
      </c>
      <c r="K1854" s="49"/>
      <c r="L1854" s="49"/>
      <c r="S1854" s="16" t="s">
        <v>33</v>
      </c>
      <c r="T1854" s="16" t="s">
        <v>33</v>
      </c>
      <c r="U1854" s="16" t="s">
        <v>33</v>
      </c>
      <c r="W1854" s="21" t="str">
        <f t="shared" si="28"/>
        <v>10</v>
      </c>
      <c r="AA1854" s="36" t="s">
        <v>2423</v>
      </c>
    </row>
    <row r="1855" spans="1:27">
      <c r="A1855" s="18">
        <v>294</v>
      </c>
      <c r="B1855" s="36" t="s">
        <v>2425</v>
      </c>
      <c r="C1855" s="23" t="s">
        <v>2426</v>
      </c>
      <c r="D1855" s="16" t="s">
        <v>15</v>
      </c>
      <c r="E1855" s="16" t="s">
        <v>858</v>
      </c>
      <c r="F1855" s="16" t="s">
        <v>6871</v>
      </c>
      <c r="G1855" s="3" t="s">
        <v>1891</v>
      </c>
      <c r="H1855" s="23" t="s">
        <v>4032</v>
      </c>
      <c r="I1855" s="56">
        <v>33588</v>
      </c>
      <c r="J1855" s="24" t="s">
        <v>4823</v>
      </c>
      <c r="K1855" s="49"/>
      <c r="L1855" s="49"/>
      <c r="S1855" s="16" t="s">
        <v>858</v>
      </c>
      <c r="T1855" s="16" t="s">
        <v>858</v>
      </c>
      <c r="U1855" s="16" t="s">
        <v>858</v>
      </c>
      <c r="W1855" s="21" t="str">
        <f t="shared" si="28"/>
        <v>10</v>
      </c>
      <c r="AA1855" s="36" t="s">
        <v>2425</v>
      </c>
    </row>
    <row r="1856" spans="1:27">
      <c r="A1856" s="18">
        <v>295</v>
      </c>
      <c r="B1856" s="36" t="s">
        <v>2427</v>
      </c>
      <c r="C1856" s="23" t="s">
        <v>2428</v>
      </c>
      <c r="D1856" s="16" t="s">
        <v>15</v>
      </c>
      <c r="E1856" s="16" t="s">
        <v>858</v>
      </c>
      <c r="F1856" s="16" t="s">
        <v>6871</v>
      </c>
      <c r="G1856" s="3" t="s">
        <v>1866</v>
      </c>
      <c r="H1856" s="23" t="s">
        <v>2604</v>
      </c>
      <c r="I1856" s="56">
        <v>33004</v>
      </c>
      <c r="J1856" s="24" t="s">
        <v>4823</v>
      </c>
      <c r="K1856" s="49"/>
      <c r="L1856" s="49"/>
      <c r="S1856" s="16" t="s">
        <v>858</v>
      </c>
      <c r="T1856" s="16" t="s">
        <v>858</v>
      </c>
      <c r="U1856" s="16" t="s">
        <v>858</v>
      </c>
      <c r="W1856" s="21" t="str">
        <f t="shared" si="28"/>
        <v>10</v>
      </c>
      <c r="AA1856" s="36" t="s">
        <v>2427</v>
      </c>
    </row>
    <row r="1857" spans="1:27">
      <c r="A1857" s="18">
        <v>296</v>
      </c>
      <c r="B1857" s="36" t="s">
        <v>2429</v>
      </c>
      <c r="C1857" s="23" t="s">
        <v>2430</v>
      </c>
      <c r="D1857" s="16" t="s">
        <v>9</v>
      </c>
      <c r="E1857" s="16" t="s">
        <v>858</v>
      </c>
      <c r="F1857" s="16" t="s">
        <v>6871</v>
      </c>
      <c r="G1857" s="3" t="s">
        <v>1895</v>
      </c>
      <c r="H1857" s="23" t="s">
        <v>2604</v>
      </c>
      <c r="I1857" s="56">
        <v>33905</v>
      </c>
      <c r="J1857" s="24" t="s">
        <v>4823</v>
      </c>
      <c r="K1857" s="49"/>
      <c r="L1857" s="49"/>
      <c r="S1857" s="16" t="s">
        <v>858</v>
      </c>
      <c r="T1857" s="16" t="s">
        <v>858</v>
      </c>
      <c r="U1857" s="16" t="s">
        <v>858</v>
      </c>
      <c r="W1857" s="21" t="str">
        <f t="shared" si="28"/>
        <v>10</v>
      </c>
      <c r="AA1857" s="36" t="s">
        <v>2429</v>
      </c>
    </row>
    <row r="1858" spans="1:27">
      <c r="A1858" s="18">
        <v>297</v>
      </c>
      <c r="B1858" s="36" t="s">
        <v>2431</v>
      </c>
      <c r="C1858" s="23" t="s">
        <v>8662</v>
      </c>
      <c r="D1858" s="16" t="s">
        <v>9</v>
      </c>
      <c r="E1858" s="16" t="s">
        <v>33</v>
      </c>
      <c r="F1858" s="16" t="s">
        <v>6871</v>
      </c>
      <c r="G1858" s="3" t="s">
        <v>1895</v>
      </c>
      <c r="H1858" s="23" t="s">
        <v>3713</v>
      </c>
      <c r="I1858" s="56">
        <v>33699</v>
      </c>
      <c r="J1858" s="24" t="s">
        <v>4823</v>
      </c>
      <c r="K1858" s="49"/>
      <c r="L1858" s="49"/>
      <c r="S1858" s="16" t="s">
        <v>33</v>
      </c>
      <c r="T1858" s="16" t="s">
        <v>33</v>
      </c>
      <c r="U1858" s="16" t="s">
        <v>33</v>
      </c>
      <c r="W1858" s="21" t="str">
        <f t="shared" si="28"/>
        <v>10</v>
      </c>
      <c r="AA1858" s="36" t="s">
        <v>2431</v>
      </c>
    </row>
    <row r="1859" spans="1:27">
      <c r="A1859" s="18">
        <v>298</v>
      </c>
      <c r="B1859" s="36" t="s">
        <v>2432</v>
      </c>
      <c r="C1859" s="23" t="s">
        <v>2433</v>
      </c>
      <c r="D1859" s="16" t="s">
        <v>9</v>
      </c>
      <c r="E1859" s="16" t="s">
        <v>858</v>
      </c>
      <c r="F1859" s="16" t="s">
        <v>6871</v>
      </c>
      <c r="G1859" s="3" t="s">
        <v>15</v>
      </c>
      <c r="H1859" s="23" t="s">
        <v>2604</v>
      </c>
      <c r="I1859" s="56">
        <v>33543</v>
      </c>
      <c r="J1859" s="24" t="s">
        <v>4823</v>
      </c>
      <c r="K1859" s="49"/>
      <c r="L1859" s="49"/>
      <c r="S1859" s="16" t="s">
        <v>858</v>
      </c>
      <c r="T1859" s="16" t="s">
        <v>858</v>
      </c>
      <c r="U1859" s="16" t="s">
        <v>858</v>
      </c>
      <c r="W1859" s="21" t="str">
        <f t="shared" ref="W1859:W1922" si="29">LEFT(B1859,2)</f>
        <v>10</v>
      </c>
      <c r="AA1859" s="36" t="s">
        <v>2432</v>
      </c>
    </row>
    <row r="1860" spans="1:27">
      <c r="A1860" s="18">
        <v>299</v>
      </c>
      <c r="B1860" s="36" t="s">
        <v>2434</v>
      </c>
      <c r="C1860" s="23" t="s">
        <v>2435</v>
      </c>
      <c r="D1860" s="16" t="s">
        <v>9</v>
      </c>
      <c r="E1860" s="16" t="s">
        <v>33</v>
      </c>
      <c r="F1860" s="16" t="s">
        <v>6871</v>
      </c>
      <c r="G1860" s="3" t="s">
        <v>15</v>
      </c>
      <c r="H1860" s="23" t="s">
        <v>2604</v>
      </c>
      <c r="I1860" s="56">
        <v>33618</v>
      </c>
      <c r="J1860" s="24" t="s">
        <v>4823</v>
      </c>
      <c r="K1860" s="49"/>
      <c r="L1860" s="49"/>
      <c r="S1860" s="16" t="s">
        <v>33</v>
      </c>
      <c r="T1860" s="16" t="s">
        <v>33</v>
      </c>
      <c r="U1860" s="16" t="s">
        <v>33</v>
      </c>
      <c r="W1860" s="21" t="str">
        <f t="shared" si="29"/>
        <v>10</v>
      </c>
      <c r="AA1860" s="36" t="s">
        <v>2434</v>
      </c>
    </row>
    <row r="1861" spans="1:27">
      <c r="A1861" s="18">
        <v>300</v>
      </c>
      <c r="B1861" s="36" t="s">
        <v>2436</v>
      </c>
      <c r="C1861" s="23" t="s">
        <v>2437</v>
      </c>
      <c r="D1861" s="16" t="s">
        <v>9</v>
      </c>
      <c r="E1861" s="16" t="s">
        <v>858</v>
      </c>
      <c r="F1861" s="16" t="s">
        <v>6871</v>
      </c>
      <c r="G1861" s="3" t="s">
        <v>1891</v>
      </c>
      <c r="H1861" s="23" t="s">
        <v>4032</v>
      </c>
      <c r="I1861" s="56">
        <v>33808</v>
      </c>
      <c r="J1861" s="24" t="s">
        <v>4823</v>
      </c>
      <c r="K1861" s="49"/>
      <c r="L1861" s="49"/>
      <c r="S1861" s="16" t="s">
        <v>858</v>
      </c>
      <c r="T1861" s="16" t="s">
        <v>858</v>
      </c>
      <c r="U1861" s="16" t="s">
        <v>858</v>
      </c>
      <c r="W1861" s="21" t="str">
        <f t="shared" si="29"/>
        <v>10</v>
      </c>
      <c r="AA1861" s="36" t="s">
        <v>2436</v>
      </c>
    </row>
    <row r="1862" spans="1:27">
      <c r="A1862" s="18">
        <v>301</v>
      </c>
      <c r="B1862" s="36" t="s">
        <v>2438</v>
      </c>
      <c r="C1862" s="23" t="s">
        <v>2439</v>
      </c>
      <c r="D1862" s="16" t="s">
        <v>9</v>
      </c>
      <c r="E1862" s="16" t="s">
        <v>858</v>
      </c>
      <c r="F1862" s="16" t="s">
        <v>6871</v>
      </c>
      <c r="G1862" s="3" t="s">
        <v>15</v>
      </c>
      <c r="H1862" s="23" t="s">
        <v>2604</v>
      </c>
      <c r="I1862" s="56">
        <v>33769</v>
      </c>
      <c r="J1862" s="24" t="s">
        <v>4823</v>
      </c>
      <c r="K1862" s="49"/>
      <c r="L1862" s="49"/>
      <c r="S1862" s="16" t="s">
        <v>858</v>
      </c>
      <c r="T1862" s="16" t="s">
        <v>858</v>
      </c>
      <c r="U1862" s="16" t="s">
        <v>858</v>
      </c>
      <c r="W1862" s="21" t="str">
        <f t="shared" si="29"/>
        <v>10</v>
      </c>
      <c r="AA1862" s="36" t="s">
        <v>2438</v>
      </c>
    </row>
    <row r="1863" spans="1:27">
      <c r="A1863" s="18">
        <v>302</v>
      </c>
      <c r="B1863" s="36" t="s">
        <v>2440</v>
      </c>
      <c r="C1863" s="23" t="s">
        <v>2441</v>
      </c>
      <c r="D1863" s="16" t="s">
        <v>15</v>
      </c>
      <c r="E1863" s="16" t="s">
        <v>33</v>
      </c>
      <c r="F1863" s="16" t="s">
        <v>6871</v>
      </c>
      <c r="G1863" s="3" t="s">
        <v>15</v>
      </c>
      <c r="H1863" s="23" t="s">
        <v>3713</v>
      </c>
      <c r="I1863" s="56">
        <v>33829</v>
      </c>
      <c r="J1863" s="24" t="s">
        <v>4823</v>
      </c>
      <c r="K1863" s="49"/>
      <c r="L1863" s="49"/>
      <c r="S1863" s="16" t="s">
        <v>33</v>
      </c>
      <c r="T1863" s="16" t="s">
        <v>33</v>
      </c>
      <c r="U1863" s="16" t="s">
        <v>33</v>
      </c>
      <c r="W1863" s="21" t="str">
        <f t="shared" si="29"/>
        <v>10</v>
      </c>
      <c r="AA1863" s="36" t="s">
        <v>2440</v>
      </c>
    </row>
    <row r="1864" spans="1:27">
      <c r="A1864" s="18">
        <v>303</v>
      </c>
      <c r="B1864" s="36" t="s">
        <v>2442</v>
      </c>
      <c r="C1864" s="23" t="s">
        <v>8689</v>
      </c>
      <c r="D1864" s="16" t="s">
        <v>15</v>
      </c>
      <c r="E1864" s="16" t="s">
        <v>858</v>
      </c>
      <c r="F1864" s="16" t="s">
        <v>6871</v>
      </c>
      <c r="G1864" s="3" t="s">
        <v>1895</v>
      </c>
      <c r="H1864" s="23" t="s">
        <v>2604</v>
      </c>
      <c r="I1864" s="56">
        <v>33901</v>
      </c>
      <c r="J1864" s="24" t="s">
        <v>4823</v>
      </c>
      <c r="K1864" s="49"/>
      <c r="L1864" s="49"/>
      <c r="S1864" s="16" t="s">
        <v>858</v>
      </c>
      <c r="T1864" s="16" t="s">
        <v>858</v>
      </c>
      <c r="U1864" s="16" t="s">
        <v>858</v>
      </c>
      <c r="W1864" s="21" t="str">
        <f t="shared" si="29"/>
        <v>10</v>
      </c>
      <c r="AA1864" s="36" t="s">
        <v>2442</v>
      </c>
    </row>
    <row r="1865" spans="1:27">
      <c r="A1865" s="18">
        <v>304</v>
      </c>
      <c r="B1865" s="36" t="s">
        <v>2443</v>
      </c>
      <c r="C1865" s="23" t="s">
        <v>2444</v>
      </c>
      <c r="D1865" s="16" t="s">
        <v>9</v>
      </c>
      <c r="E1865" s="16" t="s">
        <v>33</v>
      </c>
      <c r="F1865" s="16" t="s">
        <v>6871</v>
      </c>
      <c r="G1865" s="3" t="s">
        <v>82</v>
      </c>
      <c r="H1865" s="23" t="s">
        <v>2604</v>
      </c>
      <c r="I1865" s="56">
        <v>34098</v>
      </c>
      <c r="J1865" s="24" t="s">
        <v>4823</v>
      </c>
      <c r="K1865" s="49"/>
      <c r="L1865" s="49"/>
      <c r="S1865" s="16" t="s">
        <v>33</v>
      </c>
      <c r="T1865" s="16" t="s">
        <v>33</v>
      </c>
      <c r="U1865" s="16" t="s">
        <v>33</v>
      </c>
      <c r="W1865" s="21" t="str">
        <f t="shared" si="29"/>
        <v>10</v>
      </c>
      <c r="AA1865" s="36" t="s">
        <v>2443</v>
      </c>
    </row>
    <row r="1866" spans="1:27">
      <c r="A1866" s="18">
        <v>305</v>
      </c>
      <c r="B1866" s="36" t="s">
        <v>2445</v>
      </c>
      <c r="C1866" s="23" t="s">
        <v>2446</v>
      </c>
      <c r="D1866" s="16" t="s">
        <v>15</v>
      </c>
      <c r="E1866" s="16" t="s">
        <v>33</v>
      </c>
      <c r="F1866" s="16" t="s">
        <v>6871</v>
      </c>
      <c r="G1866" s="3" t="s">
        <v>16</v>
      </c>
      <c r="H1866" s="23" t="s">
        <v>2604</v>
      </c>
      <c r="I1866" s="56">
        <v>33999</v>
      </c>
      <c r="J1866" s="24" t="s">
        <v>4823</v>
      </c>
      <c r="K1866" s="49"/>
      <c r="L1866" s="49"/>
      <c r="S1866" s="16" t="s">
        <v>33</v>
      </c>
      <c r="T1866" s="16" t="s">
        <v>33</v>
      </c>
      <c r="U1866" s="16" t="s">
        <v>33</v>
      </c>
      <c r="W1866" s="21" t="str">
        <f t="shared" si="29"/>
        <v>10</v>
      </c>
      <c r="AA1866" s="36" t="s">
        <v>2445</v>
      </c>
    </row>
    <row r="1867" spans="1:27">
      <c r="A1867" s="18">
        <v>306</v>
      </c>
      <c r="B1867" s="36" t="s">
        <v>2447</v>
      </c>
      <c r="C1867" s="23" t="s">
        <v>2448</v>
      </c>
      <c r="D1867" s="16" t="s">
        <v>15</v>
      </c>
      <c r="E1867" s="16" t="s">
        <v>858</v>
      </c>
      <c r="F1867" s="16" t="s">
        <v>6871</v>
      </c>
      <c r="G1867" s="3" t="s">
        <v>15</v>
      </c>
      <c r="H1867" s="23" t="s">
        <v>4033</v>
      </c>
      <c r="I1867" s="56">
        <v>33851</v>
      </c>
      <c r="J1867" s="24" t="s">
        <v>4823</v>
      </c>
      <c r="K1867" s="49"/>
      <c r="L1867" s="49"/>
      <c r="S1867" s="16" t="s">
        <v>858</v>
      </c>
      <c r="T1867" s="16" t="s">
        <v>858</v>
      </c>
      <c r="U1867" s="16" t="s">
        <v>858</v>
      </c>
      <c r="W1867" s="21" t="str">
        <f t="shared" si="29"/>
        <v>10</v>
      </c>
      <c r="AA1867" s="36" t="s">
        <v>2447</v>
      </c>
    </row>
    <row r="1868" spans="1:27">
      <c r="A1868" s="18">
        <v>307</v>
      </c>
      <c r="B1868" s="36" t="s">
        <v>2449</v>
      </c>
      <c r="C1868" s="23" t="s">
        <v>2450</v>
      </c>
      <c r="D1868" s="16" t="s">
        <v>15</v>
      </c>
      <c r="E1868" s="16" t="s">
        <v>858</v>
      </c>
      <c r="F1868" s="16" t="s">
        <v>6871</v>
      </c>
      <c r="G1868" s="3" t="s">
        <v>82</v>
      </c>
      <c r="H1868" s="23" t="s">
        <v>2604</v>
      </c>
      <c r="I1868" s="56">
        <v>33602</v>
      </c>
      <c r="J1868" s="24" t="s">
        <v>4823</v>
      </c>
      <c r="K1868" s="49"/>
      <c r="L1868" s="49"/>
      <c r="S1868" s="16" t="s">
        <v>858</v>
      </c>
      <c r="T1868" s="16" t="s">
        <v>858</v>
      </c>
      <c r="U1868" s="16" t="s">
        <v>858</v>
      </c>
      <c r="W1868" s="21" t="str">
        <f t="shared" si="29"/>
        <v>10</v>
      </c>
      <c r="AA1868" s="36" t="s">
        <v>2449</v>
      </c>
    </row>
    <row r="1869" spans="1:27">
      <c r="A1869" s="18">
        <v>308</v>
      </c>
      <c r="B1869" s="36" t="s">
        <v>2451</v>
      </c>
      <c r="C1869" s="23" t="s">
        <v>2452</v>
      </c>
      <c r="D1869" s="16" t="s">
        <v>15</v>
      </c>
      <c r="E1869" s="16" t="s">
        <v>858</v>
      </c>
      <c r="F1869" s="16" t="s">
        <v>6871</v>
      </c>
      <c r="G1869" s="3" t="s">
        <v>486</v>
      </c>
      <c r="H1869" s="23" t="s">
        <v>4032</v>
      </c>
      <c r="I1869" s="56">
        <v>33761</v>
      </c>
      <c r="J1869" s="24" t="s">
        <v>4823</v>
      </c>
      <c r="K1869" s="49"/>
      <c r="L1869" s="49"/>
      <c r="S1869" s="16" t="s">
        <v>858</v>
      </c>
      <c r="T1869" s="16" t="s">
        <v>858</v>
      </c>
      <c r="U1869" s="16" t="s">
        <v>858</v>
      </c>
      <c r="W1869" s="21" t="str">
        <f t="shared" si="29"/>
        <v>10</v>
      </c>
      <c r="AA1869" s="36" t="s">
        <v>2451</v>
      </c>
    </row>
    <row r="1870" spans="1:27">
      <c r="A1870" s="18">
        <v>309</v>
      </c>
      <c r="B1870" s="36" t="s">
        <v>2453</v>
      </c>
      <c r="C1870" s="23" t="s">
        <v>2454</v>
      </c>
      <c r="D1870" s="16" t="s">
        <v>9</v>
      </c>
      <c r="E1870" s="16" t="s">
        <v>33</v>
      </c>
      <c r="F1870" s="16" t="s">
        <v>6871</v>
      </c>
      <c r="G1870" s="3" t="s">
        <v>286</v>
      </c>
      <c r="H1870" s="23" t="s">
        <v>3691</v>
      </c>
      <c r="I1870" s="56">
        <v>33806</v>
      </c>
      <c r="J1870" s="24" t="s">
        <v>4825</v>
      </c>
      <c r="K1870" s="49"/>
      <c r="L1870" s="49"/>
      <c r="S1870" s="16" t="s">
        <v>33</v>
      </c>
      <c r="T1870" s="16" t="s">
        <v>33</v>
      </c>
      <c r="U1870" s="16" t="s">
        <v>33</v>
      </c>
      <c r="W1870" s="21" t="str">
        <f t="shared" si="29"/>
        <v>10</v>
      </c>
      <c r="AA1870" s="36" t="s">
        <v>2453</v>
      </c>
    </row>
    <row r="1871" spans="1:27">
      <c r="A1871" s="18">
        <v>310</v>
      </c>
      <c r="B1871" s="36" t="s">
        <v>2455</v>
      </c>
      <c r="C1871" s="23" t="s">
        <v>2456</v>
      </c>
      <c r="D1871" s="16" t="s">
        <v>9</v>
      </c>
      <c r="E1871" s="16" t="s">
        <v>33</v>
      </c>
      <c r="F1871" s="16" t="s">
        <v>6871</v>
      </c>
      <c r="G1871" s="3" t="s">
        <v>1538</v>
      </c>
      <c r="H1871" s="23" t="s">
        <v>2604</v>
      </c>
      <c r="I1871" s="56">
        <v>33965</v>
      </c>
      <c r="J1871" s="24" t="s">
        <v>4823</v>
      </c>
      <c r="K1871" s="49"/>
      <c r="L1871" s="49"/>
      <c r="S1871" s="16" t="s">
        <v>33</v>
      </c>
      <c r="T1871" s="16" t="s">
        <v>33</v>
      </c>
      <c r="U1871" s="16" t="s">
        <v>33</v>
      </c>
      <c r="W1871" s="21" t="str">
        <f t="shared" si="29"/>
        <v>10</v>
      </c>
      <c r="AA1871" s="36" t="s">
        <v>2455</v>
      </c>
    </row>
    <row r="1872" spans="1:27">
      <c r="A1872" s="18">
        <v>311</v>
      </c>
      <c r="B1872" s="36" t="s">
        <v>2457</v>
      </c>
      <c r="C1872" s="23" t="s">
        <v>2458</v>
      </c>
      <c r="D1872" s="16" t="s">
        <v>9</v>
      </c>
      <c r="E1872" s="16" t="s">
        <v>33</v>
      </c>
      <c r="F1872" s="16" t="s">
        <v>6871</v>
      </c>
      <c r="G1872" s="3" t="s">
        <v>20</v>
      </c>
      <c r="H1872" s="23" t="s">
        <v>2604</v>
      </c>
      <c r="I1872" s="56">
        <v>33720</v>
      </c>
      <c r="J1872" s="24" t="s">
        <v>4823</v>
      </c>
      <c r="K1872" s="49"/>
      <c r="L1872" s="49"/>
      <c r="S1872" s="16" t="s">
        <v>33</v>
      </c>
      <c r="T1872" s="16" t="s">
        <v>33</v>
      </c>
      <c r="U1872" s="16" t="s">
        <v>33</v>
      </c>
      <c r="W1872" s="21" t="str">
        <f t="shared" si="29"/>
        <v>10</v>
      </c>
      <c r="AA1872" s="36" t="s">
        <v>2457</v>
      </c>
    </row>
    <row r="1873" spans="1:27">
      <c r="A1873" s="18">
        <v>312</v>
      </c>
      <c r="B1873" s="36" t="s">
        <v>2459</v>
      </c>
      <c r="C1873" s="23" t="s">
        <v>2460</v>
      </c>
      <c r="D1873" s="16" t="s">
        <v>15</v>
      </c>
      <c r="E1873" s="16" t="s">
        <v>33</v>
      </c>
      <c r="F1873" s="16" t="s">
        <v>6871</v>
      </c>
      <c r="G1873" s="3" t="s">
        <v>82</v>
      </c>
      <c r="H1873" s="23" t="s">
        <v>2668</v>
      </c>
      <c r="I1873" s="56">
        <v>33611</v>
      </c>
      <c r="J1873" s="24" t="s">
        <v>4825</v>
      </c>
      <c r="K1873" s="49"/>
      <c r="L1873" s="49"/>
      <c r="S1873" s="16" t="s">
        <v>33</v>
      </c>
      <c r="T1873" s="16" t="s">
        <v>33</v>
      </c>
      <c r="U1873" s="16" t="s">
        <v>33</v>
      </c>
      <c r="W1873" s="21" t="str">
        <f t="shared" si="29"/>
        <v>10</v>
      </c>
      <c r="AA1873" s="36" t="s">
        <v>2459</v>
      </c>
    </row>
    <row r="1874" spans="1:27">
      <c r="A1874" s="18">
        <v>313</v>
      </c>
      <c r="B1874" s="36" t="s">
        <v>2461</v>
      </c>
      <c r="C1874" s="23" t="s">
        <v>2462</v>
      </c>
      <c r="D1874" s="16" t="s">
        <v>15</v>
      </c>
      <c r="E1874" s="16" t="s">
        <v>33</v>
      </c>
      <c r="F1874" s="16" t="s">
        <v>6871</v>
      </c>
      <c r="G1874" s="3" t="s">
        <v>59</v>
      </c>
      <c r="H1874" s="23" t="s">
        <v>2732</v>
      </c>
      <c r="I1874" s="56">
        <v>33454</v>
      </c>
      <c r="J1874" s="24" t="s">
        <v>4823</v>
      </c>
      <c r="K1874" s="49"/>
      <c r="L1874" s="49"/>
      <c r="S1874" s="16" t="s">
        <v>33</v>
      </c>
      <c r="T1874" s="16" t="s">
        <v>33</v>
      </c>
      <c r="U1874" s="16" t="s">
        <v>33</v>
      </c>
      <c r="W1874" s="21" t="str">
        <f t="shared" si="29"/>
        <v>10</v>
      </c>
      <c r="AA1874" s="36" t="s">
        <v>2461</v>
      </c>
    </row>
    <row r="1875" spans="1:27">
      <c r="A1875" s="18">
        <v>314</v>
      </c>
      <c r="B1875" s="36" t="s">
        <v>2463</v>
      </c>
      <c r="C1875" s="23" t="s">
        <v>2464</v>
      </c>
      <c r="D1875" s="16" t="s">
        <v>15</v>
      </c>
      <c r="E1875" s="16" t="s">
        <v>33</v>
      </c>
      <c r="F1875" s="16" t="s">
        <v>6871</v>
      </c>
      <c r="G1875" s="3" t="s">
        <v>486</v>
      </c>
      <c r="H1875" s="23" t="s">
        <v>2604</v>
      </c>
      <c r="I1875" s="56">
        <v>33846</v>
      </c>
      <c r="J1875" s="24" t="s">
        <v>4823</v>
      </c>
      <c r="K1875" s="49"/>
      <c r="L1875" s="49"/>
      <c r="S1875" s="16" t="s">
        <v>33</v>
      </c>
      <c r="T1875" s="16" t="s">
        <v>33</v>
      </c>
      <c r="U1875" s="16" t="s">
        <v>33</v>
      </c>
      <c r="W1875" s="21" t="str">
        <f t="shared" si="29"/>
        <v>10</v>
      </c>
      <c r="AA1875" s="36" t="s">
        <v>2463</v>
      </c>
    </row>
    <row r="1876" spans="1:27">
      <c r="A1876" s="18">
        <v>315</v>
      </c>
      <c r="B1876" s="16" t="s">
        <v>2465</v>
      </c>
      <c r="C1876" s="23" t="s">
        <v>2466</v>
      </c>
      <c r="D1876" s="16" t="s">
        <v>15</v>
      </c>
      <c r="E1876" s="16" t="s">
        <v>33</v>
      </c>
      <c r="F1876" s="16" t="s">
        <v>6871</v>
      </c>
      <c r="G1876" s="3" t="s">
        <v>1536</v>
      </c>
      <c r="H1876" s="23" t="s">
        <v>2604</v>
      </c>
      <c r="I1876" s="56">
        <v>33915</v>
      </c>
      <c r="J1876" s="24" t="s">
        <v>4823</v>
      </c>
      <c r="K1876" s="49"/>
      <c r="L1876" s="49"/>
      <c r="S1876" s="16" t="s">
        <v>33</v>
      </c>
      <c r="T1876" s="16" t="s">
        <v>33</v>
      </c>
      <c r="U1876" s="16" t="s">
        <v>33</v>
      </c>
      <c r="W1876" s="21" t="str">
        <f t="shared" si="29"/>
        <v>10</v>
      </c>
      <c r="AA1876" s="16" t="s">
        <v>2465</v>
      </c>
    </row>
    <row r="1877" spans="1:27">
      <c r="A1877" s="18">
        <v>316</v>
      </c>
      <c r="B1877" s="36" t="s">
        <v>2467</v>
      </c>
      <c r="C1877" s="23" t="s">
        <v>2468</v>
      </c>
      <c r="D1877" s="16" t="s">
        <v>15</v>
      </c>
      <c r="E1877" s="16" t="s">
        <v>33</v>
      </c>
      <c r="F1877" s="16" t="s">
        <v>6871</v>
      </c>
      <c r="G1877" s="3" t="s">
        <v>1891</v>
      </c>
      <c r="H1877" s="23" t="s">
        <v>3713</v>
      </c>
      <c r="I1877" s="56">
        <v>33925</v>
      </c>
      <c r="J1877" s="24" t="s">
        <v>4823</v>
      </c>
      <c r="K1877" s="49"/>
      <c r="L1877" s="49"/>
      <c r="S1877" s="16" t="s">
        <v>33</v>
      </c>
      <c r="T1877" s="16" t="s">
        <v>33</v>
      </c>
      <c r="U1877" s="16" t="s">
        <v>33</v>
      </c>
      <c r="W1877" s="21" t="str">
        <f t="shared" si="29"/>
        <v>10</v>
      </c>
      <c r="AA1877" s="36" t="s">
        <v>2467</v>
      </c>
    </row>
    <row r="1878" spans="1:27">
      <c r="A1878" s="18">
        <v>317</v>
      </c>
      <c r="B1878" s="36" t="s">
        <v>2469</v>
      </c>
      <c r="C1878" s="23" t="s">
        <v>2470</v>
      </c>
      <c r="D1878" s="16" t="s">
        <v>15</v>
      </c>
      <c r="E1878" s="16" t="s">
        <v>33</v>
      </c>
      <c r="F1878" s="16" t="s">
        <v>6871</v>
      </c>
      <c r="G1878" s="3" t="s">
        <v>1866</v>
      </c>
      <c r="H1878" s="23" t="s">
        <v>2637</v>
      </c>
      <c r="I1878" s="56">
        <v>33891</v>
      </c>
      <c r="J1878" s="24" t="s">
        <v>4823</v>
      </c>
      <c r="K1878" s="49"/>
      <c r="L1878" s="49"/>
      <c r="S1878" s="16" t="s">
        <v>33</v>
      </c>
      <c r="T1878" s="16" t="s">
        <v>33</v>
      </c>
      <c r="U1878" s="16" t="s">
        <v>33</v>
      </c>
      <c r="W1878" s="21" t="str">
        <f t="shared" si="29"/>
        <v>10</v>
      </c>
      <c r="AA1878" s="36" t="s">
        <v>2469</v>
      </c>
    </row>
    <row r="1879" spans="1:27">
      <c r="A1879" s="18">
        <v>318</v>
      </c>
      <c r="B1879" s="36" t="s">
        <v>2471</v>
      </c>
      <c r="C1879" s="23" t="s">
        <v>2472</v>
      </c>
      <c r="D1879" s="16" t="s">
        <v>15</v>
      </c>
      <c r="E1879" s="16" t="s">
        <v>858</v>
      </c>
      <c r="F1879" s="16" t="s">
        <v>6871</v>
      </c>
      <c r="G1879" s="3" t="s">
        <v>1866</v>
      </c>
      <c r="H1879" s="23" t="s">
        <v>2604</v>
      </c>
      <c r="I1879" s="56">
        <v>33550</v>
      </c>
      <c r="J1879" s="24" t="s">
        <v>4823</v>
      </c>
      <c r="K1879" s="49"/>
      <c r="L1879" s="49"/>
      <c r="S1879" s="16" t="s">
        <v>858</v>
      </c>
      <c r="T1879" s="16" t="s">
        <v>858</v>
      </c>
      <c r="U1879" s="16" t="s">
        <v>858</v>
      </c>
      <c r="W1879" s="21" t="str">
        <f t="shared" si="29"/>
        <v>10</v>
      </c>
      <c r="AA1879" s="36" t="s">
        <v>2471</v>
      </c>
    </row>
    <row r="1880" spans="1:27">
      <c r="A1880" s="18">
        <v>319</v>
      </c>
      <c r="B1880" s="16" t="s">
        <v>2473</v>
      </c>
      <c r="C1880" s="23" t="s">
        <v>2474</v>
      </c>
      <c r="D1880" s="16" t="s">
        <v>15</v>
      </c>
      <c r="E1880" s="16" t="s">
        <v>33</v>
      </c>
      <c r="F1880" s="16" t="s">
        <v>6871</v>
      </c>
      <c r="G1880" s="3" t="s">
        <v>15</v>
      </c>
      <c r="H1880" s="23" t="s">
        <v>3673</v>
      </c>
      <c r="I1880" s="56">
        <v>33250</v>
      </c>
      <c r="J1880" s="24" t="s">
        <v>4823</v>
      </c>
      <c r="K1880" s="49"/>
      <c r="L1880" s="49"/>
      <c r="S1880" s="16" t="s">
        <v>33</v>
      </c>
      <c r="T1880" s="16" t="s">
        <v>33</v>
      </c>
      <c r="U1880" s="16" t="s">
        <v>33</v>
      </c>
      <c r="W1880" s="21" t="str">
        <f t="shared" si="29"/>
        <v>10</v>
      </c>
      <c r="AA1880" s="16" t="s">
        <v>2473</v>
      </c>
    </row>
    <row r="1881" spans="1:27">
      <c r="A1881" s="18">
        <v>320</v>
      </c>
      <c r="B1881" s="36" t="s">
        <v>2475</v>
      </c>
      <c r="C1881" s="23" t="s">
        <v>2476</v>
      </c>
      <c r="D1881" s="16" t="s">
        <v>9</v>
      </c>
      <c r="E1881" s="16" t="s">
        <v>33</v>
      </c>
      <c r="F1881" s="16" t="s">
        <v>6871</v>
      </c>
      <c r="G1881" s="3" t="s">
        <v>1536</v>
      </c>
      <c r="H1881" s="23" t="s">
        <v>3920</v>
      </c>
      <c r="I1881" s="56">
        <v>33942</v>
      </c>
      <c r="J1881" s="24" t="s">
        <v>4823</v>
      </c>
      <c r="K1881" s="49"/>
      <c r="L1881" s="49"/>
      <c r="S1881" s="16" t="s">
        <v>33</v>
      </c>
      <c r="T1881" s="16" t="s">
        <v>33</v>
      </c>
      <c r="U1881" s="16" t="s">
        <v>33</v>
      </c>
      <c r="W1881" s="21" t="str">
        <f t="shared" si="29"/>
        <v>10</v>
      </c>
      <c r="AA1881" s="36" t="s">
        <v>2475</v>
      </c>
    </row>
    <row r="1882" spans="1:27">
      <c r="A1882" s="18">
        <v>321</v>
      </c>
      <c r="B1882" s="36" t="s">
        <v>2477</v>
      </c>
      <c r="C1882" s="26" t="s">
        <v>2478</v>
      </c>
      <c r="D1882" s="16" t="s">
        <v>9</v>
      </c>
      <c r="E1882" s="16" t="s">
        <v>33</v>
      </c>
      <c r="F1882" s="16" t="s">
        <v>6871</v>
      </c>
      <c r="G1882" s="3" t="s">
        <v>486</v>
      </c>
      <c r="H1882" s="23" t="s">
        <v>3355</v>
      </c>
      <c r="I1882" s="56">
        <v>33470</v>
      </c>
      <c r="J1882" s="24" t="s">
        <v>4823</v>
      </c>
      <c r="K1882" s="49"/>
      <c r="L1882" s="49"/>
      <c r="S1882" s="16" t="s">
        <v>33</v>
      </c>
      <c r="T1882" s="16" t="s">
        <v>33</v>
      </c>
      <c r="U1882" s="16" t="s">
        <v>33</v>
      </c>
      <c r="W1882" s="21" t="str">
        <f t="shared" si="29"/>
        <v>10</v>
      </c>
      <c r="AA1882" s="36" t="s">
        <v>2477</v>
      </c>
    </row>
    <row r="1883" spans="1:27">
      <c r="A1883" s="18">
        <v>322</v>
      </c>
      <c r="B1883" s="36" t="s">
        <v>2479</v>
      </c>
      <c r="C1883" s="23" t="s">
        <v>2480</v>
      </c>
      <c r="D1883" s="16" t="s">
        <v>9</v>
      </c>
      <c r="E1883" s="16" t="s">
        <v>33</v>
      </c>
      <c r="F1883" s="16" t="s">
        <v>6871</v>
      </c>
      <c r="G1883" s="3" t="s">
        <v>16</v>
      </c>
      <c r="H1883" s="23" t="s">
        <v>2882</v>
      </c>
      <c r="I1883" s="56">
        <v>33468</v>
      </c>
      <c r="J1883" s="24" t="s">
        <v>4823</v>
      </c>
      <c r="K1883" s="49"/>
      <c r="L1883" s="49"/>
      <c r="S1883" s="16" t="s">
        <v>33</v>
      </c>
      <c r="T1883" s="16" t="s">
        <v>33</v>
      </c>
      <c r="U1883" s="16" t="s">
        <v>33</v>
      </c>
      <c r="W1883" s="21" t="str">
        <f t="shared" si="29"/>
        <v>10</v>
      </c>
      <c r="AA1883" s="36" t="s">
        <v>2479</v>
      </c>
    </row>
    <row r="1884" spans="1:27">
      <c r="A1884" s="18">
        <v>323</v>
      </c>
      <c r="B1884" s="36" t="s">
        <v>2481</v>
      </c>
      <c r="C1884" s="23" t="s">
        <v>2482</v>
      </c>
      <c r="D1884" s="16" t="s">
        <v>15</v>
      </c>
      <c r="E1884" s="16" t="s">
        <v>10</v>
      </c>
      <c r="F1884" s="16" t="s">
        <v>6871</v>
      </c>
      <c r="G1884" s="3" t="s">
        <v>59</v>
      </c>
      <c r="H1884" s="23" t="s">
        <v>8659</v>
      </c>
      <c r="I1884" s="56">
        <v>28196</v>
      </c>
      <c r="J1884" s="24" t="s">
        <v>4823</v>
      </c>
      <c r="K1884" s="49"/>
      <c r="L1884" s="49"/>
      <c r="S1884" s="16" t="s">
        <v>10</v>
      </c>
      <c r="T1884" s="16" t="s">
        <v>10</v>
      </c>
      <c r="U1884" s="16" t="s">
        <v>10</v>
      </c>
      <c r="W1884" s="21" t="str">
        <f t="shared" si="29"/>
        <v>10</v>
      </c>
      <c r="AA1884" s="36" t="s">
        <v>2481</v>
      </c>
    </row>
    <row r="1885" spans="1:27">
      <c r="A1885" s="18">
        <v>324</v>
      </c>
      <c r="B1885" s="36" t="s">
        <v>2483</v>
      </c>
      <c r="C1885" s="23" t="s">
        <v>2484</v>
      </c>
      <c r="D1885" s="16" t="s">
        <v>15</v>
      </c>
      <c r="E1885" s="16" t="s">
        <v>33</v>
      </c>
      <c r="F1885" s="16" t="s">
        <v>6871</v>
      </c>
      <c r="G1885" s="3" t="s">
        <v>1891</v>
      </c>
      <c r="H1885" s="23" t="s">
        <v>2946</v>
      </c>
      <c r="I1885" s="56">
        <v>33823</v>
      </c>
      <c r="J1885" s="24" t="s">
        <v>4823</v>
      </c>
      <c r="K1885" s="49"/>
      <c r="L1885" s="49"/>
      <c r="S1885" s="16" t="s">
        <v>33</v>
      </c>
      <c r="T1885" s="16" t="s">
        <v>33</v>
      </c>
      <c r="U1885" s="16" t="s">
        <v>33</v>
      </c>
      <c r="W1885" s="21" t="str">
        <f t="shared" si="29"/>
        <v>10</v>
      </c>
      <c r="AA1885" s="36" t="s">
        <v>2483</v>
      </c>
    </row>
    <row r="1886" spans="1:27">
      <c r="A1886" s="18">
        <v>325</v>
      </c>
      <c r="B1886" s="36" t="s">
        <v>2485</v>
      </c>
      <c r="C1886" s="23" t="s">
        <v>2486</v>
      </c>
      <c r="D1886" s="16" t="s">
        <v>9</v>
      </c>
      <c r="E1886" s="16" t="s">
        <v>33</v>
      </c>
      <c r="F1886" s="16" t="s">
        <v>6871</v>
      </c>
      <c r="G1886" s="3" t="s">
        <v>1536</v>
      </c>
      <c r="H1886" s="23" t="s">
        <v>2786</v>
      </c>
      <c r="I1886" s="56">
        <v>33421</v>
      </c>
      <c r="J1886" s="24" t="s">
        <v>4823</v>
      </c>
      <c r="K1886" s="49"/>
      <c r="L1886" s="49"/>
      <c r="S1886" s="16" t="s">
        <v>33</v>
      </c>
      <c r="T1886" s="16" t="s">
        <v>33</v>
      </c>
      <c r="U1886" s="16" t="s">
        <v>33</v>
      </c>
      <c r="W1886" s="21" t="str">
        <f t="shared" si="29"/>
        <v>10</v>
      </c>
      <c r="AA1886" s="36" t="s">
        <v>2485</v>
      </c>
    </row>
    <row r="1887" spans="1:27">
      <c r="A1887" s="18">
        <v>326</v>
      </c>
      <c r="B1887" s="36" t="s">
        <v>2487</v>
      </c>
      <c r="C1887" s="23" t="s">
        <v>2488</v>
      </c>
      <c r="D1887" s="16" t="s">
        <v>9</v>
      </c>
      <c r="E1887" s="16" t="s">
        <v>33</v>
      </c>
      <c r="F1887" s="16" t="s">
        <v>6871</v>
      </c>
      <c r="G1887" s="3" t="s">
        <v>1538</v>
      </c>
      <c r="H1887" s="23" t="s">
        <v>2786</v>
      </c>
      <c r="I1887" s="56">
        <v>32919</v>
      </c>
      <c r="J1887" s="24" t="s">
        <v>4823</v>
      </c>
      <c r="K1887" s="49"/>
      <c r="L1887" s="49"/>
      <c r="S1887" s="16" t="s">
        <v>33</v>
      </c>
      <c r="T1887" s="16" t="s">
        <v>33</v>
      </c>
      <c r="U1887" s="16" t="s">
        <v>33</v>
      </c>
      <c r="W1887" s="21" t="str">
        <f t="shared" si="29"/>
        <v>10</v>
      </c>
      <c r="AA1887" s="36" t="s">
        <v>2487</v>
      </c>
    </row>
    <row r="1888" spans="1:27">
      <c r="A1888" s="18">
        <v>327</v>
      </c>
      <c r="B1888" s="36" t="s">
        <v>2489</v>
      </c>
      <c r="C1888" s="23" t="s">
        <v>2490</v>
      </c>
      <c r="D1888" s="16" t="s">
        <v>15</v>
      </c>
      <c r="E1888" s="16" t="s">
        <v>33</v>
      </c>
      <c r="F1888" s="16" t="s">
        <v>6871</v>
      </c>
      <c r="G1888" s="3" t="s">
        <v>1536</v>
      </c>
      <c r="H1888" s="23" t="s">
        <v>4034</v>
      </c>
      <c r="I1888" s="56">
        <v>33745</v>
      </c>
      <c r="J1888" s="24" t="s">
        <v>4825</v>
      </c>
      <c r="K1888" s="49"/>
      <c r="L1888" s="49"/>
      <c r="S1888" s="16" t="s">
        <v>33</v>
      </c>
      <c r="T1888" s="16" t="s">
        <v>33</v>
      </c>
      <c r="U1888" s="16" t="s">
        <v>33</v>
      </c>
      <c r="W1888" s="21" t="str">
        <f t="shared" si="29"/>
        <v>10</v>
      </c>
      <c r="AA1888" s="36" t="s">
        <v>2489</v>
      </c>
    </row>
    <row r="1889" spans="1:27">
      <c r="A1889" s="18">
        <v>328</v>
      </c>
      <c r="B1889" s="16" t="s">
        <v>2491</v>
      </c>
      <c r="C1889" s="23" t="s">
        <v>2492</v>
      </c>
      <c r="D1889" s="16" t="s">
        <v>15</v>
      </c>
      <c r="E1889" s="16" t="s">
        <v>33</v>
      </c>
      <c r="F1889" s="16" t="s">
        <v>6871</v>
      </c>
      <c r="G1889" s="3" t="s">
        <v>1536</v>
      </c>
      <c r="H1889" s="23" t="s">
        <v>2800</v>
      </c>
      <c r="I1889" s="56">
        <v>32594</v>
      </c>
      <c r="J1889" s="24" t="s">
        <v>4823</v>
      </c>
      <c r="K1889" s="49"/>
      <c r="L1889" s="49"/>
      <c r="S1889" s="16" t="s">
        <v>33</v>
      </c>
      <c r="T1889" s="16" t="s">
        <v>33</v>
      </c>
      <c r="U1889" s="16" t="s">
        <v>33</v>
      </c>
      <c r="W1889" s="21" t="str">
        <f t="shared" si="29"/>
        <v>10</v>
      </c>
      <c r="AA1889" s="16" t="s">
        <v>2491</v>
      </c>
    </row>
    <row r="1890" spans="1:27">
      <c r="A1890" s="18">
        <v>329</v>
      </c>
      <c r="B1890" s="36" t="s">
        <v>2493</v>
      </c>
      <c r="C1890" s="23" t="s">
        <v>8684</v>
      </c>
      <c r="D1890" s="16" t="s">
        <v>15</v>
      </c>
      <c r="E1890" s="16" t="s">
        <v>33</v>
      </c>
      <c r="F1890" s="16" t="s">
        <v>6871</v>
      </c>
      <c r="G1890" s="3" t="s">
        <v>1895</v>
      </c>
      <c r="H1890" s="23" t="s">
        <v>4035</v>
      </c>
      <c r="I1890" s="56">
        <v>33467</v>
      </c>
      <c r="J1890" s="24" t="s">
        <v>4823</v>
      </c>
      <c r="K1890" s="49"/>
      <c r="L1890" s="49"/>
      <c r="S1890" s="16" t="s">
        <v>33</v>
      </c>
      <c r="T1890" s="16" t="s">
        <v>33</v>
      </c>
      <c r="U1890" s="16" t="s">
        <v>33</v>
      </c>
      <c r="W1890" s="21" t="str">
        <f t="shared" si="29"/>
        <v>10</v>
      </c>
      <c r="AA1890" s="36" t="s">
        <v>2493</v>
      </c>
    </row>
    <row r="1891" spans="1:27">
      <c r="A1891" s="18">
        <v>330</v>
      </c>
      <c r="B1891" s="36" t="s">
        <v>2494</v>
      </c>
      <c r="C1891" s="23" t="s">
        <v>2495</v>
      </c>
      <c r="D1891" s="16" t="s">
        <v>9</v>
      </c>
      <c r="E1891" s="16" t="s">
        <v>33</v>
      </c>
      <c r="F1891" s="16" t="s">
        <v>6871</v>
      </c>
      <c r="G1891" s="3" t="s">
        <v>20</v>
      </c>
      <c r="H1891" s="23" t="s">
        <v>2610</v>
      </c>
      <c r="I1891" s="56">
        <v>33682</v>
      </c>
      <c r="J1891" s="24" t="s">
        <v>4823</v>
      </c>
      <c r="K1891" s="49"/>
      <c r="L1891" s="49"/>
      <c r="S1891" s="16" t="s">
        <v>33</v>
      </c>
      <c r="T1891" s="16" t="s">
        <v>33</v>
      </c>
      <c r="U1891" s="16" t="s">
        <v>33</v>
      </c>
      <c r="W1891" s="21" t="str">
        <f t="shared" si="29"/>
        <v>10</v>
      </c>
      <c r="AA1891" s="36" t="s">
        <v>2494</v>
      </c>
    </row>
    <row r="1892" spans="1:27">
      <c r="A1892" s="18">
        <v>331</v>
      </c>
      <c r="B1892" s="36" t="s">
        <v>2496</v>
      </c>
      <c r="C1892" s="23" t="s">
        <v>2497</v>
      </c>
      <c r="D1892" s="16" t="s">
        <v>9</v>
      </c>
      <c r="E1892" s="16" t="s">
        <v>33</v>
      </c>
      <c r="F1892" s="16" t="s">
        <v>6871</v>
      </c>
      <c r="G1892" s="3" t="s">
        <v>286</v>
      </c>
      <c r="H1892" s="23" t="s">
        <v>2604</v>
      </c>
      <c r="I1892" s="56">
        <v>33772</v>
      </c>
      <c r="J1892" s="24" t="s">
        <v>4823</v>
      </c>
      <c r="K1892" s="49"/>
      <c r="L1892" s="49"/>
      <c r="S1892" s="16" t="s">
        <v>33</v>
      </c>
      <c r="T1892" s="16" t="s">
        <v>33</v>
      </c>
      <c r="U1892" s="16" t="s">
        <v>33</v>
      </c>
      <c r="W1892" s="21" t="str">
        <f t="shared" si="29"/>
        <v>10</v>
      </c>
      <c r="AA1892" s="36" t="s">
        <v>2496</v>
      </c>
    </row>
    <row r="1893" spans="1:27">
      <c r="A1893" s="18">
        <v>332</v>
      </c>
      <c r="B1893" s="36" t="s">
        <v>2498</v>
      </c>
      <c r="C1893" s="26" t="s">
        <v>2499</v>
      </c>
      <c r="D1893" s="16" t="s">
        <v>15</v>
      </c>
      <c r="E1893" s="16" t="s">
        <v>33</v>
      </c>
      <c r="F1893" s="16" t="s">
        <v>6871</v>
      </c>
      <c r="G1893" s="3" t="s">
        <v>1891</v>
      </c>
      <c r="H1893" s="23" t="s">
        <v>3636</v>
      </c>
      <c r="I1893" s="56">
        <v>34002</v>
      </c>
      <c r="J1893" s="24" t="s">
        <v>4823</v>
      </c>
      <c r="K1893" s="49"/>
      <c r="L1893" s="49"/>
      <c r="S1893" s="16" t="s">
        <v>33</v>
      </c>
      <c r="T1893" s="16" t="s">
        <v>33</v>
      </c>
      <c r="U1893" s="16" t="s">
        <v>33</v>
      </c>
      <c r="W1893" s="21" t="str">
        <f t="shared" si="29"/>
        <v>10</v>
      </c>
      <c r="AA1893" s="36" t="s">
        <v>2498</v>
      </c>
    </row>
    <row r="1894" spans="1:27">
      <c r="A1894" s="18">
        <v>333</v>
      </c>
      <c r="B1894" s="36" t="s">
        <v>2500</v>
      </c>
      <c r="C1894" s="23" t="s">
        <v>2501</v>
      </c>
      <c r="D1894" s="16" t="s">
        <v>9</v>
      </c>
      <c r="E1894" s="16" t="s">
        <v>33</v>
      </c>
      <c r="F1894" s="16" t="s">
        <v>6871</v>
      </c>
      <c r="G1894" s="3" t="s">
        <v>15</v>
      </c>
      <c r="H1894" s="23" t="s">
        <v>3295</v>
      </c>
      <c r="I1894" s="56">
        <v>34053</v>
      </c>
      <c r="J1894" s="24" t="s">
        <v>4823</v>
      </c>
      <c r="K1894" s="49"/>
      <c r="L1894" s="49"/>
      <c r="S1894" s="16" t="s">
        <v>33</v>
      </c>
      <c r="T1894" s="16" t="s">
        <v>33</v>
      </c>
      <c r="U1894" s="16" t="s">
        <v>33</v>
      </c>
      <c r="W1894" s="21" t="str">
        <f t="shared" si="29"/>
        <v>10</v>
      </c>
      <c r="AA1894" s="36" t="s">
        <v>2500</v>
      </c>
    </row>
    <row r="1895" spans="1:27">
      <c r="A1895" s="18">
        <v>334</v>
      </c>
      <c r="B1895" s="36" t="s">
        <v>2502</v>
      </c>
      <c r="C1895" s="23" t="s">
        <v>2503</v>
      </c>
      <c r="D1895" s="16" t="s">
        <v>15</v>
      </c>
      <c r="E1895" s="16" t="s">
        <v>33</v>
      </c>
      <c r="F1895" s="16" t="s">
        <v>6871</v>
      </c>
      <c r="G1895" s="3" t="s">
        <v>1538</v>
      </c>
      <c r="H1895" s="23" t="s">
        <v>3355</v>
      </c>
      <c r="I1895" s="56">
        <v>32800</v>
      </c>
      <c r="J1895" s="24" t="s">
        <v>4823</v>
      </c>
      <c r="K1895" s="49"/>
      <c r="L1895" s="49"/>
      <c r="S1895" s="16" t="s">
        <v>33</v>
      </c>
      <c r="T1895" s="16" t="s">
        <v>33</v>
      </c>
      <c r="U1895" s="16" t="s">
        <v>33</v>
      </c>
      <c r="W1895" s="21" t="str">
        <f t="shared" si="29"/>
        <v>10</v>
      </c>
      <c r="AA1895" s="36" t="s">
        <v>2502</v>
      </c>
    </row>
    <row r="1896" spans="1:27">
      <c r="A1896" s="18">
        <v>335</v>
      </c>
      <c r="B1896" s="36" t="s">
        <v>2504</v>
      </c>
      <c r="C1896" s="23" t="s">
        <v>2505</v>
      </c>
      <c r="D1896" s="16" t="s">
        <v>9</v>
      </c>
      <c r="E1896" s="16" t="s">
        <v>33</v>
      </c>
      <c r="F1896" s="16" t="s">
        <v>6871</v>
      </c>
      <c r="G1896" s="3" t="s">
        <v>82</v>
      </c>
      <c r="H1896" s="23" t="s">
        <v>3355</v>
      </c>
      <c r="I1896" s="56">
        <v>34043</v>
      </c>
      <c r="J1896" s="24" t="s">
        <v>4823</v>
      </c>
      <c r="K1896" s="49"/>
      <c r="L1896" s="49"/>
      <c r="S1896" s="16" t="s">
        <v>33</v>
      </c>
      <c r="T1896" s="16" t="s">
        <v>33</v>
      </c>
      <c r="U1896" s="16" t="s">
        <v>33</v>
      </c>
      <c r="W1896" s="21" t="str">
        <f t="shared" si="29"/>
        <v>10</v>
      </c>
      <c r="AA1896" s="36" t="s">
        <v>2504</v>
      </c>
    </row>
    <row r="1897" spans="1:27">
      <c r="A1897" s="18">
        <v>336</v>
      </c>
      <c r="B1897" s="36" t="s">
        <v>2506</v>
      </c>
      <c r="C1897" s="23" t="s">
        <v>2507</v>
      </c>
      <c r="D1897" s="16" t="s">
        <v>9</v>
      </c>
      <c r="E1897" s="16" t="s">
        <v>33</v>
      </c>
      <c r="F1897" s="16" t="s">
        <v>6871</v>
      </c>
      <c r="G1897" s="3" t="s">
        <v>1891</v>
      </c>
      <c r="H1897" s="23" t="s">
        <v>3644</v>
      </c>
      <c r="I1897" s="56">
        <v>33750</v>
      </c>
      <c r="J1897" s="24" t="s">
        <v>4823</v>
      </c>
      <c r="K1897" s="49"/>
      <c r="L1897" s="49"/>
      <c r="S1897" s="16" t="s">
        <v>33</v>
      </c>
      <c r="T1897" s="16" t="s">
        <v>33</v>
      </c>
      <c r="U1897" s="16" t="s">
        <v>33</v>
      </c>
      <c r="W1897" s="21" t="str">
        <f t="shared" si="29"/>
        <v>10</v>
      </c>
      <c r="AA1897" s="36" t="s">
        <v>2506</v>
      </c>
    </row>
    <row r="1898" spans="1:27">
      <c r="A1898" s="18">
        <v>337</v>
      </c>
      <c r="B1898" s="36" t="s">
        <v>2508</v>
      </c>
      <c r="C1898" s="26" t="s">
        <v>8663</v>
      </c>
      <c r="D1898" s="16" t="s">
        <v>15</v>
      </c>
      <c r="E1898" s="16" t="s">
        <v>10</v>
      </c>
      <c r="F1898" s="16" t="s">
        <v>6871</v>
      </c>
      <c r="G1898" s="3" t="s">
        <v>1536</v>
      </c>
      <c r="H1898" s="23" t="s">
        <v>3936</v>
      </c>
      <c r="I1898" s="56">
        <v>31818</v>
      </c>
      <c r="J1898" s="24" t="s">
        <v>4823</v>
      </c>
      <c r="K1898" s="49"/>
      <c r="L1898" s="49"/>
      <c r="S1898" s="16" t="s">
        <v>10</v>
      </c>
      <c r="T1898" s="16" t="s">
        <v>10</v>
      </c>
      <c r="U1898" s="16" t="s">
        <v>10</v>
      </c>
      <c r="W1898" s="21" t="str">
        <f t="shared" si="29"/>
        <v>10</v>
      </c>
      <c r="AA1898" s="36" t="s">
        <v>2508</v>
      </c>
    </row>
    <row r="1899" spans="1:27">
      <c r="A1899" s="18">
        <v>338</v>
      </c>
      <c r="B1899" s="36" t="s">
        <v>2509</v>
      </c>
      <c r="C1899" s="23" t="s">
        <v>2510</v>
      </c>
      <c r="D1899" s="16" t="s">
        <v>15</v>
      </c>
      <c r="E1899" s="16" t="s">
        <v>33</v>
      </c>
      <c r="F1899" s="16" t="s">
        <v>6871</v>
      </c>
      <c r="G1899" s="3" t="s">
        <v>1891</v>
      </c>
      <c r="H1899" s="23" t="s">
        <v>2610</v>
      </c>
      <c r="I1899" s="56">
        <v>33348</v>
      </c>
      <c r="J1899" s="24" t="s">
        <v>4823</v>
      </c>
      <c r="K1899" s="49"/>
      <c r="L1899" s="49"/>
      <c r="S1899" s="16" t="s">
        <v>33</v>
      </c>
      <c r="T1899" s="16" t="s">
        <v>33</v>
      </c>
      <c r="U1899" s="16" t="s">
        <v>33</v>
      </c>
      <c r="W1899" s="21" t="str">
        <f t="shared" si="29"/>
        <v>10</v>
      </c>
      <c r="AA1899" s="36" t="s">
        <v>2509</v>
      </c>
    </row>
    <row r="1900" spans="1:27">
      <c r="A1900" s="18">
        <v>339</v>
      </c>
      <c r="B1900" s="16" t="s">
        <v>2511</v>
      </c>
      <c r="C1900" s="23" t="s">
        <v>2512</v>
      </c>
      <c r="D1900" s="16" t="s">
        <v>15</v>
      </c>
      <c r="E1900" s="16" t="s">
        <v>33</v>
      </c>
      <c r="F1900" s="16" t="s">
        <v>6871</v>
      </c>
      <c r="G1900" s="3" t="s">
        <v>1866</v>
      </c>
      <c r="H1900" s="23" t="s">
        <v>2741</v>
      </c>
      <c r="I1900" s="56">
        <v>33332</v>
      </c>
      <c r="J1900" s="24" t="s">
        <v>4823</v>
      </c>
      <c r="K1900" s="49"/>
      <c r="L1900" s="49"/>
      <c r="S1900" s="16" t="s">
        <v>33</v>
      </c>
      <c r="T1900" s="16" t="s">
        <v>33</v>
      </c>
      <c r="U1900" s="16" t="s">
        <v>33</v>
      </c>
      <c r="W1900" s="21" t="str">
        <f t="shared" si="29"/>
        <v>10</v>
      </c>
      <c r="AA1900" s="16" t="s">
        <v>2511</v>
      </c>
    </row>
    <row r="1901" spans="1:27">
      <c r="A1901" s="18">
        <v>340</v>
      </c>
      <c r="B1901" s="36" t="s">
        <v>2513</v>
      </c>
      <c r="C1901" s="23" t="s">
        <v>2514</v>
      </c>
      <c r="D1901" s="16" t="s">
        <v>15</v>
      </c>
      <c r="E1901" s="16" t="s">
        <v>33</v>
      </c>
      <c r="F1901" s="16" t="s">
        <v>6871</v>
      </c>
      <c r="G1901" s="3" t="s">
        <v>1895</v>
      </c>
      <c r="H1901" s="23" t="s">
        <v>2610</v>
      </c>
      <c r="I1901" s="56">
        <v>32868</v>
      </c>
      <c r="J1901" s="24" t="s">
        <v>4823</v>
      </c>
      <c r="K1901" s="49"/>
      <c r="L1901" s="49"/>
      <c r="S1901" s="16" t="s">
        <v>33</v>
      </c>
      <c r="T1901" s="16" t="s">
        <v>33</v>
      </c>
      <c r="U1901" s="16" t="s">
        <v>33</v>
      </c>
      <c r="W1901" s="21" t="str">
        <f t="shared" si="29"/>
        <v>10</v>
      </c>
      <c r="AA1901" s="36" t="s">
        <v>2513</v>
      </c>
    </row>
    <row r="1902" spans="1:27">
      <c r="A1902" s="18">
        <v>341</v>
      </c>
      <c r="B1902" s="36" t="s">
        <v>2515</v>
      </c>
      <c r="C1902" s="23" t="s">
        <v>2516</v>
      </c>
      <c r="D1902" s="16" t="s">
        <v>9</v>
      </c>
      <c r="E1902" s="16" t="s">
        <v>33</v>
      </c>
      <c r="F1902" s="16" t="s">
        <v>6871</v>
      </c>
      <c r="G1902" s="3" t="s">
        <v>59</v>
      </c>
      <c r="H1902" s="23" t="s">
        <v>3655</v>
      </c>
      <c r="I1902" s="56">
        <v>33130</v>
      </c>
      <c r="J1902" s="24" t="s">
        <v>4825</v>
      </c>
      <c r="K1902" s="49"/>
      <c r="L1902" s="49"/>
      <c r="S1902" s="16" t="s">
        <v>33</v>
      </c>
      <c r="T1902" s="16" t="s">
        <v>33</v>
      </c>
      <c r="U1902" s="16" t="s">
        <v>33</v>
      </c>
      <c r="W1902" s="21" t="str">
        <f t="shared" si="29"/>
        <v>10</v>
      </c>
      <c r="AA1902" s="36" t="s">
        <v>2515</v>
      </c>
    </row>
    <row r="1903" spans="1:27">
      <c r="A1903" s="18">
        <v>342</v>
      </c>
      <c r="B1903" s="36" t="s">
        <v>2517</v>
      </c>
      <c r="C1903" s="23" t="s">
        <v>2518</v>
      </c>
      <c r="D1903" s="16" t="s">
        <v>15</v>
      </c>
      <c r="E1903" s="16" t="s">
        <v>33</v>
      </c>
      <c r="F1903" s="16" t="s">
        <v>6871</v>
      </c>
      <c r="G1903" s="3" t="s">
        <v>15</v>
      </c>
      <c r="H1903" s="23" t="s">
        <v>2610</v>
      </c>
      <c r="I1903" s="56">
        <v>33664</v>
      </c>
      <c r="J1903" s="24" t="s">
        <v>4823</v>
      </c>
      <c r="K1903" s="49"/>
      <c r="L1903" s="49"/>
      <c r="S1903" s="16" t="s">
        <v>33</v>
      </c>
      <c r="T1903" s="16" t="s">
        <v>33</v>
      </c>
      <c r="U1903" s="16" t="s">
        <v>33</v>
      </c>
      <c r="W1903" s="21" t="str">
        <f t="shared" si="29"/>
        <v>10</v>
      </c>
      <c r="AA1903" s="36" t="s">
        <v>2517</v>
      </c>
    </row>
    <row r="1904" spans="1:27">
      <c r="A1904" s="18">
        <v>343</v>
      </c>
      <c r="B1904" s="16" t="s">
        <v>2519</v>
      </c>
      <c r="C1904" s="23" t="s">
        <v>2520</v>
      </c>
      <c r="D1904" s="16" t="s">
        <v>9</v>
      </c>
      <c r="E1904" s="16" t="s">
        <v>33</v>
      </c>
      <c r="F1904" s="16" t="s">
        <v>6871</v>
      </c>
      <c r="G1904" s="3" t="s">
        <v>286</v>
      </c>
      <c r="H1904" s="23" t="s">
        <v>4036</v>
      </c>
      <c r="I1904" s="56">
        <v>27021</v>
      </c>
      <c r="J1904" s="24" t="s">
        <v>4824</v>
      </c>
      <c r="K1904" s="49"/>
      <c r="L1904" s="49"/>
      <c r="S1904" s="16" t="s">
        <v>33</v>
      </c>
      <c r="T1904" s="16" t="s">
        <v>33</v>
      </c>
      <c r="U1904" s="16" t="s">
        <v>33</v>
      </c>
      <c r="W1904" s="21" t="str">
        <f t="shared" si="29"/>
        <v>10</v>
      </c>
      <c r="AA1904" s="16" t="s">
        <v>2519</v>
      </c>
    </row>
    <row r="1905" spans="1:27">
      <c r="A1905" s="18">
        <v>344</v>
      </c>
      <c r="B1905" s="16" t="s">
        <v>2521</v>
      </c>
      <c r="C1905" s="23" t="s">
        <v>2522</v>
      </c>
      <c r="D1905" s="16" t="s">
        <v>15</v>
      </c>
      <c r="E1905" s="16" t="s">
        <v>33</v>
      </c>
      <c r="F1905" s="16" t="s">
        <v>6871</v>
      </c>
      <c r="G1905" s="3" t="s">
        <v>15</v>
      </c>
      <c r="H1905" s="23" t="s">
        <v>4037</v>
      </c>
      <c r="I1905" s="56">
        <v>33350</v>
      </c>
      <c r="J1905" s="24" t="s">
        <v>4824</v>
      </c>
      <c r="K1905" s="49"/>
      <c r="L1905" s="49"/>
      <c r="S1905" s="16" t="s">
        <v>33</v>
      </c>
      <c r="T1905" s="16" t="s">
        <v>33</v>
      </c>
      <c r="U1905" s="16" t="s">
        <v>33</v>
      </c>
      <c r="W1905" s="21" t="str">
        <f t="shared" si="29"/>
        <v>10</v>
      </c>
      <c r="AA1905" s="16" t="s">
        <v>2521</v>
      </c>
    </row>
    <row r="1906" spans="1:27">
      <c r="A1906" s="18">
        <v>345</v>
      </c>
      <c r="B1906" s="16" t="s">
        <v>2523</v>
      </c>
      <c r="C1906" s="23" t="s">
        <v>2524</v>
      </c>
      <c r="D1906" s="16" t="s">
        <v>15</v>
      </c>
      <c r="E1906" s="16" t="s">
        <v>33</v>
      </c>
      <c r="F1906" s="16" t="s">
        <v>6871</v>
      </c>
      <c r="G1906" s="3" t="s">
        <v>1536</v>
      </c>
      <c r="H1906" s="23" t="s">
        <v>2640</v>
      </c>
      <c r="I1906" s="56">
        <v>33799</v>
      </c>
      <c r="J1906" s="24" t="s">
        <v>4823</v>
      </c>
      <c r="K1906" s="49"/>
      <c r="L1906" s="49"/>
      <c r="S1906" s="16" t="s">
        <v>33</v>
      </c>
      <c r="T1906" s="16" t="s">
        <v>33</v>
      </c>
      <c r="U1906" s="16" t="s">
        <v>33</v>
      </c>
      <c r="W1906" s="21" t="str">
        <f t="shared" si="29"/>
        <v>10</v>
      </c>
      <c r="AA1906" s="16" t="s">
        <v>2523</v>
      </c>
    </row>
    <row r="1907" spans="1:27">
      <c r="A1907" s="18">
        <v>346</v>
      </c>
      <c r="B1907" s="36" t="s">
        <v>2525</v>
      </c>
      <c r="C1907" s="26" t="s">
        <v>2526</v>
      </c>
      <c r="D1907" s="16" t="s">
        <v>9</v>
      </c>
      <c r="E1907" s="16" t="s">
        <v>33</v>
      </c>
      <c r="F1907" s="16" t="s">
        <v>6871</v>
      </c>
      <c r="G1907" s="3" t="s">
        <v>1866</v>
      </c>
      <c r="H1907" s="23" t="s">
        <v>3637</v>
      </c>
      <c r="I1907" s="56">
        <v>33659</v>
      </c>
      <c r="J1907" s="24" t="s">
        <v>4823</v>
      </c>
      <c r="K1907" s="49"/>
      <c r="L1907" s="49"/>
      <c r="S1907" s="16" t="s">
        <v>33</v>
      </c>
      <c r="T1907" s="16" t="s">
        <v>33</v>
      </c>
      <c r="U1907" s="16" t="s">
        <v>33</v>
      </c>
      <c r="W1907" s="21" t="str">
        <f t="shared" si="29"/>
        <v>10</v>
      </c>
      <c r="AA1907" s="36" t="s">
        <v>2525</v>
      </c>
    </row>
    <row r="1908" spans="1:27">
      <c r="A1908" s="18">
        <v>347</v>
      </c>
      <c r="B1908" s="36" t="s">
        <v>2527</v>
      </c>
      <c r="C1908" s="23" t="s">
        <v>2528</v>
      </c>
      <c r="D1908" s="16" t="s">
        <v>15</v>
      </c>
      <c r="E1908" s="16" t="s">
        <v>33</v>
      </c>
      <c r="F1908" s="16" t="s">
        <v>6871</v>
      </c>
      <c r="G1908" s="3" t="s">
        <v>59</v>
      </c>
      <c r="H1908" s="23" t="s">
        <v>3636</v>
      </c>
      <c r="I1908" s="56" t="s">
        <v>8686</v>
      </c>
      <c r="J1908" s="24" t="s">
        <v>4823</v>
      </c>
      <c r="K1908" s="49"/>
      <c r="L1908" s="49"/>
      <c r="S1908" s="16" t="s">
        <v>33</v>
      </c>
      <c r="T1908" s="16" t="s">
        <v>33</v>
      </c>
      <c r="U1908" s="16" t="s">
        <v>33</v>
      </c>
      <c r="W1908" s="21" t="str">
        <f t="shared" si="29"/>
        <v>10</v>
      </c>
      <c r="AA1908" s="36" t="s">
        <v>2527</v>
      </c>
    </row>
    <row r="1909" spans="1:27">
      <c r="A1909" s="18">
        <v>348</v>
      </c>
      <c r="B1909" s="16" t="s">
        <v>2529</v>
      </c>
      <c r="C1909" s="23" t="s">
        <v>2530</v>
      </c>
      <c r="D1909" s="16" t="s">
        <v>15</v>
      </c>
      <c r="E1909" s="16" t="s">
        <v>33</v>
      </c>
      <c r="F1909" s="16" t="s">
        <v>6871</v>
      </c>
      <c r="G1909" s="3" t="s">
        <v>16</v>
      </c>
      <c r="H1909" s="23" t="s">
        <v>2741</v>
      </c>
      <c r="I1909" s="56">
        <v>33765</v>
      </c>
      <c r="J1909" s="24" t="s">
        <v>4823</v>
      </c>
      <c r="K1909" s="49"/>
      <c r="L1909" s="49"/>
      <c r="S1909" s="16" t="s">
        <v>33</v>
      </c>
      <c r="T1909" s="16" t="s">
        <v>33</v>
      </c>
      <c r="U1909" s="16" t="s">
        <v>33</v>
      </c>
      <c r="W1909" s="21" t="str">
        <f t="shared" si="29"/>
        <v>10</v>
      </c>
      <c r="AA1909" s="16" t="s">
        <v>2529</v>
      </c>
    </row>
    <row r="1910" spans="1:27">
      <c r="A1910" s="18">
        <v>349</v>
      </c>
      <c r="B1910" s="16" t="s">
        <v>2531</v>
      </c>
      <c r="C1910" s="23" t="s">
        <v>2532</v>
      </c>
      <c r="D1910" s="16" t="s">
        <v>15</v>
      </c>
      <c r="E1910" s="16" t="s">
        <v>33</v>
      </c>
      <c r="F1910" s="16" t="s">
        <v>6871</v>
      </c>
      <c r="G1910" s="3" t="s">
        <v>59</v>
      </c>
      <c r="H1910" s="23" t="s">
        <v>4038</v>
      </c>
      <c r="I1910" s="56">
        <v>33615</v>
      </c>
      <c r="J1910" s="24" t="s">
        <v>4823</v>
      </c>
      <c r="K1910" s="49"/>
      <c r="L1910" s="49"/>
      <c r="S1910" s="16" t="s">
        <v>33</v>
      </c>
      <c r="T1910" s="16" t="s">
        <v>33</v>
      </c>
      <c r="U1910" s="16" t="s">
        <v>33</v>
      </c>
      <c r="W1910" s="21" t="str">
        <f t="shared" si="29"/>
        <v>10</v>
      </c>
      <c r="AA1910" s="16" t="s">
        <v>2531</v>
      </c>
    </row>
    <row r="1911" spans="1:27">
      <c r="A1911" s="18">
        <v>350</v>
      </c>
      <c r="B1911" s="36" t="s">
        <v>2533</v>
      </c>
      <c r="C1911" s="23" t="s">
        <v>2534</v>
      </c>
      <c r="D1911" s="16" t="s">
        <v>9</v>
      </c>
      <c r="E1911" s="16" t="s">
        <v>33</v>
      </c>
      <c r="F1911" s="16" t="s">
        <v>6871</v>
      </c>
      <c r="G1911" s="3" t="s">
        <v>59</v>
      </c>
      <c r="H1911" s="23" t="s">
        <v>4039</v>
      </c>
      <c r="I1911" s="56">
        <v>33730</v>
      </c>
      <c r="J1911" s="24" t="s">
        <v>4823</v>
      </c>
      <c r="K1911" s="49"/>
      <c r="L1911" s="49"/>
      <c r="S1911" s="16" t="s">
        <v>33</v>
      </c>
      <c r="T1911" s="16" t="s">
        <v>33</v>
      </c>
      <c r="U1911" s="16" t="s">
        <v>33</v>
      </c>
      <c r="W1911" s="21" t="str">
        <f t="shared" si="29"/>
        <v>10</v>
      </c>
      <c r="AA1911" s="36" t="s">
        <v>2533</v>
      </c>
    </row>
    <row r="1912" spans="1:27">
      <c r="A1912" s="18">
        <v>351</v>
      </c>
      <c r="B1912" s="36" t="s">
        <v>2535</v>
      </c>
      <c r="C1912" s="23" t="s">
        <v>8693</v>
      </c>
      <c r="D1912" s="16" t="s">
        <v>9</v>
      </c>
      <c r="E1912" s="16" t="s">
        <v>33</v>
      </c>
      <c r="F1912" s="16" t="s">
        <v>6871</v>
      </c>
      <c r="G1912" s="3" t="s">
        <v>486</v>
      </c>
      <c r="H1912" s="23" t="s">
        <v>3430</v>
      </c>
      <c r="I1912" s="56">
        <v>33684</v>
      </c>
      <c r="J1912" s="24" t="s">
        <v>4823</v>
      </c>
      <c r="K1912" s="49"/>
      <c r="L1912" s="49"/>
      <c r="S1912" s="16" t="s">
        <v>33</v>
      </c>
      <c r="T1912" s="16" t="s">
        <v>33</v>
      </c>
      <c r="U1912" s="16" t="s">
        <v>33</v>
      </c>
      <c r="W1912" s="21" t="str">
        <f t="shared" si="29"/>
        <v>10</v>
      </c>
      <c r="AA1912" s="36" t="s">
        <v>2535</v>
      </c>
    </row>
    <row r="1913" spans="1:27">
      <c r="A1913" s="18">
        <v>352</v>
      </c>
      <c r="B1913" s="36" t="s">
        <v>2536</v>
      </c>
      <c r="C1913" s="23" t="s">
        <v>2537</v>
      </c>
      <c r="D1913" s="16" t="s">
        <v>15</v>
      </c>
      <c r="E1913" s="16" t="s">
        <v>33</v>
      </c>
      <c r="F1913" s="16" t="s">
        <v>6871</v>
      </c>
      <c r="G1913" s="3" t="s">
        <v>20</v>
      </c>
      <c r="H1913" s="23" t="s">
        <v>2610</v>
      </c>
      <c r="I1913" s="56">
        <v>33825</v>
      </c>
      <c r="J1913" s="24" t="s">
        <v>4823</v>
      </c>
      <c r="K1913" s="49"/>
      <c r="L1913" s="49"/>
      <c r="S1913" s="16" t="s">
        <v>33</v>
      </c>
      <c r="T1913" s="16" t="s">
        <v>33</v>
      </c>
      <c r="U1913" s="16" t="s">
        <v>33</v>
      </c>
      <c r="W1913" s="21" t="str">
        <f t="shared" si="29"/>
        <v>10</v>
      </c>
      <c r="AA1913" s="36" t="s">
        <v>2536</v>
      </c>
    </row>
    <row r="1914" spans="1:27">
      <c r="A1914" s="18">
        <v>353</v>
      </c>
      <c r="B1914" s="36" t="s">
        <v>2538</v>
      </c>
      <c r="C1914" s="23" t="s">
        <v>2539</v>
      </c>
      <c r="D1914" s="16" t="s">
        <v>9</v>
      </c>
      <c r="E1914" s="16" t="s">
        <v>33</v>
      </c>
      <c r="F1914" s="16" t="s">
        <v>6871</v>
      </c>
      <c r="G1914" s="3" t="s">
        <v>1866</v>
      </c>
      <c r="H1914" s="23" t="s">
        <v>3049</v>
      </c>
      <c r="I1914" s="56">
        <v>33920</v>
      </c>
      <c r="J1914" s="24" t="s">
        <v>4823</v>
      </c>
      <c r="K1914" s="49"/>
      <c r="L1914" s="49"/>
      <c r="S1914" s="16" t="s">
        <v>33</v>
      </c>
      <c r="T1914" s="16" t="s">
        <v>33</v>
      </c>
      <c r="U1914" s="16" t="s">
        <v>33</v>
      </c>
      <c r="W1914" s="21" t="str">
        <f t="shared" si="29"/>
        <v>10</v>
      </c>
      <c r="AA1914" s="36" t="s">
        <v>2538</v>
      </c>
    </row>
    <row r="1915" spans="1:27">
      <c r="A1915" s="18">
        <v>354</v>
      </c>
      <c r="B1915" s="16" t="s">
        <v>2540</v>
      </c>
      <c r="C1915" s="23" t="s">
        <v>2541</v>
      </c>
      <c r="D1915" s="16" t="s">
        <v>9</v>
      </c>
      <c r="E1915" s="16" t="s">
        <v>33</v>
      </c>
      <c r="F1915" s="16" t="s">
        <v>6871</v>
      </c>
      <c r="G1915" s="3" t="s">
        <v>486</v>
      </c>
      <c r="H1915" s="23" t="s">
        <v>4040</v>
      </c>
      <c r="I1915" s="56">
        <v>33090</v>
      </c>
      <c r="J1915" s="24" t="s">
        <v>4824</v>
      </c>
      <c r="K1915" s="49"/>
      <c r="L1915" s="49"/>
      <c r="S1915" s="16" t="s">
        <v>33</v>
      </c>
      <c r="T1915" s="16" t="s">
        <v>33</v>
      </c>
      <c r="U1915" s="16" t="s">
        <v>33</v>
      </c>
      <c r="W1915" s="21" t="str">
        <f t="shared" si="29"/>
        <v>10</v>
      </c>
      <c r="AA1915" s="16" t="s">
        <v>2540</v>
      </c>
    </row>
    <row r="1916" spans="1:27">
      <c r="A1916" s="18">
        <v>355</v>
      </c>
      <c r="B1916" s="36" t="s">
        <v>2542</v>
      </c>
      <c r="C1916" s="23" t="s">
        <v>2543</v>
      </c>
      <c r="D1916" s="16" t="s">
        <v>9</v>
      </c>
      <c r="E1916" s="16" t="s">
        <v>33</v>
      </c>
      <c r="F1916" s="16" t="s">
        <v>6871</v>
      </c>
      <c r="G1916" s="3" t="s">
        <v>59</v>
      </c>
      <c r="H1916" s="23" t="s">
        <v>2610</v>
      </c>
      <c r="I1916" s="56">
        <v>33808</v>
      </c>
      <c r="J1916" s="24" t="s">
        <v>4823</v>
      </c>
      <c r="K1916" s="49"/>
      <c r="L1916" s="49"/>
      <c r="S1916" s="16" t="s">
        <v>33</v>
      </c>
      <c r="T1916" s="16" t="s">
        <v>33</v>
      </c>
      <c r="U1916" s="16" t="s">
        <v>33</v>
      </c>
      <c r="W1916" s="21" t="str">
        <f t="shared" si="29"/>
        <v>10</v>
      </c>
      <c r="AA1916" s="36" t="s">
        <v>2542</v>
      </c>
    </row>
    <row r="1917" spans="1:27">
      <c r="A1917" s="18">
        <v>356</v>
      </c>
      <c r="B1917" s="16" t="s">
        <v>2544</v>
      </c>
      <c r="C1917" s="23" t="s">
        <v>2545</v>
      </c>
      <c r="D1917" s="16" t="s">
        <v>15</v>
      </c>
      <c r="E1917" s="16" t="s">
        <v>33</v>
      </c>
      <c r="F1917" s="16" t="s">
        <v>6871</v>
      </c>
      <c r="G1917" s="3" t="s">
        <v>82</v>
      </c>
      <c r="H1917" s="23" t="s">
        <v>3290</v>
      </c>
      <c r="I1917" s="56">
        <v>34188</v>
      </c>
      <c r="J1917" s="24" t="s">
        <v>4823</v>
      </c>
      <c r="K1917" s="49"/>
      <c r="L1917" s="49"/>
      <c r="S1917" s="16" t="s">
        <v>33</v>
      </c>
      <c r="T1917" s="16" t="s">
        <v>33</v>
      </c>
      <c r="U1917" s="16" t="s">
        <v>33</v>
      </c>
      <c r="W1917" s="21" t="str">
        <f t="shared" si="29"/>
        <v>10</v>
      </c>
      <c r="AA1917" s="16" t="s">
        <v>2544</v>
      </c>
    </row>
    <row r="1918" spans="1:27">
      <c r="A1918" s="18">
        <v>357</v>
      </c>
      <c r="B1918" s="16" t="s">
        <v>2546</v>
      </c>
      <c r="C1918" s="23" t="s">
        <v>2547</v>
      </c>
      <c r="D1918" s="16" t="s">
        <v>9</v>
      </c>
      <c r="E1918" s="16" t="s">
        <v>33</v>
      </c>
      <c r="F1918" s="16" t="s">
        <v>6871</v>
      </c>
      <c r="G1918" s="3" t="s">
        <v>1538</v>
      </c>
      <c r="H1918" s="23" t="s">
        <v>4041</v>
      </c>
      <c r="I1918" s="56">
        <v>33807</v>
      </c>
      <c r="J1918" s="24" t="s">
        <v>4823</v>
      </c>
      <c r="K1918" s="49"/>
      <c r="L1918" s="49"/>
      <c r="S1918" s="16" t="s">
        <v>33</v>
      </c>
      <c r="T1918" s="16" t="s">
        <v>33</v>
      </c>
      <c r="U1918" s="16" t="s">
        <v>33</v>
      </c>
      <c r="W1918" s="21" t="str">
        <f t="shared" si="29"/>
        <v>10</v>
      </c>
      <c r="AA1918" s="16" t="s">
        <v>2546</v>
      </c>
    </row>
    <row r="1919" spans="1:27">
      <c r="A1919" s="18">
        <v>358</v>
      </c>
      <c r="B1919" s="36" t="s">
        <v>2548</v>
      </c>
      <c r="C1919" s="23" t="s">
        <v>2549</v>
      </c>
      <c r="D1919" s="16" t="s">
        <v>9</v>
      </c>
      <c r="E1919" s="16" t="s">
        <v>33</v>
      </c>
      <c r="F1919" s="16" t="s">
        <v>6871</v>
      </c>
      <c r="G1919" s="3" t="s">
        <v>1866</v>
      </c>
      <c r="H1919" s="23" t="s">
        <v>2741</v>
      </c>
      <c r="I1919" s="56">
        <v>33036</v>
      </c>
      <c r="J1919" s="24" t="s">
        <v>4823</v>
      </c>
      <c r="K1919" s="49"/>
      <c r="L1919" s="49"/>
      <c r="S1919" s="16" t="s">
        <v>33</v>
      </c>
      <c r="T1919" s="16" t="s">
        <v>33</v>
      </c>
      <c r="U1919" s="16" t="s">
        <v>33</v>
      </c>
      <c r="W1919" s="21" t="str">
        <f t="shared" si="29"/>
        <v>10</v>
      </c>
      <c r="AA1919" s="36" t="s">
        <v>2548</v>
      </c>
    </row>
    <row r="1920" spans="1:27">
      <c r="A1920" s="18">
        <v>359</v>
      </c>
      <c r="B1920" s="36" t="s">
        <v>2550</v>
      </c>
      <c r="C1920" s="23" t="s">
        <v>2551</v>
      </c>
      <c r="D1920" s="16" t="s">
        <v>9</v>
      </c>
      <c r="E1920" s="16" t="s">
        <v>33</v>
      </c>
      <c r="F1920" s="16" t="s">
        <v>6871</v>
      </c>
      <c r="G1920" s="3" t="s">
        <v>1891</v>
      </c>
      <c r="H1920" s="23" t="s">
        <v>2610</v>
      </c>
      <c r="I1920" s="56">
        <v>34055</v>
      </c>
      <c r="J1920" s="24" t="s">
        <v>4823</v>
      </c>
      <c r="K1920" s="49"/>
      <c r="L1920" s="49"/>
      <c r="S1920" s="16" t="s">
        <v>33</v>
      </c>
      <c r="T1920" s="16" t="s">
        <v>33</v>
      </c>
      <c r="U1920" s="16" t="s">
        <v>33</v>
      </c>
      <c r="W1920" s="21" t="str">
        <f t="shared" si="29"/>
        <v>10</v>
      </c>
      <c r="AA1920" s="36" t="s">
        <v>2550</v>
      </c>
    </row>
    <row r="1921" spans="1:27">
      <c r="A1921" s="18">
        <v>360</v>
      </c>
      <c r="B1921" s="36" t="s">
        <v>2552</v>
      </c>
      <c r="C1921" s="23" t="s">
        <v>2553</v>
      </c>
      <c r="D1921" s="16" t="s">
        <v>15</v>
      </c>
      <c r="E1921" s="16" t="s">
        <v>33</v>
      </c>
      <c r="F1921" s="16" t="s">
        <v>6871</v>
      </c>
      <c r="G1921" s="3" t="s">
        <v>59</v>
      </c>
      <c r="H1921" s="23" t="s">
        <v>2610</v>
      </c>
      <c r="I1921" s="56">
        <v>31476</v>
      </c>
      <c r="J1921" s="24" t="s">
        <v>4823</v>
      </c>
      <c r="K1921" s="49"/>
      <c r="L1921" s="49"/>
      <c r="S1921" s="16" t="s">
        <v>33</v>
      </c>
      <c r="T1921" s="16" t="s">
        <v>33</v>
      </c>
      <c r="U1921" s="16" t="s">
        <v>33</v>
      </c>
      <c r="W1921" s="21" t="str">
        <f t="shared" si="29"/>
        <v>10</v>
      </c>
      <c r="AA1921" s="36" t="s">
        <v>2552</v>
      </c>
    </row>
    <row r="1922" spans="1:27">
      <c r="A1922" s="18">
        <v>361</v>
      </c>
      <c r="B1922" s="36" t="s">
        <v>2554</v>
      </c>
      <c r="C1922" s="23" t="s">
        <v>2555</v>
      </c>
      <c r="D1922" s="16" t="s">
        <v>9</v>
      </c>
      <c r="E1922" s="16" t="s">
        <v>33</v>
      </c>
      <c r="F1922" s="16" t="s">
        <v>6871</v>
      </c>
      <c r="G1922" s="3" t="s">
        <v>1866</v>
      </c>
      <c r="H1922" s="23" t="s">
        <v>2610</v>
      </c>
      <c r="I1922" s="56">
        <v>34065</v>
      </c>
      <c r="J1922" s="24" t="s">
        <v>4823</v>
      </c>
      <c r="K1922" s="49"/>
      <c r="L1922" s="49"/>
      <c r="S1922" s="16" t="s">
        <v>33</v>
      </c>
      <c r="T1922" s="16" t="s">
        <v>33</v>
      </c>
      <c r="U1922" s="16" t="s">
        <v>33</v>
      </c>
      <c r="W1922" s="21" t="str">
        <f t="shared" si="29"/>
        <v>10</v>
      </c>
      <c r="AA1922" s="36" t="s">
        <v>2554</v>
      </c>
    </row>
    <row r="1923" spans="1:27">
      <c r="A1923" s="18">
        <v>362</v>
      </c>
      <c r="B1923" s="36" t="s">
        <v>2556</v>
      </c>
      <c r="C1923" s="23" t="s">
        <v>2557</v>
      </c>
      <c r="D1923" s="16" t="s">
        <v>9</v>
      </c>
      <c r="E1923" s="16" t="s">
        <v>33</v>
      </c>
      <c r="F1923" s="16" t="s">
        <v>6871</v>
      </c>
      <c r="G1923" s="3" t="s">
        <v>486</v>
      </c>
      <c r="H1923" s="23" t="s">
        <v>3373</v>
      </c>
      <c r="I1923" s="56">
        <v>33702</v>
      </c>
      <c r="J1923" s="24" t="s">
        <v>4823</v>
      </c>
      <c r="K1923" s="49"/>
      <c r="L1923" s="49"/>
      <c r="S1923" s="16" t="s">
        <v>33</v>
      </c>
      <c r="T1923" s="16" t="s">
        <v>33</v>
      </c>
      <c r="U1923" s="16" t="s">
        <v>33</v>
      </c>
      <c r="W1923" s="21" t="str">
        <f t="shared" ref="W1923:W1986" si="30">LEFT(B1923,2)</f>
        <v>10</v>
      </c>
      <c r="AA1923" s="36" t="s">
        <v>2556</v>
      </c>
    </row>
    <row r="1924" spans="1:27">
      <c r="A1924" s="18">
        <v>363</v>
      </c>
      <c r="B1924" s="36" t="s">
        <v>2558</v>
      </c>
      <c r="C1924" s="26" t="s">
        <v>2559</v>
      </c>
      <c r="D1924" s="16" t="s">
        <v>9</v>
      </c>
      <c r="E1924" s="16" t="s">
        <v>33</v>
      </c>
      <c r="F1924" s="16" t="s">
        <v>6871</v>
      </c>
      <c r="G1924" s="3" t="s">
        <v>1895</v>
      </c>
      <c r="H1924" s="23" t="s">
        <v>3939</v>
      </c>
      <c r="I1924" s="56">
        <v>33566</v>
      </c>
      <c r="J1924" s="24" t="s">
        <v>4823</v>
      </c>
      <c r="K1924" s="49"/>
      <c r="L1924" s="49"/>
      <c r="S1924" s="16" t="s">
        <v>33</v>
      </c>
      <c r="T1924" s="16" t="s">
        <v>33</v>
      </c>
      <c r="U1924" s="16" t="s">
        <v>33</v>
      </c>
      <c r="W1924" s="21" t="str">
        <f t="shared" si="30"/>
        <v>10</v>
      </c>
      <c r="AA1924" s="36" t="s">
        <v>2558</v>
      </c>
    </row>
    <row r="1925" spans="1:27">
      <c r="A1925" s="18">
        <v>364</v>
      </c>
      <c r="B1925" s="36" t="s">
        <v>2560</v>
      </c>
      <c r="C1925" s="26" t="s">
        <v>2561</v>
      </c>
      <c r="D1925" s="16" t="s">
        <v>9</v>
      </c>
      <c r="E1925" s="16" t="s">
        <v>33</v>
      </c>
      <c r="F1925" s="16" t="s">
        <v>6871</v>
      </c>
      <c r="G1925" s="3" t="s">
        <v>15</v>
      </c>
      <c r="H1925" s="23" t="s">
        <v>3939</v>
      </c>
      <c r="I1925" s="56">
        <v>33564</v>
      </c>
      <c r="J1925" s="24" t="s">
        <v>4823</v>
      </c>
      <c r="K1925" s="49"/>
      <c r="L1925" s="49"/>
      <c r="S1925" s="16" t="s">
        <v>33</v>
      </c>
      <c r="T1925" s="16" t="s">
        <v>33</v>
      </c>
      <c r="U1925" s="16" t="s">
        <v>33</v>
      </c>
      <c r="W1925" s="21" t="str">
        <f t="shared" si="30"/>
        <v>10</v>
      </c>
      <c r="AA1925" s="36" t="s">
        <v>2560</v>
      </c>
    </row>
    <row r="1926" spans="1:27">
      <c r="A1926" s="18">
        <v>365</v>
      </c>
      <c r="B1926" s="16" t="s">
        <v>2562</v>
      </c>
      <c r="C1926" s="23" t="s">
        <v>2563</v>
      </c>
      <c r="D1926" s="16" t="s">
        <v>15</v>
      </c>
      <c r="E1926" s="3" t="s">
        <v>33</v>
      </c>
      <c r="F1926" s="16" t="s">
        <v>6871</v>
      </c>
      <c r="G1926" s="3" t="s">
        <v>15</v>
      </c>
      <c r="H1926" s="23" t="s">
        <v>2905</v>
      </c>
      <c r="I1926" s="56">
        <v>33349</v>
      </c>
      <c r="J1926" s="24" t="s">
        <v>4823</v>
      </c>
      <c r="K1926" s="49"/>
      <c r="L1926" s="49"/>
      <c r="S1926" s="3" t="s">
        <v>33</v>
      </c>
      <c r="T1926" s="3" t="s">
        <v>33</v>
      </c>
      <c r="U1926" s="3" t="s">
        <v>33</v>
      </c>
      <c r="W1926" s="21" t="str">
        <f t="shared" si="30"/>
        <v>10</v>
      </c>
      <c r="AA1926" s="16" t="s">
        <v>2562</v>
      </c>
    </row>
    <row r="1927" spans="1:27">
      <c r="A1927" s="18">
        <v>366</v>
      </c>
      <c r="B1927" s="36" t="s">
        <v>2564</v>
      </c>
      <c r="C1927" s="23" t="s">
        <v>2565</v>
      </c>
      <c r="D1927" s="16" t="s">
        <v>9</v>
      </c>
      <c r="E1927" s="16" t="s">
        <v>33</v>
      </c>
      <c r="F1927" s="16" t="s">
        <v>6871</v>
      </c>
      <c r="G1927" s="3" t="s">
        <v>1538</v>
      </c>
      <c r="H1927" s="23" t="s">
        <v>4042</v>
      </c>
      <c r="I1927" s="56">
        <v>33924</v>
      </c>
      <c r="J1927" s="24" t="s">
        <v>4823</v>
      </c>
      <c r="K1927" s="49"/>
      <c r="L1927" s="49"/>
      <c r="S1927" s="16" t="s">
        <v>33</v>
      </c>
      <c r="T1927" s="16" t="s">
        <v>33</v>
      </c>
      <c r="U1927" s="16" t="s">
        <v>33</v>
      </c>
      <c r="W1927" s="21" t="str">
        <f t="shared" si="30"/>
        <v>10</v>
      </c>
      <c r="AA1927" s="36" t="s">
        <v>2564</v>
      </c>
    </row>
    <row r="1928" spans="1:27">
      <c r="A1928" s="18">
        <v>367</v>
      </c>
      <c r="B1928" s="36" t="s">
        <v>2566</v>
      </c>
      <c r="C1928" s="26" t="s">
        <v>8673</v>
      </c>
      <c r="D1928" s="16" t="s">
        <v>9</v>
      </c>
      <c r="E1928" s="16" t="s">
        <v>33</v>
      </c>
      <c r="F1928" s="16" t="s">
        <v>6871</v>
      </c>
      <c r="G1928" s="3" t="s">
        <v>1536</v>
      </c>
      <c r="H1928" s="23" t="s">
        <v>4043</v>
      </c>
      <c r="I1928" s="56">
        <v>33671</v>
      </c>
      <c r="J1928" s="24" t="s">
        <v>4823</v>
      </c>
      <c r="K1928" s="49"/>
      <c r="L1928" s="49"/>
      <c r="S1928" s="16" t="s">
        <v>33</v>
      </c>
      <c r="T1928" s="16" t="s">
        <v>33</v>
      </c>
      <c r="U1928" s="16" t="s">
        <v>33</v>
      </c>
      <c r="W1928" s="21" t="str">
        <f t="shared" si="30"/>
        <v>10</v>
      </c>
      <c r="AA1928" s="36" t="s">
        <v>2566</v>
      </c>
    </row>
    <row r="1929" spans="1:27">
      <c r="A1929" s="18">
        <v>368</v>
      </c>
      <c r="B1929" s="36" t="s">
        <v>2567</v>
      </c>
      <c r="C1929" s="23" t="s">
        <v>2568</v>
      </c>
      <c r="D1929" s="16" t="s">
        <v>15</v>
      </c>
      <c r="E1929" s="16" t="s">
        <v>33</v>
      </c>
      <c r="F1929" s="16" t="s">
        <v>6871</v>
      </c>
      <c r="G1929" s="3" t="s">
        <v>20</v>
      </c>
      <c r="H1929" s="23" t="s">
        <v>2604</v>
      </c>
      <c r="I1929" s="56">
        <v>33321</v>
      </c>
      <c r="J1929" s="24" t="s">
        <v>4823</v>
      </c>
      <c r="K1929" s="49"/>
      <c r="L1929" s="49"/>
      <c r="S1929" s="16" t="s">
        <v>33</v>
      </c>
      <c r="T1929" s="16" t="s">
        <v>33</v>
      </c>
      <c r="U1929" s="16" t="s">
        <v>33</v>
      </c>
      <c r="W1929" s="21" t="str">
        <f t="shared" si="30"/>
        <v>10</v>
      </c>
      <c r="AA1929" s="36" t="s">
        <v>2567</v>
      </c>
    </row>
    <row r="1930" spans="1:27">
      <c r="A1930" s="18">
        <v>369</v>
      </c>
      <c r="B1930" s="36" t="s">
        <v>2569</v>
      </c>
      <c r="C1930" s="23" t="s">
        <v>2570</v>
      </c>
      <c r="D1930" s="16" t="s">
        <v>9</v>
      </c>
      <c r="E1930" s="16" t="s">
        <v>33</v>
      </c>
      <c r="F1930" s="16" t="s">
        <v>6871</v>
      </c>
      <c r="G1930" s="3" t="s">
        <v>1895</v>
      </c>
      <c r="H1930" s="23" t="s">
        <v>2604</v>
      </c>
      <c r="I1930" s="56">
        <v>33947</v>
      </c>
      <c r="J1930" s="24" t="s">
        <v>4823</v>
      </c>
      <c r="K1930" s="49"/>
      <c r="L1930" s="49"/>
      <c r="S1930" s="16" t="s">
        <v>33</v>
      </c>
      <c r="T1930" s="16" t="s">
        <v>33</v>
      </c>
      <c r="U1930" s="16" t="s">
        <v>33</v>
      </c>
      <c r="W1930" s="21" t="str">
        <f t="shared" si="30"/>
        <v>10</v>
      </c>
      <c r="AA1930" s="36" t="s">
        <v>2569</v>
      </c>
    </row>
    <row r="1931" spans="1:27">
      <c r="A1931" s="18">
        <v>370</v>
      </c>
      <c r="B1931" s="16" t="s">
        <v>2571</v>
      </c>
      <c r="C1931" s="23" t="s">
        <v>2572</v>
      </c>
      <c r="D1931" s="16" t="s">
        <v>15</v>
      </c>
      <c r="E1931" s="16" t="s">
        <v>33</v>
      </c>
      <c r="F1931" s="16" t="s">
        <v>6871</v>
      </c>
      <c r="G1931" s="3" t="s">
        <v>1895</v>
      </c>
      <c r="H1931" s="23" t="s">
        <v>2604</v>
      </c>
      <c r="I1931" s="56">
        <v>32980</v>
      </c>
      <c r="J1931" s="24" t="s">
        <v>4823</v>
      </c>
      <c r="K1931" s="49"/>
      <c r="L1931" s="49"/>
      <c r="S1931" s="16" t="s">
        <v>33</v>
      </c>
      <c r="T1931" s="16" t="s">
        <v>33</v>
      </c>
      <c r="U1931" s="16" t="s">
        <v>33</v>
      </c>
      <c r="W1931" s="21" t="str">
        <f t="shared" si="30"/>
        <v>10</v>
      </c>
      <c r="AA1931" s="16" t="s">
        <v>2571</v>
      </c>
    </row>
    <row r="1932" spans="1:27">
      <c r="A1932" s="18">
        <v>371</v>
      </c>
      <c r="B1932" s="36" t="s">
        <v>2573</v>
      </c>
      <c r="C1932" s="23" t="s">
        <v>2574</v>
      </c>
      <c r="D1932" s="16" t="s">
        <v>15</v>
      </c>
      <c r="E1932" s="16" t="s">
        <v>33</v>
      </c>
      <c r="F1932" s="16" t="s">
        <v>6871</v>
      </c>
      <c r="G1932" s="3" t="s">
        <v>286</v>
      </c>
      <c r="H1932" s="23" t="s">
        <v>3095</v>
      </c>
      <c r="I1932" s="56">
        <v>33724</v>
      </c>
      <c r="J1932" s="24" t="s">
        <v>4823</v>
      </c>
      <c r="K1932" s="49"/>
      <c r="L1932" s="49"/>
      <c r="S1932" s="16" t="s">
        <v>33</v>
      </c>
      <c r="T1932" s="16" t="s">
        <v>33</v>
      </c>
      <c r="U1932" s="16" t="s">
        <v>33</v>
      </c>
      <c r="W1932" s="21" t="str">
        <f t="shared" si="30"/>
        <v>10</v>
      </c>
      <c r="AA1932" s="36" t="s">
        <v>2573</v>
      </c>
    </row>
    <row r="1933" spans="1:27">
      <c r="A1933" s="18">
        <v>372</v>
      </c>
      <c r="B1933" s="36" t="s">
        <v>2575</v>
      </c>
      <c r="C1933" s="23" t="s">
        <v>2576</v>
      </c>
      <c r="D1933" s="16" t="s">
        <v>15</v>
      </c>
      <c r="E1933" s="16" t="s">
        <v>33</v>
      </c>
      <c r="F1933" s="16" t="s">
        <v>6871</v>
      </c>
      <c r="G1933" s="3" t="s">
        <v>16</v>
      </c>
      <c r="H1933" s="23" t="s">
        <v>2722</v>
      </c>
      <c r="I1933" s="56">
        <v>33778</v>
      </c>
      <c r="J1933" s="24" t="s">
        <v>4823</v>
      </c>
      <c r="K1933" s="49"/>
      <c r="L1933" s="49"/>
      <c r="S1933" s="16" t="s">
        <v>33</v>
      </c>
      <c r="T1933" s="16" t="s">
        <v>33</v>
      </c>
      <c r="U1933" s="16" t="s">
        <v>33</v>
      </c>
      <c r="W1933" s="21" t="str">
        <f t="shared" si="30"/>
        <v>10</v>
      </c>
      <c r="AA1933" s="36" t="s">
        <v>2575</v>
      </c>
    </row>
    <row r="1934" spans="1:27">
      <c r="A1934" s="18">
        <v>373</v>
      </c>
      <c r="B1934" s="36" t="s">
        <v>2577</v>
      </c>
      <c r="C1934" s="23" t="s">
        <v>2578</v>
      </c>
      <c r="D1934" s="16" t="s">
        <v>15</v>
      </c>
      <c r="E1934" s="16" t="s">
        <v>33</v>
      </c>
      <c r="F1934" s="16" t="s">
        <v>6871</v>
      </c>
      <c r="G1934" s="3" t="s">
        <v>1895</v>
      </c>
      <c r="H1934" s="23" t="s">
        <v>3370</v>
      </c>
      <c r="I1934" s="56">
        <v>33378</v>
      </c>
      <c r="J1934" s="24" t="s">
        <v>4823</v>
      </c>
      <c r="K1934" s="49"/>
      <c r="L1934" s="49"/>
      <c r="S1934" s="16" t="s">
        <v>33</v>
      </c>
      <c r="T1934" s="16" t="s">
        <v>33</v>
      </c>
      <c r="U1934" s="16" t="s">
        <v>33</v>
      </c>
      <c r="W1934" s="21" t="str">
        <f t="shared" si="30"/>
        <v>10</v>
      </c>
      <c r="AA1934" s="36" t="s">
        <v>2577</v>
      </c>
    </row>
    <row r="1935" spans="1:27">
      <c r="A1935" s="18">
        <v>374</v>
      </c>
      <c r="B1935" s="36" t="s">
        <v>2579</v>
      </c>
      <c r="C1935" s="23" t="s">
        <v>2580</v>
      </c>
      <c r="D1935" s="16" t="s">
        <v>15</v>
      </c>
      <c r="E1935" s="3" t="s">
        <v>33</v>
      </c>
      <c r="F1935" s="16" t="s">
        <v>6871</v>
      </c>
      <c r="G1935" s="3" t="s">
        <v>486</v>
      </c>
      <c r="H1935" s="23" t="s">
        <v>2610</v>
      </c>
      <c r="I1935" s="56">
        <v>33601</v>
      </c>
      <c r="J1935" s="24" t="s">
        <v>4823</v>
      </c>
      <c r="K1935" s="49"/>
      <c r="L1935" s="49"/>
      <c r="S1935" s="3" t="s">
        <v>33</v>
      </c>
      <c r="T1935" s="3" t="s">
        <v>33</v>
      </c>
      <c r="U1935" s="3" t="s">
        <v>33</v>
      </c>
      <c r="W1935" s="21" t="str">
        <f t="shared" si="30"/>
        <v>10</v>
      </c>
      <c r="AA1935" s="36" t="s">
        <v>2579</v>
      </c>
    </row>
    <row r="1936" spans="1:27">
      <c r="A1936" s="18">
        <v>375</v>
      </c>
      <c r="B1936" s="36" t="s">
        <v>2581</v>
      </c>
      <c r="C1936" s="23" t="s">
        <v>2582</v>
      </c>
      <c r="D1936" s="16" t="s">
        <v>9</v>
      </c>
      <c r="E1936" s="16" t="s">
        <v>33</v>
      </c>
      <c r="F1936" s="16" t="s">
        <v>6871</v>
      </c>
      <c r="G1936" s="3" t="s">
        <v>20</v>
      </c>
      <c r="H1936" s="23" t="s">
        <v>4044</v>
      </c>
      <c r="I1936" s="56">
        <v>30316</v>
      </c>
      <c r="J1936" s="24" t="s">
        <v>4824</v>
      </c>
      <c r="K1936" s="49"/>
      <c r="L1936" s="49"/>
      <c r="S1936" s="16" t="s">
        <v>33</v>
      </c>
      <c r="T1936" s="16" t="s">
        <v>33</v>
      </c>
      <c r="U1936" s="16" t="s">
        <v>33</v>
      </c>
      <c r="W1936" s="21" t="str">
        <f t="shared" si="30"/>
        <v>10</v>
      </c>
      <c r="AA1936" s="36" t="s">
        <v>2581</v>
      </c>
    </row>
    <row r="1937" spans="1:27">
      <c r="A1937" s="18">
        <v>376</v>
      </c>
      <c r="B1937" s="36" t="s">
        <v>2583</v>
      </c>
      <c r="C1937" s="23" t="s">
        <v>8691</v>
      </c>
      <c r="D1937" s="16" t="s">
        <v>9</v>
      </c>
      <c r="E1937" s="3" t="s">
        <v>33</v>
      </c>
      <c r="F1937" s="16" t="s">
        <v>6871</v>
      </c>
      <c r="G1937" s="3" t="s">
        <v>1866</v>
      </c>
      <c r="H1937" s="23" t="s">
        <v>3665</v>
      </c>
      <c r="I1937" s="56">
        <v>33673</v>
      </c>
      <c r="J1937" s="24" t="s">
        <v>4823</v>
      </c>
      <c r="K1937" s="49"/>
      <c r="L1937" s="49"/>
      <c r="S1937" s="3" t="s">
        <v>33</v>
      </c>
      <c r="T1937" s="3" t="s">
        <v>33</v>
      </c>
      <c r="U1937" s="3" t="s">
        <v>33</v>
      </c>
      <c r="W1937" s="21" t="str">
        <f t="shared" si="30"/>
        <v>10</v>
      </c>
      <c r="AA1937" s="36" t="s">
        <v>2583</v>
      </c>
    </row>
    <row r="1938" spans="1:27">
      <c r="A1938" s="18">
        <v>377</v>
      </c>
      <c r="B1938" s="16" t="s">
        <v>2584</v>
      </c>
      <c r="C1938" s="23" t="s">
        <v>2585</v>
      </c>
      <c r="D1938" s="16" t="s">
        <v>9</v>
      </c>
      <c r="E1938" s="3" t="s">
        <v>33</v>
      </c>
      <c r="F1938" s="16" t="s">
        <v>6871</v>
      </c>
      <c r="G1938" s="3" t="s">
        <v>1895</v>
      </c>
      <c r="H1938" s="23" t="s">
        <v>4045</v>
      </c>
      <c r="I1938" s="56">
        <v>33306</v>
      </c>
      <c r="J1938" s="24" t="s">
        <v>4825</v>
      </c>
      <c r="K1938" s="49"/>
      <c r="L1938" s="49"/>
      <c r="S1938" s="3" t="s">
        <v>33</v>
      </c>
      <c r="T1938" s="3" t="s">
        <v>33</v>
      </c>
      <c r="U1938" s="3" t="s">
        <v>33</v>
      </c>
      <c r="W1938" s="21" t="str">
        <f t="shared" si="30"/>
        <v>10</v>
      </c>
      <c r="AA1938" s="16" t="s">
        <v>2584</v>
      </c>
    </row>
    <row r="1939" spans="1:27">
      <c r="A1939" s="18">
        <v>378</v>
      </c>
      <c r="B1939" s="36" t="s">
        <v>2586</v>
      </c>
      <c r="C1939" s="26" t="s">
        <v>8672</v>
      </c>
      <c r="D1939" s="16" t="s">
        <v>9</v>
      </c>
      <c r="E1939" s="3" t="s">
        <v>33</v>
      </c>
      <c r="F1939" s="16" t="s">
        <v>6871</v>
      </c>
      <c r="G1939" s="3" t="s">
        <v>59</v>
      </c>
      <c r="H1939" s="23" t="s">
        <v>2741</v>
      </c>
      <c r="I1939" s="56">
        <v>33416</v>
      </c>
      <c r="J1939" s="24" t="s">
        <v>4823</v>
      </c>
      <c r="K1939" s="49"/>
      <c r="L1939" s="49"/>
      <c r="S1939" s="3" t="s">
        <v>33</v>
      </c>
      <c r="T1939" s="3" t="s">
        <v>33</v>
      </c>
      <c r="U1939" s="3" t="s">
        <v>33</v>
      </c>
      <c r="W1939" s="21" t="str">
        <f t="shared" si="30"/>
        <v>10</v>
      </c>
      <c r="AA1939" s="36" t="s">
        <v>2586</v>
      </c>
    </row>
    <row r="1940" spans="1:27">
      <c r="A1940" s="18">
        <v>379</v>
      </c>
      <c r="B1940" s="16" t="s">
        <v>2587</v>
      </c>
      <c r="C1940" s="26" t="s">
        <v>2588</v>
      </c>
      <c r="D1940" s="16" t="s">
        <v>15</v>
      </c>
      <c r="E1940" s="3" t="s">
        <v>33</v>
      </c>
      <c r="F1940" s="16" t="s">
        <v>6871</v>
      </c>
      <c r="G1940" s="3" t="s">
        <v>1538</v>
      </c>
      <c r="H1940" s="23" t="s">
        <v>2760</v>
      </c>
      <c r="I1940" s="56">
        <v>33624</v>
      </c>
      <c r="J1940" s="24" t="s">
        <v>4823</v>
      </c>
      <c r="K1940" s="49"/>
      <c r="L1940" s="49"/>
      <c r="S1940" s="3" t="s">
        <v>33</v>
      </c>
      <c r="T1940" s="3" t="s">
        <v>33</v>
      </c>
      <c r="U1940" s="3" t="s">
        <v>33</v>
      </c>
      <c r="W1940" s="21" t="str">
        <f t="shared" si="30"/>
        <v>10</v>
      </c>
      <c r="AA1940" s="16" t="s">
        <v>2587</v>
      </c>
    </row>
    <row r="1941" spans="1:27">
      <c r="A1941" s="18">
        <v>380</v>
      </c>
      <c r="B1941" s="36" t="s">
        <v>2589</v>
      </c>
      <c r="C1941" s="23" t="s">
        <v>2590</v>
      </c>
      <c r="D1941" s="16" t="s">
        <v>9</v>
      </c>
      <c r="E1941" s="3" t="s">
        <v>33</v>
      </c>
      <c r="F1941" s="16" t="s">
        <v>6871</v>
      </c>
      <c r="G1941" s="3" t="s">
        <v>15</v>
      </c>
      <c r="H1941" s="23" t="s">
        <v>2610</v>
      </c>
      <c r="I1941" s="56">
        <v>33859</v>
      </c>
      <c r="J1941" s="24" t="s">
        <v>4823</v>
      </c>
      <c r="K1941" s="49"/>
      <c r="L1941" s="49"/>
      <c r="S1941" s="3" t="s">
        <v>33</v>
      </c>
      <c r="T1941" s="3" t="s">
        <v>33</v>
      </c>
      <c r="U1941" s="3" t="s">
        <v>33</v>
      </c>
      <c r="W1941" s="21" t="str">
        <f t="shared" si="30"/>
        <v>10</v>
      </c>
      <c r="AA1941" s="36" t="s">
        <v>2589</v>
      </c>
    </row>
    <row r="1942" spans="1:27">
      <c r="A1942" s="18">
        <v>381</v>
      </c>
      <c r="B1942" s="16" t="s">
        <v>2591</v>
      </c>
      <c r="C1942" s="26" t="s">
        <v>2592</v>
      </c>
      <c r="D1942" s="16" t="s">
        <v>15</v>
      </c>
      <c r="E1942" s="3" t="s">
        <v>33</v>
      </c>
      <c r="F1942" s="16" t="s">
        <v>6871</v>
      </c>
      <c r="G1942" s="3" t="s">
        <v>286</v>
      </c>
      <c r="H1942" s="23" t="s">
        <v>4046</v>
      </c>
      <c r="I1942" s="56">
        <v>33669</v>
      </c>
      <c r="J1942" s="24" t="s">
        <v>4825</v>
      </c>
      <c r="K1942" s="49"/>
      <c r="L1942" s="49"/>
      <c r="S1942" s="3" t="s">
        <v>33</v>
      </c>
      <c r="T1942" s="3" t="s">
        <v>33</v>
      </c>
      <c r="U1942" s="3" t="s">
        <v>33</v>
      </c>
      <c r="W1942" s="21" t="str">
        <f t="shared" si="30"/>
        <v>10</v>
      </c>
      <c r="AA1942" s="16" t="s">
        <v>2591</v>
      </c>
    </row>
    <row r="1943" spans="1:27">
      <c r="A1943" s="18">
        <v>382</v>
      </c>
      <c r="B1943" s="16" t="s">
        <v>2593</v>
      </c>
      <c r="C1943" s="26" t="s">
        <v>2594</v>
      </c>
      <c r="D1943" s="16" t="s">
        <v>15</v>
      </c>
      <c r="E1943" s="3" t="s">
        <v>33</v>
      </c>
      <c r="F1943" s="16" t="s">
        <v>6871</v>
      </c>
      <c r="G1943" s="3" t="s">
        <v>1538</v>
      </c>
      <c r="H1943" s="23" t="s">
        <v>3027</v>
      </c>
      <c r="I1943" s="56">
        <v>33065</v>
      </c>
      <c r="J1943" s="24" t="s">
        <v>4825</v>
      </c>
      <c r="K1943" s="49"/>
      <c r="L1943" s="49"/>
      <c r="S1943" s="3" t="s">
        <v>33</v>
      </c>
      <c r="T1943" s="3" t="s">
        <v>33</v>
      </c>
      <c r="U1943" s="3" t="s">
        <v>33</v>
      </c>
      <c r="W1943" s="21" t="str">
        <f t="shared" si="30"/>
        <v>10</v>
      </c>
      <c r="AA1943" s="16" t="s">
        <v>2593</v>
      </c>
    </row>
    <row r="1944" spans="1:27">
      <c r="A1944" s="18">
        <v>383</v>
      </c>
      <c r="B1944" s="16" t="s">
        <v>2595</v>
      </c>
      <c r="C1944" s="23" t="s">
        <v>2596</v>
      </c>
      <c r="D1944" s="16" t="s">
        <v>9</v>
      </c>
      <c r="E1944" s="3" t="s">
        <v>307</v>
      </c>
      <c r="F1944" s="16" t="s">
        <v>6871</v>
      </c>
      <c r="G1944" s="3" t="s">
        <v>16</v>
      </c>
      <c r="H1944" s="23" t="s">
        <v>2610</v>
      </c>
      <c r="I1944" s="56">
        <v>33252</v>
      </c>
      <c r="J1944" s="24" t="s">
        <v>4823</v>
      </c>
      <c r="K1944" s="49"/>
      <c r="L1944" s="49"/>
      <c r="S1944" s="3" t="s">
        <v>307</v>
      </c>
      <c r="T1944" s="3" t="s">
        <v>307</v>
      </c>
      <c r="U1944" s="3" t="s">
        <v>307</v>
      </c>
      <c r="W1944" s="21" t="str">
        <f t="shared" si="30"/>
        <v>10</v>
      </c>
      <c r="AA1944" s="16" t="s">
        <v>2595</v>
      </c>
    </row>
    <row r="1945" spans="1:27">
      <c r="A1945" s="18">
        <v>384</v>
      </c>
      <c r="B1945" s="16" t="s">
        <v>2597</v>
      </c>
      <c r="C1945" s="23" t="s">
        <v>2598</v>
      </c>
      <c r="D1945" s="16" t="s">
        <v>9</v>
      </c>
      <c r="E1945" s="16" t="s">
        <v>33</v>
      </c>
      <c r="F1945" s="16" t="s">
        <v>6871</v>
      </c>
      <c r="G1945" s="3" t="s">
        <v>15</v>
      </c>
      <c r="H1945" s="23" t="s">
        <v>4047</v>
      </c>
      <c r="I1945" s="56">
        <v>33971</v>
      </c>
      <c r="J1945" s="24" t="s">
        <v>4823</v>
      </c>
      <c r="K1945" s="49"/>
      <c r="L1945" s="49"/>
      <c r="S1945" s="16" t="s">
        <v>33</v>
      </c>
      <c r="T1945" s="16" t="s">
        <v>33</v>
      </c>
      <c r="U1945" s="16" t="s">
        <v>33</v>
      </c>
      <c r="W1945" s="21" t="str">
        <f t="shared" si="30"/>
        <v>10</v>
      </c>
      <c r="AA1945" s="16" t="s">
        <v>2597</v>
      </c>
    </row>
    <row r="1946" spans="1:27">
      <c r="A1946" s="18">
        <v>385</v>
      </c>
      <c r="B1946" s="36" t="s">
        <v>2599</v>
      </c>
      <c r="C1946" s="23" t="s">
        <v>8678</v>
      </c>
      <c r="D1946" s="16" t="s">
        <v>15</v>
      </c>
      <c r="E1946" s="16" t="s">
        <v>33</v>
      </c>
      <c r="F1946" s="16" t="s">
        <v>6871</v>
      </c>
      <c r="G1946" s="3" t="s">
        <v>20</v>
      </c>
      <c r="H1946" s="23" t="s">
        <v>2946</v>
      </c>
      <c r="I1946" s="56">
        <v>33822</v>
      </c>
      <c r="J1946" s="24" t="s">
        <v>4823</v>
      </c>
      <c r="K1946" s="49"/>
      <c r="L1946" s="49"/>
      <c r="S1946" s="16" t="s">
        <v>33</v>
      </c>
      <c r="T1946" s="16" t="s">
        <v>33</v>
      </c>
      <c r="U1946" s="16" t="s">
        <v>33</v>
      </c>
      <c r="W1946" s="21" t="str">
        <f t="shared" si="30"/>
        <v>10</v>
      </c>
      <c r="AA1946" s="36" t="s">
        <v>2599</v>
      </c>
    </row>
    <row r="1947" spans="1:27">
      <c r="A1947" s="18">
        <v>386</v>
      </c>
      <c r="B1947" s="36" t="s">
        <v>2600</v>
      </c>
      <c r="C1947" s="23" t="s">
        <v>2601</v>
      </c>
      <c r="D1947" s="16" t="s">
        <v>9</v>
      </c>
      <c r="E1947" s="16" t="s">
        <v>33</v>
      </c>
      <c r="F1947" s="16" t="s">
        <v>6871</v>
      </c>
      <c r="G1947" s="3" t="s">
        <v>16</v>
      </c>
      <c r="H1947" s="23" t="s">
        <v>2604</v>
      </c>
      <c r="I1947" s="56">
        <v>34093</v>
      </c>
      <c r="J1947" s="24" t="s">
        <v>4823</v>
      </c>
      <c r="K1947" s="49"/>
      <c r="L1947" s="49"/>
      <c r="S1947" s="16" t="s">
        <v>33</v>
      </c>
      <c r="T1947" s="16" t="s">
        <v>33</v>
      </c>
      <c r="U1947" s="16" t="s">
        <v>33</v>
      </c>
      <c r="W1947" s="21" t="str">
        <f t="shared" si="30"/>
        <v>10</v>
      </c>
      <c r="AA1947" s="36" t="s">
        <v>2600</v>
      </c>
    </row>
    <row r="1948" spans="1:27">
      <c r="A1948" s="18">
        <v>1</v>
      </c>
      <c r="B1948" s="20" t="s">
        <v>2602</v>
      </c>
      <c r="C1948" s="23" t="s">
        <v>2603</v>
      </c>
      <c r="D1948" s="20" t="s">
        <v>9</v>
      </c>
      <c r="E1948" s="20" t="s">
        <v>33</v>
      </c>
      <c r="F1948" s="16" t="s">
        <v>6871</v>
      </c>
      <c r="G1948" s="20" t="s">
        <v>16</v>
      </c>
      <c r="H1948" s="23" t="s">
        <v>2604</v>
      </c>
      <c r="I1948" s="55">
        <v>34185</v>
      </c>
      <c r="J1948" s="24" t="s">
        <v>4823</v>
      </c>
      <c r="K1948" s="49"/>
      <c r="L1948" s="49"/>
      <c r="S1948" s="20" t="s">
        <v>33</v>
      </c>
      <c r="T1948" s="20" t="s">
        <v>33</v>
      </c>
      <c r="U1948" s="20" t="s">
        <v>33</v>
      </c>
      <c r="V1948" s="20" t="s">
        <v>33</v>
      </c>
      <c r="W1948" s="21" t="str">
        <f t="shared" si="30"/>
        <v>11</v>
      </c>
      <c r="AA1948" s="20" t="s">
        <v>2602</v>
      </c>
    </row>
    <row r="1949" spans="1:27">
      <c r="A1949" s="18">
        <v>2</v>
      </c>
      <c r="B1949" s="20" t="s">
        <v>2605</v>
      </c>
      <c r="C1949" s="23" t="s">
        <v>2606</v>
      </c>
      <c r="D1949" s="20" t="s">
        <v>15</v>
      </c>
      <c r="E1949" s="20" t="s">
        <v>33</v>
      </c>
      <c r="F1949" s="16" t="s">
        <v>6871</v>
      </c>
      <c r="G1949" s="20" t="s">
        <v>16</v>
      </c>
      <c r="H1949" s="25" t="s">
        <v>2607</v>
      </c>
      <c r="I1949" s="58">
        <v>34385</v>
      </c>
      <c r="J1949" s="24" t="s">
        <v>4823</v>
      </c>
      <c r="K1949" s="49"/>
      <c r="L1949" s="49"/>
      <c r="S1949" s="20" t="s">
        <v>33</v>
      </c>
      <c r="T1949" s="20" t="s">
        <v>33</v>
      </c>
      <c r="U1949" s="20" t="s">
        <v>33</v>
      </c>
      <c r="V1949" s="20" t="s">
        <v>33</v>
      </c>
      <c r="W1949" s="21" t="str">
        <f t="shared" si="30"/>
        <v>11</v>
      </c>
      <c r="AA1949" s="20" t="s">
        <v>2605</v>
      </c>
    </row>
    <row r="1950" spans="1:27">
      <c r="A1950" s="18">
        <v>3</v>
      </c>
      <c r="B1950" s="20" t="s">
        <v>2608</v>
      </c>
      <c r="C1950" s="23" t="s">
        <v>2609</v>
      </c>
      <c r="D1950" s="20" t="s">
        <v>9</v>
      </c>
      <c r="E1950" s="20" t="s">
        <v>33</v>
      </c>
      <c r="F1950" s="16" t="s">
        <v>6871</v>
      </c>
      <c r="G1950" s="20" t="s">
        <v>16</v>
      </c>
      <c r="H1950" s="23" t="s">
        <v>2610</v>
      </c>
      <c r="I1950" s="55">
        <v>34297</v>
      </c>
      <c r="J1950" s="24" t="s">
        <v>4823</v>
      </c>
      <c r="K1950" s="49"/>
      <c r="L1950" s="49"/>
      <c r="S1950" s="20" t="s">
        <v>33</v>
      </c>
      <c r="T1950" s="20" t="s">
        <v>33</v>
      </c>
      <c r="U1950" s="20" t="s">
        <v>33</v>
      </c>
      <c r="V1950" s="20" t="s">
        <v>33</v>
      </c>
      <c r="W1950" s="21" t="str">
        <f t="shared" si="30"/>
        <v>11</v>
      </c>
      <c r="AA1950" s="20" t="s">
        <v>2608</v>
      </c>
    </row>
    <row r="1951" spans="1:27">
      <c r="A1951" s="18">
        <v>4</v>
      </c>
      <c r="B1951" s="20" t="s">
        <v>2611</v>
      </c>
      <c r="C1951" s="23" t="s">
        <v>2612</v>
      </c>
      <c r="D1951" s="20" t="s">
        <v>15</v>
      </c>
      <c r="E1951" s="20" t="s">
        <v>33</v>
      </c>
      <c r="F1951" s="16" t="s">
        <v>6871</v>
      </c>
      <c r="G1951" s="20" t="s">
        <v>16</v>
      </c>
      <c r="H1951" s="23" t="s">
        <v>2610</v>
      </c>
      <c r="I1951" s="55">
        <v>33922</v>
      </c>
      <c r="J1951" s="24" t="s">
        <v>4823</v>
      </c>
      <c r="K1951" s="49"/>
      <c r="L1951" s="49"/>
      <c r="S1951" s="20" t="s">
        <v>33</v>
      </c>
      <c r="T1951" s="20" t="s">
        <v>33</v>
      </c>
      <c r="U1951" s="20" t="s">
        <v>33</v>
      </c>
      <c r="V1951" s="20" t="s">
        <v>33</v>
      </c>
      <c r="W1951" s="21" t="str">
        <f t="shared" si="30"/>
        <v>11</v>
      </c>
      <c r="AA1951" s="20" t="s">
        <v>2611</v>
      </c>
    </row>
    <row r="1952" spans="1:27">
      <c r="A1952" s="18">
        <v>5</v>
      </c>
      <c r="B1952" s="20" t="s">
        <v>2613</v>
      </c>
      <c r="C1952" s="23" t="s">
        <v>2614</v>
      </c>
      <c r="D1952" s="20" t="s">
        <v>9</v>
      </c>
      <c r="E1952" s="20" t="s">
        <v>33</v>
      </c>
      <c r="F1952" s="16" t="s">
        <v>6871</v>
      </c>
      <c r="G1952" s="20" t="s">
        <v>20</v>
      </c>
      <c r="H1952" s="23" t="s">
        <v>2604</v>
      </c>
      <c r="I1952" s="55">
        <v>34355</v>
      </c>
      <c r="J1952" s="24" t="s">
        <v>4823</v>
      </c>
      <c r="K1952" s="49"/>
      <c r="L1952" s="49"/>
      <c r="S1952" s="20" t="s">
        <v>33</v>
      </c>
      <c r="T1952" s="20" t="s">
        <v>33</v>
      </c>
      <c r="U1952" s="20" t="s">
        <v>33</v>
      </c>
      <c r="V1952" s="20" t="s">
        <v>33</v>
      </c>
      <c r="W1952" s="21" t="str">
        <f t="shared" si="30"/>
        <v>11</v>
      </c>
      <c r="AA1952" s="20" t="s">
        <v>2613</v>
      </c>
    </row>
    <row r="1953" spans="1:27">
      <c r="A1953" s="18">
        <v>6</v>
      </c>
      <c r="B1953" s="20" t="s">
        <v>2615</v>
      </c>
      <c r="C1953" s="23" t="s">
        <v>2616</v>
      </c>
      <c r="D1953" s="20" t="s">
        <v>9</v>
      </c>
      <c r="E1953" s="20" t="s">
        <v>33</v>
      </c>
      <c r="F1953" s="16" t="s">
        <v>6871</v>
      </c>
      <c r="G1953" s="20" t="s">
        <v>82</v>
      </c>
      <c r="H1953" s="23" t="s">
        <v>2604</v>
      </c>
      <c r="I1953" s="55">
        <v>34101</v>
      </c>
      <c r="J1953" s="24" t="s">
        <v>4823</v>
      </c>
      <c r="K1953" s="49"/>
      <c r="L1953" s="49"/>
      <c r="S1953" s="20" t="s">
        <v>33</v>
      </c>
      <c r="T1953" s="20" t="s">
        <v>33</v>
      </c>
      <c r="U1953" s="20" t="s">
        <v>33</v>
      </c>
      <c r="V1953" s="20" t="s">
        <v>33</v>
      </c>
      <c r="W1953" s="21" t="str">
        <f t="shared" si="30"/>
        <v>11</v>
      </c>
      <c r="AA1953" s="20" t="s">
        <v>2615</v>
      </c>
    </row>
    <row r="1954" spans="1:27">
      <c r="A1954" s="18">
        <v>7</v>
      </c>
      <c r="B1954" s="20" t="s">
        <v>2617</v>
      </c>
      <c r="C1954" s="23" t="s">
        <v>2618</v>
      </c>
      <c r="D1954" s="20" t="s">
        <v>9</v>
      </c>
      <c r="E1954" s="20" t="s">
        <v>33</v>
      </c>
      <c r="F1954" s="16" t="s">
        <v>6871</v>
      </c>
      <c r="G1954" s="20" t="s">
        <v>59</v>
      </c>
      <c r="H1954" s="23" t="s">
        <v>2604</v>
      </c>
      <c r="I1954" s="55">
        <v>33697</v>
      </c>
      <c r="J1954" s="24" t="s">
        <v>4823</v>
      </c>
      <c r="K1954" s="49"/>
      <c r="L1954" s="49"/>
      <c r="S1954" s="20" t="s">
        <v>33</v>
      </c>
      <c r="T1954" s="20" t="s">
        <v>33</v>
      </c>
      <c r="U1954" s="20" t="s">
        <v>33</v>
      </c>
      <c r="V1954" s="20" t="s">
        <v>33</v>
      </c>
      <c r="W1954" s="21" t="str">
        <f t="shared" si="30"/>
        <v>11</v>
      </c>
      <c r="AA1954" s="20" t="s">
        <v>2617</v>
      </c>
    </row>
    <row r="1955" spans="1:27">
      <c r="A1955" s="18">
        <v>8</v>
      </c>
      <c r="B1955" s="20" t="s">
        <v>2619</v>
      </c>
      <c r="C1955" s="23" t="s">
        <v>2620</v>
      </c>
      <c r="D1955" s="20" t="s">
        <v>15</v>
      </c>
      <c r="E1955" s="20" t="s">
        <v>33</v>
      </c>
      <c r="F1955" s="16" t="s">
        <v>6871</v>
      </c>
      <c r="G1955" s="20" t="s">
        <v>16</v>
      </c>
      <c r="H1955" s="23" t="s">
        <v>2604</v>
      </c>
      <c r="I1955" s="55">
        <v>34173</v>
      </c>
      <c r="J1955" s="24" t="s">
        <v>4823</v>
      </c>
      <c r="K1955" s="49"/>
      <c r="L1955" s="49"/>
      <c r="S1955" s="20" t="s">
        <v>33</v>
      </c>
      <c r="T1955" s="20" t="s">
        <v>33</v>
      </c>
      <c r="U1955" s="20" t="s">
        <v>33</v>
      </c>
      <c r="V1955" s="20" t="s">
        <v>33</v>
      </c>
      <c r="W1955" s="21" t="str">
        <f t="shared" si="30"/>
        <v>11</v>
      </c>
      <c r="AA1955" s="20" t="s">
        <v>2619</v>
      </c>
    </row>
    <row r="1956" spans="1:27">
      <c r="A1956" s="18">
        <v>9</v>
      </c>
      <c r="B1956" s="20" t="s">
        <v>2621</v>
      </c>
      <c r="C1956" s="23" t="s">
        <v>2622</v>
      </c>
      <c r="D1956" s="20" t="s">
        <v>9</v>
      </c>
      <c r="E1956" s="20" t="s">
        <v>33</v>
      </c>
      <c r="F1956" s="16" t="s">
        <v>6871</v>
      </c>
      <c r="G1956" s="20" t="s">
        <v>16</v>
      </c>
      <c r="H1956" s="23" t="s">
        <v>2610</v>
      </c>
      <c r="I1956" s="55">
        <v>33938</v>
      </c>
      <c r="J1956" s="24" t="s">
        <v>4823</v>
      </c>
      <c r="K1956" s="49"/>
      <c r="L1956" s="49"/>
      <c r="S1956" s="20" t="s">
        <v>33</v>
      </c>
      <c r="T1956" s="20" t="s">
        <v>33</v>
      </c>
      <c r="U1956" s="20" t="s">
        <v>33</v>
      </c>
      <c r="V1956" s="20" t="s">
        <v>33</v>
      </c>
      <c r="W1956" s="21" t="str">
        <f t="shared" si="30"/>
        <v>11</v>
      </c>
      <c r="AA1956" s="20" t="s">
        <v>2621</v>
      </c>
    </row>
    <row r="1957" spans="1:27">
      <c r="A1957" s="18">
        <v>10</v>
      </c>
      <c r="B1957" s="20" t="s">
        <v>2623</v>
      </c>
      <c r="C1957" s="23" t="s">
        <v>2624</v>
      </c>
      <c r="D1957" s="20" t="s">
        <v>9</v>
      </c>
      <c r="E1957" s="20" t="s">
        <v>33</v>
      </c>
      <c r="F1957" s="16" t="s">
        <v>6871</v>
      </c>
      <c r="G1957" s="20" t="s">
        <v>16</v>
      </c>
      <c r="H1957" s="23" t="s">
        <v>2625</v>
      </c>
      <c r="I1957" s="55">
        <v>34368</v>
      </c>
      <c r="J1957" s="34" t="s">
        <v>5299</v>
      </c>
      <c r="K1957" s="64"/>
      <c r="L1957" s="64"/>
      <c r="S1957" s="20" t="s">
        <v>33</v>
      </c>
      <c r="T1957" s="20" t="s">
        <v>33</v>
      </c>
      <c r="U1957" s="20" t="s">
        <v>33</v>
      </c>
      <c r="V1957" s="20" t="s">
        <v>33</v>
      </c>
      <c r="W1957" s="21" t="str">
        <f t="shared" si="30"/>
        <v>11</v>
      </c>
      <c r="AA1957" s="20" t="s">
        <v>2623</v>
      </c>
    </row>
    <row r="1958" spans="1:27">
      <c r="A1958" s="18">
        <v>11</v>
      </c>
      <c r="B1958" s="20" t="s">
        <v>2626</v>
      </c>
      <c r="C1958" s="23" t="s">
        <v>2627</v>
      </c>
      <c r="D1958" s="20" t="s">
        <v>9</v>
      </c>
      <c r="E1958" s="20" t="s">
        <v>10</v>
      </c>
      <c r="F1958" s="16" t="s">
        <v>6871</v>
      </c>
      <c r="G1958" s="20" t="s">
        <v>1536</v>
      </c>
      <c r="H1958" s="23" t="s">
        <v>2628</v>
      </c>
      <c r="I1958" s="55">
        <v>26597</v>
      </c>
      <c r="J1958" s="34" t="s">
        <v>5299</v>
      </c>
      <c r="K1958" s="64"/>
      <c r="L1958" s="64"/>
      <c r="S1958" s="20" t="s">
        <v>10</v>
      </c>
      <c r="T1958" s="20" t="s">
        <v>10</v>
      </c>
      <c r="U1958" s="20" t="s">
        <v>10</v>
      </c>
      <c r="V1958" s="20" t="s">
        <v>10</v>
      </c>
      <c r="W1958" s="21" t="str">
        <f t="shared" si="30"/>
        <v>11</v>
      </c>
      <c r="AA1958" s="20" t="s">
        <v>2626</v>
      </c>
    </row>
    <row r="1959" spans="1:27">
      <c r="A1959" s="18">
        <v>12</v>
      </c>
      <c r="B1959" s="20" t="s">
        <v>2629</v>
      </c>
      <c r="C1959" s="23" t="s">
        <v>2630</v>
      </c>
      <c r="D1959" s="20" t="s">
        <v>9</v>
      </c>
      <c r="E1959" s="20" t="s">
        <v>33</v>
      </c>
      <c r="F1959" s="16" t="s">
        <v>6871</v>
      </c>
      <c r="G1959" s="20" t="s">
        <v>16</v>
      </c>
      <c r="H1959" s="23" t="s">
        <v>2610</v>
      </c>
      <c r="I1959" s="55">
        <v>34018</v>
      </c>
      <c r="J1959" s="24" t="s">
        <v>4823</v>
      </c>
      <c r="K1959" s="64"/>
      <c r="L1959" s="64"/>
      <c r="S1959" s="20" t="s">
        <v>33</v>
      </c>
      <c r="T1959" s="20" t="s">
        <v>33</v>
      </c>
      <c r="U1959" s="20" t="s">
        <v>33</v>
      </c>
      <c r="V1959" s="20" t="s">
        <v>33</v>
      </c>
      <c r="W1959" s="21" t="str">
        <f t="shared" si="30"/>
        <v>11</v>
      </c>
      <c r="AA1959" s="20" t="s">
        <v>2629</v>
      </c>
    </row>
    <row r="1960" spans="1:27">
      <c r="A1960" s="18">
        <v>13</v>
      </c>
      <c r="B1960" s="20" t="s">
        <v>2631</v>
      </c>
      <c r="C1960" s="23" t="s">
        <v>2632</v>
      </c>
      <c r="D1960" s="20" t="s">
        <v>9</v>
      </c>
      <c r="E1960" s="20" t="s">
        <v>33</v>
      </c>
      <c r="F1960" s="16" t="s">
        <v>6871</v>
      </c>
      <c r="G1960" s="20" t="s">
        <v>16</v>
      </c>
      <c r="H1960" s="23" t="s">
        <v>2610</v>
      </c>
      <c r="I1960" s="55">
        <v>34082</v>
      </c>
      <c r="J1960" s="24" t="s">
        <v>4823</v>
      </c>
      <c r="K1960" s="64"/>
      <c r="L1960" s="64"/>
      <c r="S1960" s="20" t="s">
        <v>33</v>
      </c>
      <c r="T1960" s="20" t="s">
        <v>33</v>
      </c>
      <c r="U1960" s="20" t="s">
        <v>33</v>
      </c>
      <c r="V1960" s="20" t="s">
        <v>33</v>
      </c>
      <c r="W1960" s="21" t="str">
        <f t="shared" si="30"/>
        <v>11</v>
      </c>
      <c r="AA1960" s="20" t="s">
        <v>2631</v>
      </c>
    </row>
    <row r="1961" spans="1:27">
      <c r="A1961" s="18">
        <v>14</v>
      </c>
      <c r="B1961" s="20" t="s">
        <v>2633</v>
      </c>
      <c r="C1961" s="23" t="s">
        <v>2634</v>
      </c>
      <c r="D1961" s="20" t="s">
        <v>15</v>
      </c>
      <c r="E1961" s="20" t="s">
        <v>33</v>
      </c>
      <c r="F1961" s="16" t="s">
        <v>6871</v>
      </c>
      <c r="G1961" s="20" t="s">
        <v>20</v>
      </c>
      <c r="H1961" s="23" t="s">
        <v>2604</v>
      </c>
      <c r="I1961" s="55">
        <v>34307</v>
      </c>
      <c r="J1961" s="24" t="s">
        <v>4823</v>
      </c>
      <c r="K1961" s="64"/>
      <c r="L1961" s="64"/>
      <c r="S1961" s="20" t="s">
        <v>33</v>
      </c>
      <c r="T1961" s="20" t="s">
        <v>33</v>
      </c>
      <c r="U1961" s="20" t="s">
        <v>33</v>
      </c>
      <c r="V1961" s="20" t="s">
        <v>33</v>
      </c>
      <c r="W1961" s="21" t="str">
        <f t="shared" si="30"/>
        <v>11</v>
      </c>
      <c r="AA1961" s="20" t="s">
        <v>2633</v>
      </c>
    </row>
    <row r="1962" spans="1:27">
      <c r="A1962" s="18">
        <v>15</v>
      </c>
      <c r="B1962" s="20" t="s">
        <v>2635</v>
      </c>
      <c r="C1962" s="23" t="s">
        <v>2636</v>
      </c>
      <c r="D1962" s="20" t="s">
        <v>9</v>
      </c>
      <c r="E1962" s="20" t="s">
        <v>33</v>
      </c>
      <c r="F1962" s="16" t="s">
        <v>6871</v>
      </c>
      <c r="G1962" s="20" t="s">
        <v>286</v>
      </c>
      <c r="H1962" s="23" t="s">
        <v>2637</v>
      </c>
      <c r="I1962" s="55">
        <v>34205</v>
      </c>
      <c r="J1962" s="24" t="s">
        <v>4823</v>
      </c>
      <c r="K1962" s="64"/>
      <c r="L1962" s="64"/>
      <c r="S1962" s="20" t="s">
        <v>33</v>
      </c>
      <c r="T1962" s="20" t="s">
        <v>33</v>
      </c>
      <c r="U1962" s="20" t="s">
        <v>33</v>
      </c>
      <c r="V1962" s="20" t="s">
        <v>33</v>
      </c>
      <c r="W1962" s="21" t="str">
        <f t="shared" si="30"/>
        <v>11</v>
      </c>
      <c r="AA1962" s="20" t="s">
        <v>2635</v>
      </c>
    </row>
    <row r="1963" spans="1:27">
      <c r="A1963" s="18">
        <v>16</v>
      </c>
      <c r="B1963" s="20" t="s">
        <v>2638</v>
      </c>
      <c r="C1963" s="23" t="s">
        <v>2639</v>
      </c>
      <c r="D1963" s="20" t="s">
        <v>9</v>
      </c>
      <c r="E1963" s="20" t="s">
        <v>858</v>
      </c>
      <c r="F1963" s="16" t="s">
        <v>6871</v>
      </c>
      <c r="G1963" s="20" t="s">
        <v>16</v>
      </c>
      <c r="H1963" s="23" t="s">
        <v>2640</v>
      </c>
      <c r="I1963" s="55">
        <v>34294</v>
      </c>
      <c r="J1963" s="24" t="s">
        <v>4823</v>
      </c>
      <c r="K1963" s="64"/>
      <c r="L1963" s="64"/>
      <c r="S1963" s="20" t="s">
        <v>858</v>
      </c>
      <c r="T1963" s="20" t="s">
        <v>858</v>
      </c>
      <c r="U1963" s="20" t="s">
        <v>858</v>
      </c>
      <c r="V1963" s="20" t="s">
        <v>858</v>
      </c>
      <c r="W1963" s="21" t="str">
        <f t="shared" si="30"/>
        <v>11</v>
      </c>
      <c r="AA1963" s="20" t="s">
        <v>2638</v>
      </c>
    </row>
    <row r="1964" spans="1:27">
      <c r="A1964" s="18">
        <v>17</v>
      </c>
      <c r="B1964" s="20" t="s">
        <v>2641</v>
      </c>
      <c r="C1964" s="23" t="s">
        <v>2642</v>
      </c>
      <c r="D1964" s="20" t="s">
        <v>9</v>
      </c>
      <c r="E1964" s="20" t="s">
        <v>858</v>
      </c>
      <c r="F1964" s="16" t="s">
        <v>6871</v>
      </c>
      <c r="G1964" s="20" t="s">
        <v>16</v>
      </c>
      <c r="H1964" s="23" t="s">
        <v>2643</v>
      </c>
      <c r="I1964" s="55">
        <v>34400</v>
      </c>
      <c r="J1964" s="34" t="s">
        <v>5299</v>
      </c>
      <c r="K1964" s="64"/>
      <c r="L1964" s="64"/>
      <c r="S1964" s="20" t="s">
        <v>858</v>
      </c>
      <c r="T1964" s="20" t="s">
        <v>858</v>
      </c>
      <c r="U1964" s="20" t="s">
        <v>858</v>
      </c>
      <c r="V1964" s="20" t="s">
        <v>858</v>
      </c>
      <c r="W1964" s="21" t="str">
        <f t="shared" si="30"/>
        <v>11</v>
      </c>
      <c r="AA1964" s="20" t="s">
        <v>2641</v>
      </c>
    </row>
    <row r="1965" spans="1:27">
      <c r="A1965" s="18">
        <v>18</v>
      </c>
      <c r="B1965" s="20" t="s">
        <v>2644</v>
      </c>
      <c r="C1965" s="23" t="s">
        <v>2645</v>
      </c>
      <c r="D1965" s="20" t="s">
        <v>15</v>
      </c>
      <c r="E1965" s="20" t="s">
        <v>858</v>
      </c>
      <c r="F1965" s="16" t="s">
        <v>6871</v>
      </c>
      <c r="G1965" s="20" t="s">
        <v>59</v>
      </c>
      <c r="H1965" s="23" t="s">
        <v>2646</v>
      </c>
      <c r="I1965" s="55">
        <v>34078</v>
      </c>
      <c r="J1965" s="34" t="s">
        <v>5299</v>
      </c>
      <c r="K1965" s="64"/>
      <c r="L1965" s="64"/>
      <c r="S1965" s="20" t="s">
        <v>858</v>
      </c>
      <c r="T1965" s="20" t="s">
        <v>858</v>
      </c>
      <c r="U1965" s="20" t="s">
        <v>858</v>
      </c>
      <c r="V1965" s="20" t="s">
        <v>858</v>
      </c>
      <c r="W1965" s="21" t="str">
        <f t="shared" si="30"/>
        <v>11</v>
      </c>
      <c r="AA1965" s="20" t="s">
        <v>2644</v>
      </c>
    </row>
    <row r="1966" spans="1:27">
      <c r="A1966" s="18">
        <v>19</v>
      </c>
      <c r="B1966" s="20" t="s">
        <v>2647</v>
      </c>
      <c r="C1966" s="23" t="s">
        <v>2648</v>
      </c>
      <c r="D1966" s="20" t="s">
        <v>15</v>
      </c>
      <c r="E1966" s="20" t="s">
        <v>858</v>
      </c>
      <c r="F1966" s="16" t="s">
        <v>6871</v>
      </c>
      <c r="G1966" s="20" t="s">
        <v>1536</v>
      </c>
      <c r="H1966" s="23" t="s">
        <v>2649</v>
      </c>
      <c r="I1966" s="55">
        <v>34112</v>
      </c>
      <c r="J1966" s="34" t="s">
        <v>5299</v>
      </c>
      <c r="K1966" s="64"/>
      <c r="L1966" s="64"/>
      <c r="S1966" s="20" t="s">
        <v>858</v>
      </c>
      <c r="T1966" s="20" t="s">
        <v>858</v>
      </c>
      <c r="U1966" s="20" t="s">
        <v>858</v>
      </c>
      <c r="V1966" s="20" t="s">
        <v>858</v>
      </c>
      <c r="W1966" s="21" t="str">
        <f t="shared" si="30"/>
        <v>11</v>
      </c>
      <c r="AA1966" s="20" t="s">
        <v>2647</v>
      </c>
    </row>
    <row r="1967" spans="1:27">
      <c r="A1967" s="18">
        <v>20</v>
      </c>
      <c r="B1967" s="20" t="s">
        <v>2650</v>
      </c>
      <c r="C1967" s="23" t="s">
        <v>2651</v>
      </c>
      <c r="D1967" s="20" t="s">
        <v>15</v>
      </c>
      <c r="E1967" s="20" t="s">
        <v>858</v>
      </c>
      <c r="F1967" s="16" t="s">
        <v>6871</v>
      </c>
      <c r="G1967" s="20" t="s">
        <v>1891</v>
      </c>
      <c r="H1967" s="23" t="s">
        <v>2649</v>
      </c>
      <c r="I1967" s="55">
        <v>34196</v>
      </c>
      <c r="J1967" s="34" t="s">
        <v>5299</v>
      </c>
      <c r="K1967" s="64"/>
      <c r="L1967" s="64"/>
      <c r="S1967" s="20" t="s">
        <v>858</v>
      </c>
      <c r="T1967" s="20" t="s">
        <v>858</v>
      </c>
      <c r="U1967" s="20" t="s">
        <v>858</v>
      </c>
      <c r="V1967" s="20" t="s">
        <v>858</v>
      </c>
      <c r="W1967" s="21" t="str">
        <f t="shared" si="30"/>
        <v>11</v>
      </c>
      <c r="AA1967" s="20" t="s">
        <v>2650</v>
      </c>
    </row>
    <row r="1968" spans="1:27">
      <c r="A1968" s="18">
        <v>21</v>
      </c>
      <c r="B1968" s="20" t="s">
        <v>2652</v>
      </c>
      <c r="C1968" s="23" t="s">
        <v>2653</v>
      </c>
      <c r="D1968" s="20" t="s">
        <v>15</v>
      </c>
      <c r="E1968" s="20" t="s">
        <v>858</v>
      </c>
      <c r="F1968" s="16" t="s">
        <v>6871</v>
      </c>
      <c r="G1968" s="20" t="s">
        <v>1866</v>
      </c>
      <c r="H1968" s="23" t="s">
        <v>2654</v>
      </c>
      <c r="I1968" s="55">
        <v>34020</v>
      </c>
      <c r="J1968" s="34" t="s">
        <v>5299</v>
      </c>
      <c r="K1968" s="64"/>
      <c r="L1968" s="64"/>
      <c r="S1968" s="20" t="s">
        <v>858</v>
      </c>
      <c r="T1968" s="20" t="s">
        <v>858</v>
      </c>
      <c r="U1968" s="20" t="s">
        <v>858</v>
      </c>
      <c r="V1968" s="20" t="s">
        <v>858</v>
      </c>
      <c r="W1968" s="21" t="str">
        <f t="shared" si="30"/>
        <v>11</v>
      </c>
      <c r="AA1968" s="20" t="s">
        <v>2652</v>
      </c>
    </row>
    <row r="1969" spans="1:27">
      <c r="A1969" s="18">
        <v>22</v>
      </c>
      <c r="B1969" s="20" t="s">
        <v>2655</v>
      </c>
      <c r="C1969" s="23" t="s">
        <v>2656</v>
      </c>
      <c r="D1969" s="20" t="s">
        <v>15</v>
      </c>
      <c r="E1969" s="20" t="s">
        <v>858</v>
      </c>
      <c r="F1969" s="16" t="s">
        <v>6871</v>
      </c>
      <c r="G1969" s="20" t="s">
        <v>1895</v>
      </c>
      <c r="H1969" s="23" t="s">
        <v>2657</v>
      </c>
      <c r="I1969" s="55">
        <v>33751</v>
      </c>
      <c r="J1969" s="34" t="s">
        <v>5299</v>
      </c>
      <c r="K1969" s="64"/>
      <c r="L1969" s="64"/>
      <c r="S1969" s="20" t="s">
        <v>858</v>
      </c>
      <c r="T1969" s="20" t="s">
        <v>858</v>
      </c>
      <c r="U1969" s="20" t="s">
        <v>858</v>
      </c>
      <c r="V1969" s="20" t="s">
        <v>858</v>
      </c>
      <c r="W1969" s="21" t="str">
        <f t="shared" si="30"/>
        <v>11</v>
      </c>
      <c r="AA1969" s="20" t="s">
        <v>2655</v>
      </c>
    </row>
    <row r="1970" spans="1:27">
      <c r="A1970" s="18">
        <v>23</v>
      </c>
      <c r="B1970" s="20" t="s">
        <v>2658</v>
      </c>
      <c r="C1970" s="23" t="s">
        <v>2659</v>
      </c>
      <c r="D1970" s="20" t="s">
        <v>9</v>
      </c>
      <c r="E1970" s="20" t="s">
        <v>858</v>
      </c>
      <c r="F1970" s="16" t="s">
        <v>6871</v>
      </c>
      <c r="G1970" s="20" t="s">
        <v>20</v>
      </c>
      <c r="H1970" s="23" t="s">
        <v>2649</v>
      </c>
      <c r="I1970" s="55">
        <v>34310</v>
      </c>
      <c r="J1970" s="34" t="s">
        <v>5299</v>
      </c>
      <c r="K1970" s="64"/>
      <c r="L1970" s="64"/>
      <c r="S1970" s="20" t="s">
        <v>858</v>
      </c>
      <c r="T1970" s="20" t="s">
        <v>858</v>
      </c>
      <c r="U1970" s="20" t="s">
        <v>858</v>
      </c>
      <c r="V1970" s="20" t="s">
        <v>858</v>
      </c>
      <c r="W1970" s="21" t="str">
        <f t="shared" si="30"/>
        <v>11</v>
      </c>
      <c r="AA1970" s="20" t="s">
        <v>2658</v>
      </c>
    </row>
    <row r="1971" spans="1:27">
      <c r="A1971" s="18">
        <v>24</v>
      </c>
      <c r="B1971" s="20" t="s">
        <v>2660</v>
      </c>
      <c r="C1971" s="23" t="s">
        <v>2661</v>
      </c>
      <c r="D1971" s="20" t="s">
        <v>9</v>
      </c>
      <c r="E1971" s="20" t="s">
        <v>858</v>
      </c>
      <c r="F1971" s="16" t="s">
        <v>6871</v>
      </c>
      <c r="G1971" s="20" t="s">
        <v>82</v>
      </c>
      <c r="H1971" s="23" t="s">
        <v>2649</v>
      </c>
      <c r="I1971" s="55">
        <v>34184</v>
      </c>
      <c r="J1971" s="34" t="s">
        <v>5299</v>
      </c>
      <c r="K1971" s="64"/>
      <c r="L1971" s="64"/>
      <c r="S1971" s="20" t="s">
        <v>858</v>
      </c>
      <c r="T1971" s="20" t="s">
        <v>858</v>
      </c>
      <c r="U1971" s="20" t="s">
        <v>858</v>
      </c>
      <c r="V1971" s="20" t="s">
        <v>858</v>
      </c>
      <c r="W1971" s="21" t="str">
        <f t="shared" si="30"/>
        <v>11</v>
      </c>
      <c r="AA1971" s="20" t="s">
        <v>2660</v>
      </c>
    </row>
    <row r="1972" spans="1:27">
      <c r="A1972" s="18">
        <v>25</v>
      </c>
      <c r="B1972" s="20" t="s">
        <v>2662</v>
      </c>
      <c r="C1972" s="23" t="s">
        <v>2663</v>
      </c>
      <c r="D1972" s="20" t="s">
        <v>9</v>
      </c>
      <c r="E1972" s="20" t="s">
        <v>858</v>
      </c>
      <c r="F1972" s="16" t="s">
        <v>6871</v>
      </c>
      <c r="G1972" s="20" t="s">
        <v>286</v>
      </c>
      <c r="H1972" s="23" t="s">
        <v>2649</v>
      </c>
      <c r="I1972" s="55">
        <v>33655</v>
      </c>
      <c r="J1972" s="34" t="s">
        <v>5299</v>
      </c>
      <c r="K1972" s="64"/>
      <c r="L1972" s="64"/>
      <c r="S1972" s="20" t="s">
        <v>858</v>
      </c>
      <c r="T1972" s="20" t="s">
        <v>858</v>
      </c>
      <c r="U1972" s="20" t="s">
        <v>858</v>
      </c>
      <c r="V1972" s="20" t="s">
        <v>858</v>
      </c>
      <c r="W1972" s="21" t="str">
        <f t="shared" si="30"/>
        <v>11</v>
      </c>
      <c r="AA1972" s="20" t="s">
        <v>2662</v>
      </c>
    </row>
    <row r="1973" spans="1:27">
      <c r="A1973" s="18">
        <v>26</v>
      </c>
      <c r="B1973" s="20" t="s">
        <v>2664</v>
      </c>
      <c r="C1973" s="23" t="s">
        <v>2665</v>
      </c>
      <c r="D1973" s="20" t="s">
        <v>9</v>
      </c>
      <c r="E1973" s="20" t="s">
        <v>858</v>
      </c>
      <c r="F1973" s="16" t="s">
        <v>6871</v>
      </c>
      <c r="G1973" s="20" t="s">
        <v>486</v>
      </c>
      <c r="H1973" s="23" t="s">
        <v>2649</v>
      </c>
      <c r="I1973" s="55">
        <v>34155</v>
      </c>
      <c r="J1973" s="34" t="s">
        <v>5299</v>
      </c>
      <c r="K1973" s="64"/>
      <c r="L1973" s="64"/>
      <c r="S1973" s="20" t="s">
        <v>858</v>
      </c>
      <c r="T1973" s="20" t="s">
        <v>858</v>
      </c>
      <c r="U1973" s="20" t="s">
        <v>858</v>
      </c>
      <c r="V1973" s="20" t="s">
        <v>858</v>
      </c>
      <c r="W1973" s="21" t="str">
        <f t="shared" si="30"/>
        <v>11</v>
      </c>
      <c r="AA1973" s="20" t="s">
        <v>2664</v>
      </c>
    </row>
    <row r="1974" spans="1:27">
      <c r="A1974" s="18">
        <v>27</v>
      </c>
      <c r="B1974" s="20" t="s">
        <v>2666</v>
      </c>
      <c r="C1974" s="23" t="s">
        <v>2667</v>
      </c>
      <c r="D1974" s="20" t="s">
        <v>9</v>
      </c>
      <c r="E1974" s="20" t="s">
        <v>33</v>
      </c>
      <c r="F1974" s="16" t="s">
        <v>6871</v>
      </c>
      <c r="G1974" s="20" t="s">
        <v>486</v>
      </c>
      <c r="H1974" s="23" t="s">
        <v>2668</v>
      </c>
      <c r="I1974" s="55">
        <v>33997</v>
      </c>
      <c r="J1974" s="24" t="s">
        <v>4823</v>
      </c>
      <c r="K1974" s="64"/>
      <c r="L1974" s="64"/>
      <c r="S1974" s="20" t="s">
        <v>33</v>
      </c>
      <c r="T1974" s="20" t="s">
        <v>33</v>
      </c>
      <c r="U1974" s="20" t="s">
        <v>33</v>
      </c>
      <c r="V1974" s="20" t="s">
        <v>33</v>
      </c>
      <c r="W1974" s="21" t="str">
        <f t="shared" si="30"/>
        <v>11</v>
      </c>
      <c r="AA1974" s="20" t="s">
        <v>2666</v>
      </c>
    </row>
    <row r="1975" spans="1:27">
      <c r="A1975" s="18">
        <v>28</v>
      </c>
      <c r="B1975" s="20" t="s">
        <v>2669</v>
      </c>
      <c r="C1975" s="23" t="s">
        <v>2670</v>
      </c>
      <c r="D1975" s="20" t="s">
        <v>15</v>
      </c>
      <c r="E1975" s="20" t="s">
        <v>858</v>
      </c>
      <c r="F1975" s="16" t="s">
        <v>6871</v>
      </c>
      <c r="G1975" s="20" t="s">
        <v>15</v>
      </c>
      <c r="H1975" s="23" t="s">
        <v>2671</v>
      </c>
      <c r="I1975" s="55">
        <v>34095</v>
      </c>
      <c r="J1975" s="34" t="s">
        <v>5299</v>
      </c>
      <c r="K1975" s="64"/>
      <c r="L1975" s="64"/>
      <c r="S1975" s="20" t="s">
        <v>858</v>
      </c>
      <c r="T1975" s="20" t="s">
        <v>858</v>
      </c>
      <c r="U1975" s="20" t="s">
        <v>858</v>
      </c>
      <c r="V1975" s="20" t="s">
        <v>858</v>
      </c>
      <c r="W1975" s="21" t="str">
        <f t="shared" si="30"/>
        <v>11</v>
      </c>
      <c r="AA1975" s="20" t="s">
        <v>2669</v>
      </c>
    </row>
    <row r="1976" spans="1:27">
      <c r="A1976" s="18">
        <v>29</v>
      </c>
      <c r="B1976" s="20" t="s">
        <v>2672</v>
      </c>
      <c r="C1976" s="23" t="s">
        <v>2673</v>
      </c>
      <c r="D1976" s="20" t="s">
        <v>9</v>
      </c>
      <c r="E1976" s="20" t="s">
        <v>858</v>
      </c>
      <c r="F1976" s="16" t="s">
        <v>6871</v>
      </c>
      <c r="G1976" s="20" t="s">
        <v>1538</v>
      </c>
      <c r="H1976" s="23" t="s">
        <v>2674</v>
      </c>
      <c r="I1976" s="55">
        <v>34252</v>
      </c>
      <c r="J1976" s="34" t="s">
        <v>5299</v>
      </c>
      <c r="K1976" s="64"/>
      <c r="L1976" s="64"/>
      <c r="S1976" s="20" t="s">
        <v>858</v>
      </c>
      <c r="T1976" s="20" t="s">
        <v>858</v>
      </c>
      <c r="U1976" s="20" t="s">
        <v>858</v>
      </c>
      <c r="V1976" s="20" t="s">
        <v>858</v>
      </c>
      <c r="W1976" s="21" t="str">
        <f t="shared" si="30"/>
        <v>11</v>
      </c>
      <c r="AA1976" s="20" t="s">
        <v>2672</v>
      </c>
    </row>
    <row r="1977" spans="1:27">
      <c r="A1977" s="18">
        <v>30</v>
      </c>
      <c r="B1977" s="20" t="s">
        <v>2675</v>
      </c>
      <c r="C1977" s="23" t="s">
        <v>2676</v>
      </c>
      <c r="D1977" s="20" t="s">
        <v>15</v>
      </c>
      <c r="E1977" s="20" t="s">
        <v>33</v>
      </c>
      <c r="F1977" s="16" t="s">
        <v>6871</v>
      </c>
      <c r="G1977" s="20" t="s">
        <v>82</v>
      </c>
      <c r="H1977" s="23" t="s">
        <v>2649</v>
      </c>
      <c r="I1977" s="55">
        <v>34326</v>
      </c>
      <c r="J1977" s="24" t="s">
        <v>4823</v>
      </c>
      <c r="K1977" s="64"/>
      <c r="L1977" s="64"/>
      <c r="S1977" s="20" t="s">
        <v>33</v>
      </c>
      <c r="T1977" s="20" t="s">
        <v>33</v>
      </c>
      <c r="U1977" s="20" t="s">
        <v>33</v>
      </c>
      <c r="V1977" s="20" t="s">
        <v>33</v>
      </c>
      <c r="W1977" s="21" t="str">
        <f t="shared" si="30"/>
        <v>11</v>
      </c>
      <c r="AA1977" s="20" t="s">
        <v>2675</v>
      </c>
    </row>
    <row r="1978" spans="1:27">
      <c r="A1978" s="18">
        <v>31</v>
      </c>
      <c r="B1978" s="20" t="s">
        <v>2677</v>
      </c>
      <c r="C1978" s="23" t="s">
        <v>2678</v>
      </c>
      <c r="D1978" s="20" t="s">
        <v>15</v>
      </c>
      <c r="E1978" s="20" t="s">
        <v>33</v>
      </c>
      <c r="F1978" s="16" t="s">
        <v>6871</v>
      </c>
      <c r="G1978" s="20" t="s">
        <v>59</v>
      </c>
      <c r="H1978" s="23" t="s">
        <v>2679</v>
      </c>
      <c r="I1978" s="55">
        <v>34180</v>
      </c>
      <c r="J1978" s="34" t="s">
        <v>5299</v>
      </c>
      <c r="K1978" s="64"/>
      <c r="L1978" s="64"/>
      <c r="S1978" s="20" t="s">
        <v>33</v>
      </c>
      <c r="T1978" s="20" t="s">
        <v>33</v>
      </c>
      <c r="U1978" s="20" t="s">
        <v>33</v>
      </c>
      <c r="V1978" s="20" t="s">
        <v>33</v>
      </c>
      <c r="W1978" s="21" t="str">
        <f t="shared" si="30"/>
        <v>11</v>
      </c>
      <c r="AA1978" s="20" t="s">
        <v>2677</v>
      </c>
    </row>
    <row r="1979" spans="1:27">
      <c r="A1979" s="18">
        <v>32</v>
      </c>
      <c r="B1979" s="20" t="s">
        <v>2680</v>
      </c>
      <c r="C1979" s="23" t="s">
        <v>2681</v>
      </c>
      <c r="D1979" s="20" t="s">
        <v>15</v>
      </c>
      <c r="E1979" s="20" t="s">
        <v>33</v>
      </c>
      <c r="F1979" s="16" t="s">
        <v>6871</v>
      </c>
      <c r="G1979" s="20" t="s">
        <v>16</v>
      </c>
      <c r="H1979" s="23" t="s">
        <v>2610</v>
      </c>
      <c r="I1979" s="55">
        <v>33733</v>
      </c>
      <c r="J1979" s="24" t="s">
        <v>4823</v>
      </c>
      <c r="K1979" s="64"/>
      <c r="L1979" s="64"/>
      <c r="S1979" s="20" t="s">
        <v>33</v>
      </c>
      <c r="T1979" s="20" t="s">
        <v>33</v>
      </c>
      <c r="U1979" s="20" t="s">
        <v>33</v>
      </c>
      <c r="V1979" s="20" t="s">
        <v>33</v>
      </c>
      <c r="W1979" s="21" t="str">
        <f t="shared" si="30"/>
        <v>11</v>
      </c>
      <c r="AA1979" s="20" t="s">
        <v>2680</v>
      </c>
    </row>
    <row r="1980" spans="1:27">
      <c r="A1980" s="18">
        <v>33</v>
      </c>
      <c r="B1980" s="20" t="s">
        <v>2682</v>
      </c>
      <c r="C1980" s="23" t="s">
        <v>2683</v>
      </c>
      <c r="D1980" s="20" t="s">
        <v>9</v>
      </c>
      <c r="E1980" s="20" t="s">
        <v>33</v>
      </c>
      <c r="F1980" s="16" t="s">
        <v>6871</v>
      </c>
      <c r="G1980" s="20" t="s">
        <v>16</v>
      </c>
      <c r="H1980" s="23" t="s">
        <v>2684</v>
      </c>
      <c r="I1980" s="55">
        <v>34332</v>
      </c>
      <c r="J1980" s="34" t="s">
        <v>5299</v>
      </c>
      <c r="K1980" s="64"/>
      <c r="L1980" s="64"/>
      <c r="S1980" s="20" t="s">
        <v>33</v>
      </c>
      <c r="T1980" s="20" t="s">
        <v>33</v>
      </c>
      <c r="U1980" s="20" t="s">
        <v>33</v>
      </c>
      <c r="V1980" s="20" t="s">
        <v>33</v>
      </c>
      <c r="W1980" s="21" t="str">
        <f t="shared" si="30"/>
        <v>11</v>
      </c>
      <c r="AA1980" s="20" t="s">
        <v>2682</v>
      </c>
    </row>
    <row r="1981" spans="1:27">
      <c r="A1981" s="18">
        <v>34</v>
      </c>
      <c r="B1981" s="20" t="s">
        <v>2685</v>
      </c>
      <c r="C1981" s="23" t="s">
        <v>2686</v>
      </c>
      <c r="D1981" s="20" t="s">
        <v>9</v>
      </c>
      <c r="E1981" s="20" t="s">
        <v>33</v>
      </c>
      <c r="F1981" s="16" t="s">
        <v>6871</v>
      </c>
      <c r="G1981" s="20" t="s">
        <v>1536</v>
      </c>
      <c r="H1981" s="25" t="s">
        <v>2687</v>
      </c>
      <c r="I1981" s="58">
        <v>33891</v>
      </c>
      <c r="J1981" s="24" t="s">
        <v>4823</v>
      </c>
      <c r="K1981" s="49"/>
      <c r="L1981" s="49"/>
      <c r="S1981" s="20" t="s">
        <v>33</v>
      </c>
      <c r="T1981" s="20" t="s">
        <v>33</v>
      </c>
      <c r="U1981" s="20" t="s">
        <v>33</v>
      </c>
      <c r="V1981" s="20" t="s">
        <v>33</v>
      </c>
      <c r="W1981" s="21" t="str">
        <f t="shared" si="30"/>
        <v>11</v>
      </c>
      <c r="AA1981" s="20" t="s">
        <v>2685</v>
      </c>
    </row>
    <row r="1982" spans="1:27">
      <c r="A1982" s="18">
        <v>35</v>
      </c>
      <c r="B1982" s="20" t="s">
        <v>2688</v>
      </c>
      <c r="C1982" s="23" t="s">
        <v>2689</v>
      </c>
      <c r="D1982" s="20" t="s">
        <v>9</v>
      </c>
      <c r="E1982" s="20" t="s">
        <v>10</v>
      </c>
      <c r="F1982" s="16" t="s">
        <v>6871</v>
      </c>
      <c r="G1982" s="20" t="s">
        <v>16</v>
      </c>
      <c r="H1982" s="25" t="s">
        <v>2690</v>
      </c>
      <c r="I1982" s="58">
        <v>29750</v>
      </c>
      <c r="J1982" s="24" t="s">
        <v>4823</v>
      </c>
      <c r="K1982" s="49"/>
      <c r="L1982" s="49"/>
      <c r="S1982" s="20" t="s">
        <v>10</v>
      </c>
      <c r="T1982" s="20" t="s">
        <v>10</v>
      </c>
      <c r="U1982" s="20" t="s">
        <v>10</v>
      </c>
      <c r="V1982" s="20" t="s">
        <v>10</v>
      </c>
      <c r="W1982" s="21" t="str">
        <f t="shared" si="30"/>
        <v>11</v>
      </c>
      <c r="AA1982" s="20" t="s">
        <v>2688</v>
      </c>
    </row>
    <row r="1983" spans="1:27">
      <c r="A1983" s="18">
        <v>36</v>
      </c>
      <c r="B1983" s="20" t="s">
        <v>2691</v>
      </c>
      <c r="C1983" s="23" t="s">
        <v>2692</v>
      </c>
      <c r="D1983" s="20" t="s">
        <v>9</v>
      </c>
      <c r="E1983" s="20" t="s">
        <v>10</v>
      </c>
      <c r="F1983" s="16" t="s">
        <v>6871</v>
      </c>
      <c r="G1983" s="20" t="s">
        <v>15</v>
      </c>
      <c r="H1983" s="25" t="s">
        <v>2693</v>
      </c>
      <c r="I1983" s="58">
        <v>30687</v>
      </c>
      <c r="J1983" s="24" t="s">
        <v>4823</v>
      </c>
      <c r="K1983" s="49"/>
      <c r="L1983" s="49"/>
      <c r="S1983" s="20" t="s">
        <v>10</v>
      </c>
      <c r="T1983" s="20" t="s">
        <v>10</v>
      </c>
      <c r="U1983" s="20" t="s">
        <v>10</v>
      </c>
      <c r="V1983" s="20" t="s">
        <v>10</v>
      </c>
      <c r="W1983" s="21" t="str">
        <f t="shared" si="30"/>
        <v>11</v>
      </c>
      <c r="AA1983" s="20" t="s">
        <v>2691</v>
      </c>
    </row>
    <row r="1984" spans="1:27">
      <c r="A1984" s="18">
        <v>37</v>
      </c>
      <c r="B1984" s="20" t="s">
        <v>2694</v>
      </c>
      <c r="C1984" s="23" t="s">
        <v>2695</v>
      </c>
      <c r="D1984" s="20" t="s">
        <v>15</v>
      </c>
      <c r="E1984" s="20" t="s">
        <v>33</v>
      </c>
      <c r="F1984" s="16" t="s">
        <v>6871</v>
      </c>
      <c r="G1984" s="20" t="s">
        <v>16</v>
      </c>
      <c r="H1984" s="23" t="s">
        <v>2610</v>
      </c>
      <c r="I1984" s="55">
        <v>33333</v>
      </c>
      <c r="J1984" s="24" t="s">
        <v>4823</v>
      </c>
      <c r="K1984" s="49"/>
      <c r="L1984" s="49"/>
      <c r="S1984" s="20" t="s">
        <v>33</v>
      </c>
      <c r="T1984" s="20" t="s">
        <v>33</v>
      </c>
      <c r="U1984" s="20" t="s">
        <v>33</v>
      </c>
      <c r="V1984" s="20" t="s">
        <v>33</v>
      </c>
      <c r="W1984" s="21" t="str">
        <f t="shared" si="30"/>
        <v>11</v>
      </c>
      <c r="AA1984" s="20" t="s">
        <v>2694</v>
      </c>
    </row>
    <row r="1985" spans="1:27">
      <c r="A1985" s="18">
        <v>38</v>
      </c>
      <c r="B1985" s="20" t="s">
        <v>2696</v>
      </c>
      <c r="C1985" s="23" t="s">
        <v>2697</v>
      </c>
      <c r="D1985" s="20" t="s">
        <v>9</v>
      </c>
      <c r="E1985" s="20" t="s">
        <v>33</v>
      </c>
      <c r="F1985" s="16" t="s">
        <v>6871</v>
      </c>
      <c r="G1985" s="20" t="s">
        <v>16</v>
      </c>
      <c r="H1985" s="23" t="s">
        <v>2610</v>
      </c>
      <c r="I1985" s="55">
        <v>34158</v>
      </c>
      <c r="J1985" s="24" t="s">
        <v>4823</v>
      </c>
      <c r="K1985" s="49"/>
      <c r="L1985" s="49"/>
      <c r="S1985" s="20" t="s">
        <v>33</v>
      </c>
      <c r="T1985" s="20" t="s">
        <v>33</v>
      </c>
      <c r="U1985" s="20" t="s">
        <v>33</v>
      </c>
      <c r="V1985" s="20" t="s">
        <v>33</v>
      </c>
      <c r="W1985" s="21" t="str">
        <f t="shared" si="30"/>
        <v>11</v>
      </c>
      <c r="AA1985" s="20" t="s">
        <v>2696</v>
      </c>
    </row>
    <row r="1986" spans="1:27">
      <c r="A1986" s="18">
        <v>39</v>
      </c>
      <c r="B1986" s="20" t="s">
        <v>2698</v>
      </c>
      <c r="C1986" s="23" t="s">
        <v>2699</v>
      </c>
      <c r="D1986" s="20" t="s">
        <v>9</v>
      </c>
      <c r="E1986" s="20" t="s">
        <v>858</v>
      </c>
      <c r="F1986" s="16" t="s">
        <v>6871</v>
      </c>
      <c r="G1986" s="20" t="s">
        <v>16</v>
      </c>
      <c r="H1986" s="23" t="s">
        <v>2700</v>
      </c>
      <c r="I1986" s="55">
        <v>34175</v>
      </c>
      <c r="J1986" s="24" t="s">
        <v>4823</v>
      </c>
      <c r="K1986" s="49"/>
      <c r="L1986" s="49"/>
      <c r="S1986" s="20" t="s">
        <v>858</v>
      </c>
      <c r="T1986" s="20" t="s">
        <v>858</v>
      </c>
      <c r="U1986" s="20" t="s">
        <v>858</v>
      </c>
      <c r="V1986" s="20" t="s">
        <v>858</v>
      </c>
      <c r="W1986" s="21" t="str">
        <f t="shared" si="30"/>
        <v>11</v>
      </c>
      <c r="AA1986" s="20" t="s">
        <v>2698</v>
      </c>
    </row>
    <row r="1987" spans="1:27">
      <c r="A1987" s="18">
        <v>40</v>
      </c>
      <c r="B1987" s="20" t="s">
        <v>2701</v>
      </c>
      <c r="C1987" s="23" t="s">
        <v>2702</v>
      </c>
      <c r="D1987" s="20" t="s">
        <v>15</v>
      </c>
      <c r="E1987" s="20" t="s">
        <v>33</v>
      </c>
      <c r="F1987" s="16" t="s">
        <v>6871</v>
      </c>
      <c r="G1987" s="20" t="s">
        <v>286</v>
      </c>
      <c r="H1987" s="23" t="s">
        <v>2703</v>
      </c>
      <c r="I1987" s="55">
        <v>34294</v>
      </c>
      <c r="J1987" s="24" t="s">
        <v>4823</v>
      </c>
      <c r="K1987" s="49"/>
      <c r="L1987" s="49"/>
      <c r="S1987" s="20" t="s">
        <v>33</v>
      </c>
      <c r="T1987" s="20" t="s">
        <v>33</v>
      </c>
      <c r="U1987" s="20" t="s">
        <v>33</v>
      </c>
      <c r="V1987" s="20" t="s">
        <v>33</v>
      </c>
      <c r="W1987" s="21" t="str">
        <f t="shared" ref="W1987:W2050" si="31">LEFT(B1987,2)</f>
        <v>11</v>
      </c>
      <c r="AA1987" s="20" t="s">
        <v>2701</v>
      </c>
    </row>
    <row r="1988" spans="1:27">
      <c r="A1988" s="18">
        <v>41</v>
      </c>
      <c r="B1988" s="20" t="s">
        <v>2704</v>
      </c>
      <c r="C1988" s="23" t="s">
        <v>2705</v>
      </c>
      <c r="D1988" s="20" t="s">
        <v>15</v>
      </c>
      <c r="E1988" s="20" t="s">
        <v>33</v>
      </c>
      <c r="F1988" s="16" t="s">
        <v>6871</v>
      </c>
      <c r="G1988" s="20" t="s">
        <v>16</v>
      </c>
      <c r="H1988" s="23" t="s">
        <v>2610</v>
      </c>
      <c r="I1988" s="55">
        <v>34532</v>
      </c>
      <c r="J1988" s="24" t="s">
        <v>4823</v>
      </c>
      <c r="K1988" s="49"/>
      <c r="L1988" s="49"/>
      <c r="S1988" s="20" t="s">
        <v>33</v>
      </c>
      <c r="T1988" s="20" t="s">
        <v>33</v>
      </c>
      <c r="U1988" s="20" t="s">
        <v>33</v>
      </c>
      <c r="V1988" s="20" t="s">
        <v>33</v>
      </c>
      <c r="W1988" s="21" t="str">
        <f t="shared" si="31"/>
        <v>11</v>
      </c>
      <c r="AA1988" s="20" t="s">
        <v>2704</v>
      </c>
    </row>
    <row r="1989" spans="1:27">
      <c r="A1989" s="18">
        <v>42</v>
      </c>
      <c r="B1989" s="20" t="s">
        <v>2706</v>
      </c>
      <c r="C1989" s="23" t="s">
        <v>2707</v>
      </c>
      <c r="D1989" s="20" t="s">
        <v>9</v>
      </c>
      <c r="E1989" s="20" t="s">
        <v>858</v>
      </c>
      <c r="F1989" s="16" t="s">
        <v>6871</v>
      </c>
      <c r="G1989" s="20" t="s">
        <v>20</v>
      </c>
      <c r="H1989" s="23" t="s">
        <v>2640</v>
      </c>
      <c r="I1989" s="55">
        <v>34328</v>
      </c>
      <c r="J1989" s="24" t="s">
        <v>4823</v>
      </c>
      <c r="K1989" s="49"/>
      <c r="L1989" s="49"/>
      <c r="S1989" s="20" t="s">
        <v>858</v>
      </c>
      <c r="T1989" s="20" t="s">
        <v>858</v>
      </c>
      <c r="U1989" s="20" t="s">
        <v>858</v>
      </c>
      <c r="V1989" s="20" t="s">
        <v>858</v>
      </c>
      <c r="W1989" s="21" t="str">
        <f t="shared" si="31"/>
        <v>11</v>
      </c>
      <c r="AA1989" s="20" t="s">
        <v>2706</v>
      </c>
    </row>
    <row r="1990" spans="1:27">
      <c r="A1990" s="18">
        <v>43</v>
      </c>
      <c r="B1990" s="20" t="s">
        <v>2708</v>
      </c>
      <c r="C1990" s="23" t="s">
        <v>2709</v>
      </c>
      <c r="D1990" s="20" t="s">
        <v>15</v>
      </c>
      <c r="E1990" s="20" t="s">
        <v>858</v>
      </c>
      <c r="F1990" s="16" t="s">
        <v>6871</v>
      </c>
      <c r="G1990" s="20" t="s">
        <v>16</v>
      </c>
      <c r="H1990" s="23" t="s">
        <v>2640</v>
      </c>
      <c r="I1990" s="55">
        <v>34181</v>
      </c>
      <c r="J1990" s="24" t="s">
        <v>4823</v>
      </c>
      <c r="K1990" s="49"/>
      <c r="L1990" s="49"/>
      <c r="S1990" s="20" t="s">
        <v>858</v>
      </c>
      <c r="T1990" s="20" t="s">
        <v>858</v>
      </c>
      <c r="U1990" s="20" t="s">
        <v>858</v>
      </c>
      <c r="V1990" s="20" t="s">
        <v>858</v>
      </c>
      <c r="W1990" s="21" t="str">
        <f t="shared" si="31"/>
        <v>11</v>
      </c>
      <c r="AA1990" s="20" t="s">
        <v>2708</v>
      </c>
    </row>
    <row r="1991" spans="1:27">
      <c r="A1991" s="18">
        <v>44</v>
      </c>
      <c r="B1991" s="20" t="s">
        <v>2710</v>
      </c>
      <c r="C1991" s="23" t="s">
        <v>2711</v>
      </c>
      <c r="D1991" s="20" t="s">
        <v>15</v>
      </c>
      <c r="E1991" s="20" t="s">
        <v>33</v>
      </c>
      <c r="F1991" s="16" t="s">
        <v>6871</v>
      </c>
      <c r="G1991" s="20" t="s">
        <v>16</v>
      </c>
      <c r="H1991" s="23" t="s">
        <v>2640</v>
      </c>
      <c r="I1991" s="55">
        <v>34345</v>
      </c>
      <c r="J1991" s="24" t="s">
        <v>4823</v>
      </c>
      <c r="K1991" s="49"/>
      <c r="L1991" s="49"/>
      <c r="S1991" s="20" t="s">
        <v>33</v>
      </c>
      <c r="T1991" s="20" t="s">
        <v>33</v>
      </c>
      <c r="U1991" s="20" t="s">
        <v>33</v>
      </c>
      <c r="V1991" s="20" t="s">
        <v>33</v>
      </c>
      <c r="W1991" s="21" t="str">
        <f t="shared" si="31"/>
        <v>11</v>
      </c>
      <c r="AA1991" s="20" t="s">
        <v>2710</v>
      </c>
    </row>
    <row r="1992" spans="1:27">
      <c r="A1992" s="18">
        <v>45</v>
      </c>
      <c r="B1992" s="20" t="s">
        <v>2712</v>
      </c>
      <c r="C1992" s="23" t="s">
        <v>2713</v>
      </c>
      <c r="D1992" s="20" t="s">
        <v>15</v>
      </c>
      <c r="E1992" s="20" t="s">
        <v>858</v>
      </c>
      <c r="F1992" s="16" t="s">
        <v>6871</v>
      </c>
      <c r="G1992" s="20" t="s">
        <v>16</v>
      </c>
      <c r="H1992" s="23" t="s">
        <v>2714</v>
      </c>
      <c r="I1992" s="55">
        <v>34045</v>
      </c>
      <c r="J1992" s="24" t="s">
        <v>4823</v>
      </c>
      <c r="K1992" s="49"/>
      <c r="L1992" s="49"/>
      <c r="S1992" s="20" t="s">
        <v>858</v>
      </c>
      <c r="T1992" s="20" t="s">
        <v>858</v>
      </c>
      <c r="U1992" s="20" t="s">
        <v>858</v>
      </c>
      <c r="V1992" s="20" t="s">
        <v>858</v>
      </c>
      <c r="W1992" s="21" t="str">
        <f t="shared" si="31"/>
        <v>11</v>
      </c>
      <c r="AA1992" s="20" t="s">
        <v>2712</v>
      </c>
    </row>
    <row r="1993" spans="1:27">
      <c r="A1993" s="18">
        <v>46</v>
      </c>
      <c r="B1993" s="20" t="s">
        <v>2715</v>
      </c>
      <c r="C1993" s="23" t="s">
        <v>2716</v>
      </c>
      <c r="D1993" s="20" t="s">
        <v>15</v>
      </c>
      <c r="E1993" s="20" t="s">
        <v>858</v>
      </c>
      <c r="F1993" s="16" t="s">
        <v>6871</v>
      </c>
      <c r="G1993" s="20" t="s">
        <v>16</v>
      </c>
      <c r="H1993" s="23" t="s">
        <v>2640</v>
      </c>
      <c r="I1993" s="55">
        <v>34086</v>
      </c>
      <c r="J1993" s="24" t="s">
        <v>4823</v>
      </c>
      <c r="K1993" s="49"/>
      <c r="L1993" s="49"/>
      <c r="S1993" s="20" t="s">
        <v>858</v>
      </c>
      <c r="T1993" s="20" t="s">
        <v>858</v>
      </c>
      <c r="U1993" s="20" t="s">
        <v>858</v>
      </c>
      <c r="V1993" s="20" t="s">
        <v>858</v>
      </c>
      <c r="W1993" s="21" t="str">
        <f t="shared" si="31"/>
        <v>11</v>
      </c>
      <c r="AA1993" s="20" t="s">
        <v>2715</v>
      </c>
    </row>
    <row r="1994" spans="1:27">
      <c r="A1994" s="18">
        <v>47</v>
      </c>
      <c r="B1994" s="20" t="s">
        <v>2717</v>
      </c>
      <c r="C1994" s="23" t="s">
        <v>2718</v>
      </c>
      <c r="D1994" s="20" t="s">
        <v>15</v>
      </c>
      <c r="E1994" s="20" t="s">
        <v>10</v>
      </c>
      <c r="F1994" s="16" t="s">
        <v>6871</v>
      </c>
      <c r="G1994" s="20" t="s">
        <v>20</v>
      </c>
      <c r="H1994" s="23" t="s">
        <v>2719</v>
      </c>
      <c r="I1994" s="55">
        <v>30427</v>
      </c>
      <c r="J1994" s="34" t="s">
        <v>5299</v>
      </c>
      <c r="K1994" s="64"/>
      <c r="L1994" s="64"/>
      <c r="S1994" s="20" t="s">
        <v>10</v>
      </c>
      <c r="T1994" s="20" t="s">
        <v>10</v>
      </c>
      <c r="U1994" s="20" t="s">
        <v>10</v>
      </c>
      <c r="V1994" s="20" t="s">
        <v>10</v>
      </c>
      <c r="W1994" s="21" t="str">
        <f t="shared" si="31"/>
        <v>11</v>
      </c>
      <c r="AA1994" s="20" t="s">
        <v>2717</v>
      </c>
    </row>
    <row r="1995" spans="1:27">
      <c r="A1995" s="18">
        <v>48</v>
      </c>
      <c r="B1995" s="20" t="s">
        <v>2720</v>
      </c>
      <c r="C1995" s="23" t="s">
        <v>2721</v>
      </c>
      <c r="D1995" s="20" t="s">
        <v>15</v>
      </c>
      <c r="E1995" s="20" t="s">
        <v>33</v>
      </c>
      <c r="F1995" s="16" t="s">
        <v>6871</v>
      </c>
      <c r="G1995" s="20" t="s">
        <v>16</v>
      </c>
      <c r="H1995" s="25" t="s">
        <v>2722</v>
      </c>
      <c r="I1995" s="58">
        <v>33312</v>
      </c>
      <c r="J1995" s="24" t="s">
        <v>4823</v>
      </c>
      <c r="K1995" s="64"/>
      <c r="L1995" s="64"/>
      <c r="S1995" s="20" t="s">
        <v>33</v>
      </c>
      <c r="T1995" s="20" t="s">
        <v>33</v>
      </c>
      <c r="U1995" s="20" t="s">
        <v>33</v>
      </c>
      <c r="V1995" s="20" t="s">
        <v>33</v>
      </c>
      <c r="W1995" s="21" t="str">
        <f t="shared" si="31"/>
        <v>11</v>
      </c>
      <c r="AA1995" s="20" t="s">
        <v>2720</v>
      </c>
    </row>
    <row r="1996" spans="1:27">
      <c r="A1996" s="18">
        <v>49</v>
      </c>
      <c r="B1996" s="20" t="s">
        <v>2723</v>
      </c>
      <c r="C1996" s="23" t="s">
        <v>2724</v>
      </c>
      <c r="D1996" s="20" t="s">
        <v>15</v>
      </c>
      <c r="E1996" s="20" t="s">
        <v>33</v>
      </c>
      <c r="F1996" s="16" t="s">
        <v>6871</v>
      </c>
      <c r="G1996" s="20" t="s">
        <v>20</v>
      </c>
      <c r="H1996" s="25" t="s">
        <v>2722</v>
      </c>
      <c r="I1996" s="58">
        <v>33466</v>
      </c>
      <c r="J1996" s="24" t="s">
        <v>4823</v>
      </c>
      <c r="K1996" s="64"/>
      <c r="L1996" s="64"/>
      <c r="S1996" s="20" t="s">
        <v>33</v>
      </c>
      <c r="T1996" s="20" t="s">
        <v>33</v>
      </c>
      <c r="U1996" s="20" t="s">
        <v>33</v>
      </c>
      <c r="V1996" s="20" t="s">
        <v>33</v>
      </c>
      <c r="W1996" s="21" t="str">
        <f t="shared" si="31"/>
        <v>11</v>
      </c>
      <c r="AA1996" s="20" t="s">
        <v>2723</v>
      </c>
    </row>
    <row r="1997" spans="1:27">
      <c r="A1997" s="18">
        <v>50</v>
      </c>
      <c r="B1997" s="20" t="s">
        <v>2725</v>
      </c>
      <c r="C1997" s="23" t="s">
        <v>2726</v>
      </c>
      <c r="D1997" s="20" t="s">
        <v>9</v>
      </c>
      <c r="E1997" s="20" t="s">
        <v>10</v>
      </c>
      <c r="F1997" s="16" t="s">
        <v>6871</v>
      </c>
      <c r="G1997" s="20" t="s">
        <v>59</v>
      </c>
      <c r="H1997" s="23" t="s">
        <v>2727</v>
      </c>
      <c r="I1997" s="55">
        <v>29535</v>
      </c>
      <c r="J1997" s="24" t="s">
        <v>4823</v>
      </c>
      <c r="K1997" s="64"/>
      <c r="L1997" s="64"/>
      <c r="S1997" s="20" t="s">
        <v>10</v>
      </c>
      <c r="T1997" s="20" t="s">
        <v>10</v>
      </c>
      <c r="U1997" s="20" t="s">
        <v>10</v>
      </c>
      <c r="V1997" s="20" t="s">
        <v>10</v>
      </c>
      <c r="W1997" s="21" t="str">
        <f t="shared" si="31"/>
        <v>11</v>
      </c>
      <c r="AA1997" s="20" t="s">
        <v>2725</v>
      </c>
    </row>
    <row r="1998" spans="1:27">
      <c r="A1998" s="18">
        <v>51</v>
      </c>
      <c r="B1998" s="20" t="s">
        <v>2728</v>
      </c>
      <c r="C1998" s="23" t="s">
        <v>5311</v>
      </c>
      <c r="D1998" s="20" t="s">
        <v>9</v>
      </c>
      <c r="E1998" s="20" t="s">
        <v>33</v>
      </c>
      <c r="F1998" s="16" t="s">
        <v>6871</v>
      </c>
      <c r="G1998" s="20" t="s">
        <v>1538</v>
      </c>
      <c r="H1998" s="23" t="s">
        <v>2729</v>
      </c>
      <c r="I1998" s="55">
        <v>33789</v>
      </c>
      <c r="J1998" s="34" t="s">
        <v>5299</v>
      </c>
      <c r="K1998" s="64"/>
      <c r="L1998" s="64"/>
      <c r="S1998" s="20" t="s">
        <v>33</v>
      </c>
      <c r="T1998" s="20" t="s">
        <v>33</v>
      </c>
      <c r="U1998" s="20" t="s">
        <v>33</v>
      </c>
      <c r="V1998" s="20" t="s">
        <v>33</v>
      </c>
      <c r="W1998" s="21" t="str">
        <f t="shared" si="31"/>
        <v>11</v>
      </c>
      <c r="AA1998" s="20" t="s">
        <v>2728</v>
      </c>
    </row>
    <row r="1999" spans="1:27">
      <c r="A1999" s="18">
        <v>52</v>
      </c>
      <c r="B1999" s="20" t="s">
        <v>2730</v>
      </c>
      <c r="C1999" s="23" t="s">
        <v>2731</v>
      </c>
      <c r="D1999" s="20" t="s">
        <v>15</v>
      </c>
      <c r="E1999" s="20" t="s">
        <v>33</v>
      </c>
      <c r="F1999" s="16" t="s">
        <v>6871</v>
      </c>
      <c r="G1999" s="20" t="s">
        <v>486</v>
      </c>
      <c r="H1999" s="23" t="s">
        <v>2732</v>
      </c>
      <c r="I1999" s="55">
        <v>34224</v>
      </c>
      <c r="J1999" s="24" t="s">
        <v>4823</v>
      </c>
      <c r="K1999" s="49"/>
      <c r="L1999" s="49"/>
      <c r="S1999" s="20" t="s">
        <v>33</v>
      </c>
      <c r="T1999" s="20" t="s">
        <v>33</v>
      </c>
      <c r="U1999" s="20" t="s">
        <v>33</v>
      </c>
      <c r="V1999" s="20" t="s">
        <v>33</v>
      </c>
      <c r="W1999" s="21" t="str">
        <f t="shared" si="31"/>
        <v>11</v>
      </c>
      <c r="AA1999" s="20" t="s">
        <v>2730</v>
      </c>
    </row>
    <row r="2000" spans="1:27">
      <c r="A2000" s="18">
        <v>53</v>
      </c>
      <c r="B2000" s="20" t="s">
        <v>2733</v>
      </c>
      <c r="C2000" s="23" t="s">
        <v>2734</v>
      </c>
      <c r="D2000" s="20" t="s">
        <v>15</v>
      </c>
      <c r="E2000" s="20" t="s">
        <v>33</v>
      </c>
      <c r="F2000" s="16" t="s">
        <v>6871</v>
      </c>
      <c r="G2000" s="20" t="s">
        <v>20</v>
      </c>
      <c r="H2000" s="25" t="s">
        <v>2735</v>
      </c>
      <c r="I2000" s="58">
        <v>33791</v>
      </c>
      <c r="J2000" s="24" t="s">
        <v>4823</v>
      </c>
      <c r="K2000" s="49"/>
      <c r="L2000" s="49"/>
      <c r="S2000" s="20" t="s">
        <v>33</v>
      </c>
      <c r="T2000" s="20" t="s">
        <v>33</v>
      </c>
      <c r="U2000" s="20" t="s">
        <v>33</v>
      </c>
      <c r="V2000" s="20" t="s">
        <v>33</v>
      </c>
      <c r="W2000" s="21" t="str">
        <f t="shared" si="31"/>
        <v>11</v>
      </c>
      <c r="AA2000" s="20" t="s">
        <v>2733</v>
      </c>
    </row>
    <row r="2001" spans="1:27">
      <c r="A2001" s="18">
        <v>54</v>
      </c>
      <c r="B2001" s="20" t="s">
        <v>2736</v>
      </c>
      <c r="C2001" s="23" t="s">
        <v>2737</v>
      </c>
      <c r="D2001" s="20" t="s">
        <v>15</v>
      </c>
      <c r="E2001" s="20" t="s">
        <v>10</v>
      </c>
      <c r="F2001" s="16" t="s">
        <v>6871</v>
      </c>
      <c r="G2001" s="20" t="s">
        <v>286</v>
      </c>
      <c r="H2001" s="23" t="s">
        <v>2738</v>
      </c>
      <c r="I2001" s="55">
        <v>28222</v>
      </c>
      <c r="J2001" s="24" t="s">
        <v>4823</v>
      </c>
      <c r="K2001" s="49"/>
      <c r="L2001" s="49"/>
      <c r="S2001" s="20" t="s">
        <v>10</v>
      </c>
      <c r="T2001" s="20" t="s">
        <v>10</v>
      </c>
      <c r="U2001" s="20" t="s">
        <v>10</v>
      </c>
      <c r="V2001" s="20" t="s">
        <v>10</v>
      </c>
      <c r="W2001" s="21" t="str">
        <f t="shared" si="31"/>
        <v>11</v>
      </c>
      <c r="AA2001" s="20" t="s">
        <v>2736</v>
      </c>
    </row>
    <row r="2002" spans="1:27">
      <c r="A2002" s="18">
        <v>55</v>
      </c>
      <c r="B2002" s="20" t="s">
        <v>2739</v>
      </c>
      <c r="C2002" s="23" t="s">
        <v>2740</v>
      </c>
      <c r="D2002" s="20" t="s">
        <v>9</v>
      </c>
      <c r="E2002" s="20" t="s">
        <v>33</v>
      </c>
      <c r="F2002" s="16" t="s">
        <v>6871</v>
      </c>
      <c r="G2002" s="20" t="s">
        <v>16</v>
      </c>
      <c r="H2002" s="25" t="s">
        <v>2741</v>
      </c>
      <c r="I2002" s="58">
        <v>34197</v>
      </c>
      <c r="J2002" s="24" t="s">
        <v>4823</v>
      </c>
      <c r="K2002" s="49"/>
      <c r="L2002" s="49"/>
      <c r="S2002" s="20" t="s">
        <v>33</v>
      </c>
      <c r="T2002" s="20" t="s">
        <v>33</v>
      </c>
      <c r="U2002" s="20" t="s">
        <v>33</v>
      </c>
      <c r="V2002" s="20" t="s">
        <v>33</v>
      </c>
      <c r="W2002" s="21" t="str">
        <f t="shared" si="31"/>
        <v>11</v>
      </c>
      <c r="AA2002" s="20" t="s">
        <v>2739</v>
      </c>
    </row>
    <row r="2003" spans="1:27">
      <c r="A2003" s="18">
        <v>56</v>
      </c>
      <c r="B2003" s="20" t="s">
        <v>2742</v>
      </c>
      <c r="C2003" s="23" t="s">
        <v>2743</v>
      </c>
      <c r="D2003" s="20" t="s">
        <v>9</v>
      </c>
      <c r="E2003" s="20" t="s">
        <v>33</v>
      </c>
      <c r="F2003" s="16" t="s">
        <v>6871</v>
      </c>
      <c r="G2003" s="20" t="s">
        <v>20</v>
      </c>
      <c r="H2003" s="23" t="s">
        <v>2640</v>
      </c>
      <c r="I2003" s="55">
        <v>34184</v>
      </c>
      <c r="J2003" s="24" t="s">
        <v>4823</v>
      </c>
      <c r="K2003" s="49"/>
      <c r="L2003" s="49"/>
      <c r="S2003" s="20" t="s">
        <v>33</v>
      </c>
      <c r="T2003" s="20" t="s">
        <v>33</v>
      </c>
      <c r="U2003" s="20" t="s">
        <v>33</v>
      </c>
      <c r="V2003" s="20" t="s">
        <v>33</v>
      </c>
      <c r="W2003" s="21" t="str">
        <f t="shared" si="31"/>
        <v>11</v>
      </c>
      <c r="AA2003" s="20" t="s">
        <v>2742</v>
      </c>
    </row>
    <row r="2004" spans="1:27">
      <c r="A2004" s="18">
        <v>57</v>
      </c>
      <c r="B2004" s="20" t="s">
        <v>2744</v>
      </c>
      <c r="C2004" s="23" t="s">
        <v>2745</v>
      </c>
      <c r="D2004" s="20" t="s">
        <v>15</v>
      </c>
      <c r="E2004" s="20" t="s">
        <v>33</v>
      </c>
      <c r="F2004" s="16" t="s">
        <v>6871</v>
      </c>
      <c r="G2004" s="20" t="s">
        <v>20</v>
      </c>
      <c r="H2004" s="25" t="s">
        <v>2746</v>
      </c>
      <c r="I2004" s="58">
        <v>34046</v>
      </c>
      <c r="J2004" s="24" t="s">
        <v>4823</v>
      </c>
      <c r="K2004" s="49"/>
      <c r="L2004" s="49"/>
      <c r="S2004" s="20" t="s">
        <v>33</v>
      </c>
      <c r="T2004" s="20" t="s">
        <v>33</v>
      </c>
      <c r="U2004" s="20" t="s">
        <v>33</v>
      </c>
      <c r="V2004" s="20" t="s">
        <v>33</v>
      </c>
      <c r="W2004" s="21" t="str">
        <f t="shared" si="31"/>
        <v>11</v>
      </c>
      <c r="AA2004" s="20" t="s">
        <v>2744</v>
      </c>
    </row>
    <row r="2005" spans="1:27">
      <c r="A2005" s="18">
        <v>58</v>
      </c>
      <c r="B2005" s="20" t="s">
        <v>2747</v>
      </c>
      <c r="C2005" s="23" t="s">
        <v>2748</v>
      </c>
      <c r="D2005" s="20" t="s">
        <v>9</v>
      </c>
      <c r="E2005" s="20" t="s">
        <v>33</v>
      </c>
      <c r="F2005" s="16" t="s">
        <v>6871</v>
      </c>
      <c r="G2005" s="20" t="s">
        <v>16</v>
      </c>
      <c r="H2005" s="25" t="s">
        <v>2741</v>
      </c>
      <c r="I2005" s="58">
        <v>34214</v>
      </c>
      <c r="J2005" s="24" t="s">
        <v>4823</v>
      </c>
      <c r="K2005" s="49"/>
      <c r="L2005" s="49"/>
      <c r="S2005" s="20" t="s">
        <v>33</v>
      </c>
      <c r="T2005" s="20" t="s">
        <v>33</v>
      </c>
      <c r="U2005" s="20" t="s">
        <v>33</v>
      </c>
      <c r="V2005" s="20" t="s">
        <v>33</v>
      </c>
      <c r="W2005" s="21" t="str">
        <f t="shared" si="31"/>
        <v>11</v>
      </c>
      <c r="AA2005" s="20" t="s">
        <v>2747</v>
      </c>
    </row>
    <row r="2006" spans="1:27">
      <c r="A2006" s="18">
        <v>59</v>
      </c>
      <c r="B2006" s="20" t="s">
        <v>2749</v>
      </c>
      <c r="C2006" s="23" t="s">
        <v>2750</v>
      </c>
      <c r="D2006" s="20" t="s">
        <v>15</v>
      </c>
      <c r="E2006" s="20" t="s">
        <v>858</v>
      </c>
      <c r="F2006" s="16" t="s">
        <v>6871</v>
      </c>
      <c r="G2006" s="20" t="s">
        <v>16</v>
      </c>
      <c r="H2006" s="23" t="s">
        <v>2640</v>
      </c>
      <c r="I2006" s="55">
        <v>34185</v>
      </c>
      <c r="J2006" s="24" t="s">
        <v>4823</v>
      </c>
      <c r="K2006" s="49"/>
      <c r="L2006" s="49"/>
      <c r="S2006" s="20" t="s">
        <v>858</v>
      </c>
      <c r="T2006" s="20" t="s">
        <v>858</v>
      </c>
      <c r="U2006" s="20" t="s">
        <v>858</v>
      </c>
      <c r="V2006" s="20" t="s">
        <v>858</v>
      </c>
      <c r="W2006" s="21" t="str">
        <f t="shared" si="31"/>
        <v>11</v>
      </c>
      <c r="AA2006" s="20" t="s">
        <v>2749</v>
      </c>
    </row>
    <row r="2007" spans="1:27">
      <c r="A2007" s="18">
        <v>60</v>
      </c>
      <c r="B2007" s="20" t="s">
        <v>2751</v>
      </c>
      <c r="C2007" s="23" t="s">
        <v>2752</v>
      </c>
      <c r="D2007" s="20" t="s">
        <v>15</v>
      </c>
      <c r="E2007" s="20" t="s">
        <v>33</v>
      </c>
      <c r="F2007" s="16" t="s">
        <v>6871</v>
      </c>
      <c r="G2007" s="20" t="s">
        <v>82</v>
      </c>
      <c r="H2007" s="23" t="s">
        <v>2640</v>
      </c>
      <c r="I2007" s="55">
        <v>33879</v>
      </c>
      <c r="J2007" s="24" t="s">
        <v>4823</v>
      </c>
      <c r="K2007" s="49"/>
      <c r="L2007" s="49"/>
      <c r="S2007" s="20" t="s">
        <v>33</v>
      </c>
      <c r="T2007" s="20" t="s">
        <v>33</v>
      </c>
      <c r="U2007" s="20" t="s">
        <v>33</v>
      </c>
      <c r="V2007" s="20" t="s">
        <v>33</v>
      </c>
      <c r="W2007" s="21" t="str">
        <f t="shared" si="31"/>
        <v>11</v>
      </c>
      <c r="AA2007" s="20" t="s">
        <v>2751</v>
      </c>
    </row>
    <row r="2008" spans="1:27">
      <c r="A2008" s="18">
        <v>61</v>
      </c>
      <c r="B2008" s="20" t="s">
        <v>2753</v>
      </c>
      <c r="C2008" s="23" t="s">
        <v>2754</v>
      </c>
      <c r="D2008" s="20" t="s">
        <v>15</v>
      </c>
      <c r="E2008" s="20" t="s">
        <v>858</v>
      </c>
      <c r="F2008" s="16" t="s">
        <v>6871</v>
      </c>
      <c r="G2008" s="20" t="s">
        <v>20</v>
      </c>
      <c r="H2008" s="23" t="s">
        <v>2755</v>
      </c>
      <c r="I2008" s="55">
        <v>33697</v>
      </c>
      <c r="J2008" s="24" t="s">
        <v>4823</v>
      </c>
      <c r="K2008" s="49"/>
      <c r="L2008" s="49"/>
      <c r="S2008" s="20" t="s">
        <v>858</v>
      </c>
      <c r="T2008" s="20" t="s">
        <v>858</v>
      </c>
      <c r="U2008" s="20" t="s">
        <v>858</v>
      </c>
      <c r="V2008" s="20" t="s">
        <v>858</v>
      </c>
      <c r="W2008" s="21" t="str">
        <f t="shared" si="31"/>
        <v>11</v>
      </c>
      <c r="AA2008" s="20" t="s">
        <v>2753</v>
      </c>
    </row>
    <row r="2009" spans="1:27">
      <c r="A2009" s="18">
        <v>62</v>
      </c>
      <c r="B2009" s="20" t="s">
        <v>2756</v>
      </c>
      <c r="C2009" s="23" t="s">
        <v>2757</v>
      </c>
      <c r="D2009" s="20" t="s">
        <v>15</v>
      </c>
      <c r="E2009" s="20" t="s">
        <v>858</v>
      </c>
      <c r="F2009" s="16" t="s">
        <v>6871</v>
      </c>
      <c r="G2009" s="20" t="s">
        <v>20</v>
      </c>
      <c r="H2009" s="23" t="s">
        <v>2640</v>
      </c>
      <c r="I2009" s="55">
        <v>33405</v>
      </c>
      <c r="J2009" s="24" t="s">
        <v>4823</v>
      </c>
      <c r="K2009" s="49"/>
      <c r="L2009" s="49"/>
      <c r="S2009" s="20" t="s">
        <v>858</v>
      </c>
      <c r="T2009" s="20" t="s">
        <v>858</v>
      </c>
      <c r="U2009" s="20" t="s">
        <v>858</v>
      </c>
      <c r="V2009" s="20" t="s">
        <v>858</v>
      </c>
      <c r="W2009" s="21" t="str">
        <f t="shared" si="31"/>
        <v>11</v>
      </c>
      <c r="AA2009" s="20" t="s">
        <v>2756</v>
      </c>
    </row>
    <row r="2010" spans="1:27">
      <c r="A2010" s="18">
        <v>63</v>
      </c>
      <c r="B2010" s="20" t="s">
        <v>2758</v>
      </c>
      <c r="C2010" s="23" t="s">
        <v>2759</v>
      </c>
      <c r="D2010" s="20" t="s">
        <v>15</v>
      </c>
      <c r="E2010" s="20" t="s">
        <v>33</v>
      </c>
      <c r="F2010" s="16" t="s">
        <v>6871</v>
      </c>
      <c r="G2010" s="20" t="s">
        <v>82</v>
      </c>
      <c r="H2010" s="23" t="s">
        <v>2760</v>
      </c>
      <c r="I2010" s="55">
        <v>33791</v>
      </c>
      <c r="J2010" s="24" t="s">
        <v>4823</v>
      </c>
      <c r="K2010" s="49"/>
      <c r="L2010" s="49"/>
      <c r="S2010" s="20" t="s">
        <v>33</v>
      </c>
      <c r="T2010" s="20" t="s">
        <v>33</v>
      </c>
      <c r="U2010" s="20" t="s">
        <v>33</v>
      </c>
      <c r="V2010" s="20" t="s">
        <v>33</v>
      </c>
      <c r="W2010" s="21" t="str">
        <f t="shared" si="31"/>
        <v>11</v>
      </c>
      <c r="AA2010" s="20" t="s">
        <v>2758</v>
      </c>
    </row>
    <row r="2011" spans="1:27">
      <c r="A2011" s="18">
        <v>64</v>
      </c>
      <c r="B2011" s="20" t="s">
        <v>2761</v>
      </c>
      <c r="C2011" s="23" t="s">
        <v>2762</v>
      </c>
      <c r="D2011" s="20" t="s">
        <v>9</v>
      </c>
      <c r="E2011" s="20" t="s">
        <v>33</v>
      </c>
      <c r="F2011" s="16" t="s">
        <v>6871</v>
      </c>
      <c r="G2011" s="20" t="s">
        <v>82</v>
      </c>
      <c r="H2011" s="23" t="s">
        <v>2640</v>
      </c>
      <c r="I2011" s="55">
        <v>33864</v>
      </c>
      <c r="J2011" s="24" t="s">
        <v>4823</v>
      </c>
      <c r="K2011" s="49"/>
      <c r="L2011" s="49"/>
      <c r="S2011" s="20" t="s">
        <v>33</v>
      </c>
      <c r="T2011" s="20" t="s">
        <v>33</v>
      </c>
      <c r="U2011" s="20" t="s">
        <v>33</v>
      </c>
      <c r="V2011" s="20" t="s">
        <v>33</v>
      </c>
      <c r="W2011" s="21" t="str">
        <f t="shared" si="31"/>
        <v>11</v>
      </c>
      <c r="AA2011" s="20" t="s">
        <v>2761</v>
      </c>
    </row>
    <row r="2012" spans="1:27">
      <c r="A2012" s="18">
        <v>65</v>
      </c>
      <c r="B2012" s="20" t="s">
        <v>2763</v>
      </c>
      <c r="C2012" s="23" t="s">
        <v>2764</v>
      </c>
      <c r="D2012" s="20" t="s">
        <v>15</v>
      </c>
      <c r="E2012" s="20" t="s">
        <v>33</v>
      </c>
      <c r="F2012" s="16" t="s">
        <v>6871</v>
      </c>
      <c r="G2012" s="20" t="s">
        <v>82</v>
      </c>
      <c r="H2012" s="23" t="s">
        <v>2640</v>
      </c>
      <c r="I2012" s="55">
        <v>33758</v>
      </c>
      <c r="J2012" s="24" t="s">
        <v>4823</v>
      </c>
      <c r="K2012" s="49"/>
      <c r="L2012" s="49"/>
      <c r="S2012" s="20" t="s">
        <v>33</v>
      </c>
      <c r="T2012" s="20" t="s">
        <v>33</v>
      </c>
      <c r="U2012" s="20" t="s">
        <v>33</v>
      </c>
      <c r="V2012" s="20" t="s">
        <v>33</v>
      </c>
      <c r="W2012" s="21" t="str">
        <f t="shared" si="31"/>
        <v>11</v>
      </c>
      <c r="AA2012" s="20" t="s">
        <v>2763</v>
      </c>
    </row>
    <row r="2013" spans="1:27">
      <c r="A2013" s="18">
        <v>66</v>
      </c>
      <c r="B2013" s="20" t="s">
        <v>2765</v>
      </c>
      <c r="C2013" s="23" t="s">
        <v>2766</v>
      </c>
      <c r="D2013" s="20" t="s">
        <v>15</v>
      </c>
      <c r="E2013" s="20" t="s">
        <v>33</v>
      </c>
      <c r="F2013" s="16" t="s">
        <v>6871</v>
      </c>
      <c r="G2013" s="20" t="s">
        <v>59</v>
      </c>
      <c r="H2013" s="23" t="s">
        <v>2760</v>
      </c>
      <c r="I2013" s="55">
        <v>34023</v>
      </c>
      <c r="J2013" s="24" t="s">
        <v>4823</v>
      </c>
      <c r="K2013" s="49"/>
      <c r="L2013" s="49"/>
      <c r="S2013" s="20" t="s">
        <v>33</v>
      </c>
      <c r="T2013" s="20" t="s">
        <v>33</v>
      </c>
      <c r="U2013" s="20" t="s">
        <v>33</v>
      </c>
      <c r="V2013" s="20" t="s">
        <v>33</v>
      </c>
      <c r="W2013" s="21" t="str">
        <f t="shared" si="31"/>
        <v>11</v>
      </c>
      <c r="AA2013" s="20" t="s">
        <v>2765</v>
      </c>
    </row>
    <row r="2014" spans="1:27">
      <c r="A2014" s="18">
        <v>67</v>
      </c>
      <c r="B2014" s="20" t="s">
        <v>2767</v>
      </c>
      <c r="C2014" s="23" t="s">
        <v>2768</v>
      </c>
      <c r="D2014" s="20" t="s">
        <v>15</v>
      </c>
      <c r="E2014" s="20" t="s">
        <v>33</v>
      </c>
      <c r="F2014" s="16" t="s">
        <v>6871</v>
      </c>
      <c r="G2014" s="20" t="s">
        <v>20</v>
      </c>
      <c r="H2014" s="23" t="s">
        <v>2769</v>
      </c>
      <c r="I2014" s="55">
        <v>33948</v>
      </c>
      <c r="J2014" s="24" t="s">
        <v>4826</v>
      </c>
      <c r="K2014" s="49"/>
      <c r="L2014" s="49"/>
      <c r="S2014" s="20" t="s">
        <v>33</v>
      </c>
      <c r="T2014" s="20" t="s">
        <v>33</v>
      </c>
      <c r="U2014" s="20" t="s">
        <v>33</v>
      </c>
      <c r="V2014" s="20" t="s">
        <v>33</v>
      </c>
      <c r="W2014" s="21" t="str">
        <f t="shared" si="31"/>
        <v>11</v>
      </c>
      <c r="AA2014" s="20" t="s">
        <v>2767</v>
      </c>
    </row>
    <row r="2015" spans="1:27">
      <c r="A2015" s="18">
        <v>68</v>
      </c>
      <c r="B2015" s="20" t="s">
        <v>2770</v>
      </c>
      <c r="C2015" s="23" t="s">
        <v>2771</v>
      </c>
      <c r="D2015" s="20" t="s">
        <v>15</v>
      </c>
      <c r="E2015" s="20" t="s">
        <v>33</v>
      </c>
      <c r="F2015" s="16" t="s">
        <v>6871</v>
      </c>
      <c r="G2015" s="20" t="s">
        <v>82</v>
      </c>
      <c r="H2015" s="23" t="s">
        <v>2772</v>
      </c>
      <c r="I2015" s="55">
        <v>33662</v>
      </c>
      <c r="J2015" s="24" t="s">
        <v>4823</v>
      </c>
      <c r="K2015" s="49"/>
      <c r="L2015" s="49"/>
      <c r="S2015" s="20" t="s">
        <v>33</v>
      </c>
      <c r="T2015" s="20" t="s">
        <v>33</v>
      </c>
      <c r="U2015" s="20" t="s">
        <v>33</v>
      </c>
      <c r="V2015" s="20" t="s">
        <v>33</v>
      </c>
      <c r="W2015" s="21" t="str">
        <f t="shared" si="31"/>
        <v>11</v>
      </c>
      <c r="AA2015" s="20" t="s">
        <v>2770</v>
      </c>
    </row>
    <row r="2016" spans="1:27">
      <c r="A2016" s="18">
        <v>69</v>
      </c>
      <c r="B2016" s="20" t="s">
        <v>2773</v>
      </c>
      <c r="C2016" s="23" t="s">
        <v>2774</v>
      </c>
      <c r="D2016" s="20" t="s">
        <v>9</v>
      </c>
      <c r="E2016" s="20" t="s">
        <v>33</v>
      </c>
      <c r="F2016" s="16" t="s">
        <v>6871</v>
      </c>
      <c r="G2016" s="20" t="s">
        <v>16</v>
      </c>
      <c r="H2016" s="23" t="s">
        <v>2775</v>
      </c>
      <c r="I2016" s="55">
        <v>33821</v>
      </c>
      <c r="J2016" s="24" t="s">
        <v>4823</v>
      </c>
      <c r="K2016" s="49"/>
      <c r="L2016" s="49"/>
      <c r="S2016" s="20" t="s">
        <v>33</v>
      </c>
      <c r="T2016" s="20" t="s">
        <v>33</v>
      </c>
      <c r="U2016" s="20" t="s">
        <v>33</v>
      </c>
      <c r="V2016" s="20" t="s">
        <v>33</v>
      </c>
      <c r="W2016" s="21" t="str">
        <f t="shared" si="31"/>
        <v>11</v>
      </c>
      <c r="AA2016" s="20" t="s">
        <v>2773</v>
      </c>
    </row>
    <row r="2017" spans="1:27">
      <c r="A2017" s="18">
        <v>70</v>
      </c>
      <c r="B2017" s="20" t="s">
        <v>2776</v>
      </c>
      <c r="C2017" s="23" t="s">
        <v>2777</v>
      </c>
      <c r="D2017" s="20" t="s">
        <v>9</v>
      </c>
      <c r="E2017" s="20" t="s">
        <v>33</v>
      </c>
      <c r="F2017" s="16" t="s">
        <v>6871</v>
      </c>
      <c r="G2017" s="20" t="s">
        <v>16</v>
      </c>
      <c r="H2017" s="23" t="s">
        <v>2778</v>
      </c>
      <c r="I2017" s="55">
        <v>34220</v>
      </c>
      <c r="J2017" s="24" t="s">
        <v>4823</v>
      </c>
      <c r="K2017" s="49"/>
      <c r="L2017" s="49"/>
      <c r="S2017" s="20" t="s">
        <v>33</v>
      </c>
      <c r="T2017" s="20" t="s">
        <v>33</v>
      </c>
      <c r="U2017" s="20" t="s">
        <v>33</v>
      </c>
      <c r="V2017" s="20" t="s">
        <v>33</v>
      </c>
      <c r="W2017" s="21" t="str">
        <f t="shared" si="31"/>
        <v>11</v>
      </c>
      <c r="AA2017" s="20" t="s">
        <v>2776</v>
      </c>
    </row>
    <row r="2018" spans="1:27">
      <c r="A2018" s="18">
        <v>71</v>
      </c>
      <c r="B2018" s="20" t="s">
        <v>2779</v>
      </c>
      <c r="C2018" s="23" t="s">
        <v>2780</v>
      </c>
      <c r="D2018" s="20" t="s">
        <v>15</v>
      </c>
      <c r="E2018" s="20" t="s">
        <v>33</v>
      </c>
      <c r="F2018" s="16" t="s">
        <v>6871</v>
      </c>
      <c r="G2018" s="20" t="s">
        <v>16</v>
      </c>
      <c r="H2018" s="23" t="s">
        <v>2741</v>
      </c>
      <c r="I2018" s="55">
        <v>34171</v>
      </c>
      <c r="J2018" s="24" t="s">
        <v>4823</v>
      </c>
      <c r="K2018" s="49"/>
      <c r="L2018" s="49"/>
      <c r="S2018" s="20" t="s">
        <v>33</v>
      </c>
      <c r="T2018" s="20" t="s">
        <v>33</v>
      </c>
      <c r="U2018" s="20" t="s">
        <v>33</v>
      </c>
      <c r="V2018" s="20" t="s">
        <v>33</v>
      </c>
      <c r="W2018" s="21" t="str">
        <f t="shared" si="31"/>
        <v>11</v>
      </c>
      <c r="AA2018" s="20" t="s">
        <v>2779</v>
      </c>
    </row>
    <row r="2019" spans="1:27">
      <c r="A2019" s="18">
        <v>72</v>
      </c>
      <c r="B2019" s="20" t="s">
        <v>2781</v>
      </c>
      <c r="C2019" s="23" t="s">
        <v>2782</v>
      </c>
      <c r="D2019" s="20" t="s">
        <v>9</v>
      </c>
      <c r="E2019" s="20" t="s">
        <v>33</v>
      </c>
      <c r="F2019" s="16" t="s">
        <v>6871</v>
      </c>
      <c r="G2019" s="20" t="s">
        <v>20</v>
      </c>
      <c r="H2019" s="25" t="s">
        <v>2783</v>
      </c>
      <c r="I2019" s="58">
        <v>34029</v>
      </c>
      <c r="J2019" s="24" t="s">
        <v>4823</v>
      </c>
      <c r="K2019" s="49"/>
      <c r="L2019" s="49"/>
      <c r="S2019" s="20" t="s">
        <v>33</v>
      </c>
      <c r="T2019" s="20" t="s">
        <v>33</v>
      </c>
      <c r="U2019" s="20" t="s">
        <v>33</v>
      </c>
      <c r="V2019" s="20" t="s">
        <v>33</v>
      </c>
      <c r="W2019" s="21" t="str">
        <f t="shared" si="31"/>
        <v>11</v>
      </c>
      <c r="AA2019" s="20" t="s">
        <v>2781</v>
      </c>
    </row>
    <row r="2020" spans="1:27">
      <c r="A2020" s="18">
        <v>73</v>
      </c>
      <c r="B2020" s="20" t="s">
        <v>2784</v>
      </c>
      <c r="C2020" s="23" t="s">
        <v>2785</v>
      </c>
      <c r="D2020" s="20" t="s">
        <v>9</v>
      </c>
      <c r="E2020" s="20" t="s">
        <v>33</v>
      </c>
      <c r="F2020" s="16" t="s">
        <v>6871</v>
      </c>
      <c r="G2020" s="20" t="s">
        <v>20</v>
      </c>
      <c r="H2020" s="23" t="s">
        <v>2786</v>
      </c>
      <c r="I2020" s="55">
        <v>34208</v>
      </c>
      <c r="J2020" s="24" t="s">
        <v>4823</v>
      </c>
      <c r="K2020" s="49"/>
      <c r="L2020" s="49"/>
      <c r="S2020" s="20" t="s">
        <v>33</v>
      </c>
      <c r="T2020" s="20" t="s">
        <v>33</v>
      </c>
      <c r="U2020" s="20" t="s">
        <v>33</v>
      </c>
      <c r="V2020" s="20" t="s">
        <v>33</v>
      </c>
      <c r="W2020" s="21" t="str">
        <f t="shared" si="31"/>
        <v>11</v>
      </c>
      <c r="AA2020" s="20" t="s">
        <v>2784</v>
      </c>
    </row>
    <row r="2021" spans="1:27">
      <c r="A2021" s="18">
        <v>74</v>
      </c>
      <c r="B2021" s="20" t="s">
        <v>2787</v>
      </c>
      <c r="C2021" s="23" t="s">
        <v>2788</v>
      </c>
      <c r="D2021" s="20" t="s">
        <v>9</v>
      </c>
      <c r="E2021" s="20" t="s">
        <v>33</v>
      </c>
      <c r="F2021" s="16" t="s">
        <v>6871</v>
      </c>
      <c r="G2021" s="20" t="s">
        <v>20</v>
      </c>
      <c r="H2021" s="23" t="s">
        <v>2775</v>
      </c>
      <c r="I2021" s="55">
        <v>34270</v>
      </c>
      <c r="J2021" s="24" t="s">
        <v>4823</v>
      </c>
      <c r="K2021" s="49"/>
      <c r="L2021" s="49"/>
      <c r="S2021" s="20" t="s">
        <v>33</v>
      </c>
      <c r="T2021" s="20" t="s">
        <v>33</v>
      </c>
      <c r="U2021" s="20" t="s">
        <v>33</v>
      </c>
      <c r="V2021" s="20" t="s">
        <v>33</v>
      </c>
      <c r="W2021" s="21" t="str">
        <f t="shared" si="31"/>
        <v>11</v>
      </c>
      <c r="AA2021" s="20" t="s">
        <v>2787</v>
      </c>
    </row>
    <row r="2022" spans="1:27">
      <c r="A2022" s="18">
        <v>75</v>
      </c>
      <c r="B2022" s="20" t="s">
        <v>2789</v>
      </c>
      <c r="C2022" s="23" t="s">
        <v>2790</v>
      </c>
      <c r="D2022" s="20" t="s">
        <v>9</v>
      </c>
      <c r="E2022" s="20" t="s">
        <v>33</v>
      </c>
      <c r="F2022" s="16" t="s">
        <v>6871</v>
      </c>
      <c r="G2022" s="20" t="s">
        <v>20</v>
      </c>
      <c r="H2022" s="23" t="s">
        <v>2791</v>
      </c>
      <c r="I2022" s="55">
        <v>34165</v>
      </c>
      <c r="J2022" s="24" t="s">
        <v>4823</v>
      </c>
      <c r="K2022" s="49"/>
      <c r="L2022" s="49"/>
      <c r="S2022" s="20" t="s">
        <v>33</v>
      </c>
      <c r="T2022" s="20" t="s">
        <v>33</v>
      </c>
      <c r="U2022" s="20" t="s">
        <v>33</v>
      </c>
      <c r="V2022" s="20" t="s">
        <v>33</v>
      </c>
      <c r="W2022" s="21" t="str">
        <f t="shared" si="31"/>
        <v>11</v>
      </c>
      <c r="AA2022" s="20" t="s">
        <v>2789</v>
      </c>
    </row>
    <row r="2023" spans="1:27">
      <c r="A2023" s="18">
        <v>76</v>
      </c>
      <c r="B2023" s="20" t="s">
        <v>2792</v>
      </c>
      <c r="C2023" s="23" t="s">
        <v>2793</v>
      </c>
      <c r="D2023" s="20" t="s">
        <v>9</v>
      </c>
      <c r="E2023" s="20" t="s">
        <v>33</v>
      </c>
      <c r="F2023" s="16" t="s">
        <v>6871</v>
      </c>
      <c r="G2023" s="20" t="s">
        <v>59</v>
      </c>
      <c r="H2023" s="25" t="s">
        <v>2735</v>
      </c>
      <c r="I2023" s="58">
        <v>34190</v>
      </c>
      <c r="J2023" s="24" t="s">
        <v>4823</v>
      </c>
      <c r="K2023" s="49"/>
      <c r="L2023" s="49"/>
      <c r="S2023" s="20" t="s">
        <v>33</v>
      </c>
      <c r="T2023" s="20" t="s">
        <v>33</v>
      </c>
      <c r="U2023" s="20" t="s">
        <v>33</v>
      </c>
      <c r="V2023" s="20" t="s">
        <v>33</v>
      </c>
      <c r="W2023" s="21" t="str">
        <f t="shared" si="31"/>
        <v>11</v>
      </c>
      <c r="AA2023" s="20" t="s">
        <v>2792</v>
      </c>
    </row>
    <row r="2024" spans="1:27">
      <c r="A2024" s="18">
        <v>77</v>
      </c>
      <c r="B2024" s="20" t="s">
        <v>2794</v>
      </c>
      <c r="C2024" s="23" t="s">
        <v>2795</v>
      </c>
      <c r="D2024" s="20" t="s">
        <v>9</v>
      </c>
      <c r="E2024" s="20" t="s">
        <v>33</v>
      </c>
      <c r="F2024" s="16" t="s">
        <v>6871</v>
      </c>
      <c r="G2024" s="20" t="s">
        <v>20</v>
      </c>
      <c r="H2024" s="23" t="s">
        <v>2610</v>
      </c>
      <c r="I2024" s="55">
        <v>34603</v>
      </c>
      <c r="J2024" s="24" t="s">
        <v>4823</v>
      </c>
      <c r="K2024" s="49"/>
      <c r="L2024" s="49"/>
      <c r="S2024" s="20" t="s">
        <v>33</v>
      </c>
      <c r="T2024" s="20" t="s">
        <v>33</v>
      </c>
      <c r="U2024" s="20" t="s">
        <v>33</v>
      </c>
      <c r="V2024" s="20" t="s">
        <v>33</v>
      </c>
      <c r="W2024" s="21" t="str">
        <f t="shared" si="31"/>
        <v>11</v>
      </c>
      <c r="AA2024" s="20" t="s">
        <v>2794</v>
      </c>
    </row>
    <row r="2025" spans="1:27">
      <c r="A2025" s="18">
        <v>78</v>
      </c>
      <c r="B2025" s="20" t="s">
        <v>2796</v>
      </c>
      <c r="C2025" s="23" t="s">
        <v>2797</v>
      </c>
      <c r="D2025" s="20" t="s">
        <v>15</v>
      </c>
      <c r="E2025" s="20" t="s">
        <v>33</v>
      </c>
      <c r="F2025" s="16" t="s">
        <v>6871</v>
      </c>
      <c r="G2025" s="20" t="s">
        <v>59</v>
      </c>
      <c r="H2025" s="23" t="s">
        <v>2640</v>
      </c>
      <c r="I2025" s="55">
        <v>33591</v>
      </c>
      <c r="J2025" s="24" t="s">
        <v>4823</v>
      </c>
      <c r="K2025" s="49"/>
      <c r="L2025" s="49"/>
      <c r="S2025" s="20" t="s">
        <v>33</v>
      </c>
      <c r="T2025" s="20" t="s">
        <v>33</v>
      </c>
      <c r="U2025" s="20" t="s">
        <v>33</v>
      </c>
      <c r="V2025" s="20" t="s">
        <v>33</v>
      </c>
      <c r="W2025" s="21" t="str">
        <f t="shared" si="31"/>
        <v>11</v>
      </c>
      <c r="AA2025" s="20" t="s">
        <v>2796</v>
      </c>
    </row>
    <row r="2026" spans="1:27">
      <c r="A2026" s="18">
        <v>79</v>
      </c>
      <c r="B2026" s="20" t="s">
        <v>2798</v>
      </c>
      <c r="C2026" s="23" t="s">
        <v>2799</v>
      </c>
      <c r="D2026" s="20" t="s">
        <v>9</v>
      </c>
      <c r="E2026" s="20" t="s">
        <v>33</v>
      </c>
      <c r="F2026" s="16" t="s">
        <v>6871</v>
      </c>
      <c r="G2026" s="20" t="s">
        <v>286</v>
      </c>
      <c r="H2026" s="25" t="s">
        <v>2800</v>
      </c>
      <c r="I2026" s="58">
        <v>34170</v>
      </c>
      <c r="J2026" s="24" t="s">
        <v>4823</v>
      </c>
      <c r="K2026" s="49"/>
      <c r="L2026" s="49"/>
      <c r="S2026" s="20" t="s">
        <v>33</v>
      </c>
      <c r="T2026" s="20" t="s">
        <v>33</v>
      </c>
      <c r="U2026" s="20" t="s">
        <v>33</v>
      </c>
      <c r="V2026" s="20" t="s">
        <v>33</v>
      </c>
      <c r="W2026" s="21" t="str">
        <f t="shared" si="31"/>
        <v>11</v>
      </c>
      <c r="AA2026" s="20" t="s">
        <v>2798</v>
      </c>
    </row>
    <row r="2027" spans="1:27">
      <c r="A2027" s="18">
        <v>80</v>
      </c>
      <c r="B2027" s="20" t="s">
        <v>2801</v>
      </c>
      <c r="C2027" s="23" t="s">
        <v>2802</v>
      </c>
      <c r="D2027" s="20" t="s">
        <v>9</v>
      </c>
      <c r="E2027" s="20" t="s">
        <v>33</v>
      </c>
      <c r="F2027" s="16" t="s">
        <v>6871</v>
      </c>
      <c r="G2027" s="20" t="s">
        <v>1891</v>
      </c>
      <c r="H2027" s="25" t="s">
        <v>2803</v>
      </c>
      <c r="I2027" s="58">
        <v>34217</v>
      </c>
      <c r="J2027" s="24" t="s">
        <v>4823</v>
      </c>
      <c r="K2027" s="49"/>
      <c r="L2027" s="49"/>
      <c r="S2027" s="20" t="s">
        <v>33</v>
      </c>
      <c r="T2027" s="20" t="s">
        <v>33</v>
      </c>
      <c r="U2027" s="20" t="s">
        <v>33</v>
      </c>
      <c r="V2027" s="20" t="s">
        <v>33</v>
      </c>
      <c r="W2027" s="21" t="str">
        <f t="shared" si="31"/>
        <v>11</v>
      </c>
      <c r="AA2027" s="20" t="s">
        <v>2801</v>
      </c>
    </row>
    <row r="2028" spans="1:27">
      <c r="A2028" s="18">
        <v>81</v>
      </c>
      <c r="B2028" s="20" t="s">
        <v>2804</v>
      </c>
      <c r="C2028" s="23" t="s">
        <v>2805</v>
      </c>
      <c r="D2028" s="20" t="s">
        <v>9</v>
      </c>
      <c r="E2028" s="20" t="s">
        <v>33</v>
      </c>
      <c r="F2028" s="16" t="s">
        <v>6871</v>
      </c>
      <c r="G2028" s="20" t="s">
        <v>20</v>
      </c>
      <c r="H2028" s="23" t="s">
        <v>2610</v>
      </c>
      <c r="I2028" s="55">
        <v>34175</v>
      </c>
      <c r="J2028" s="24" t="s">
        <v>4823</v>
      </c>
      <c r="K2028" s="49"/>
      <c r="L2028" s="49"/>
      <c r="S2028" s="20" t="s">
        <v>33</v>
      </c>
      <c r="T2028" s="20" t="s">
        <v>33</v>
      </c>
      <c r="U2028" s="20" t="s">
        <v>33</v>
      </c>
      <c r="V2028" s="20" t="s">
        <v>33</v>
      </c>
      <c r="W2028" s="21" t="str">
        <f t="shared" si="31"/>
        <v>11</v>
      </c>
      <c r="AA2028" s="20" t="s">
        <v>2804</v>
      </c>
    </row>
    <row r="2029" spans="1:27">
      <c r="A2029" s="18">
        <v>82</v>
      </c>
      <c r="B2029" s="20" t="s">
        <v>2806</v>
      </c>
      <c r="C2029" s="23" t="s">
        <v>2807</v>
      </c>
      <c r="D2029" s="20" t="s">
        <v>15</v>
      </c>
      <c r="E2029" s="20" t="s">
        <v>33</v>
      </c>
      <c r="F2029" s="16" t="s">
        <v>6871</v>
      </c>
      <c r="G2029" s="20" t="s">
        <v>16</v>
      </c>
      <c r="H2029" s="23" t="s">
        <v>2808</v>
      </c>
      <c r="I2029" s="55">
        <v>34074</v>
      </c>
      <c r="J2029" s="24" t="s">
        <v>4823</v>
      </c>
      <c r="K2029" s="49"/>
      <c r="L2029" s="49"/>
      <c r="S2029" s="20" t="s">
        <v>33</v>
      </c>
      <c r="T2029" s="20" t="s">
        <v>33</v>
      </c>
      <c r="U2029" s="20" t="s">
        <v>33</v>
      </c>
      <c r="V2029" s="20" t="s">
        <v>33</v>
      </c>
      <c r="W2029" s="21" t="str">
        <f t="shared" si="31"/>
        <v>11</v>
      </c>
      <c r="AA2029" s="20" t="s">
        <v>2806</v>
      </c>
    </row>
    <row r="2030" spans="1:27">
      <c r="A2030" s="18">
        <v>83</v>
      </c>
      <c r="B2030" s="20" t="s">
        <v>2809</v>
      </c>
      <c r="C2030" s="23" t="s">
        <v>2810</v>
      </c>
      <c r="D2030" s="20" t="s">
        <v>15</v>
      </c>
      <c r="E2030" s="20" t="s">
        <v>33</v>
      </c>
      <c r="F2030" s="16" t="s">
        <v>6871</v>
      </c>
      <c r="G2030" s="20" t="s">
        <v>1536</v>
      </c>
      <c r="H2030" s="23" t="s">
        <v>2811</v>
      </c>
      <c r="I2030" s="55">
        <v>34247</v>
      </c>
      <c r="J2030" s="24" t="s">
        <v>4823</v>
      </c>
      <c r="K2030" s="49"/>
      <c r="L2030" s="49"/>
      <c r="S2030" s="20" t="s">
        <v>33</v>
      </c>
      <c r="T2030" s="20" t="s">
        <v>33</v>
      </c>
      <c r="U2030" s="20" t="s">
        <v>33</v>
      </c>
      <c r="V2030" s="20" t="s">
        <v>33</v>
      </c>
      <c r="W2030" s="21" t="str">
        <f t="shared" si="31"/>
        <v>11</v>
      </c>
      <c r="AA2030" s="20" t="s">
        <v>2809</v>
      </c>
    </row>
    <row r="2031" spans="1:27">
      <c r="A2031" s="18">
        <v>84</v>
      </c>
      <c r="B2031" s="20" t="s">
        <v>2813</v>
      </c>
      <c r="C2031" s="23" t="s">
        <v>2814</v>
      </c>
      <c r="D2031" s="20" t="s">
        <v>15</v>
      </c>
      <c r="E2031" s="20" t="s">
        <v>33</v>
      </c>
      <c r="F2031" s="16" t="s">
        <v>6871</v>
      </c>
      <c r="G2031" s="20" t="s">
        <v>59</v>
      </c>
      <c r="H2031" s="25" t="s">
        <v>2815</v>
      </c>
      <c r="I2031" s="58">
        <v>34146</v>
      </c>
      <c r="J2031" s="24" t="s">
        <v>4823</v>
      </c>
      <c r="K2031" s="49"/>
      <c r="L2031" s="49"/>
      <c r="S2031" s="20" t="s">
        <v>33</v>
      </c>
      <c r="T2031" s="20" t="s">
        <v>33</v>
      </c>
      <c r="U2031" s="20" t="s">
        <v>33</v>
      </c>
      <c r="V2031" s="20" t="s">
        <v>33</v>
      </c>
      <c r="W2031" s="21" t="str">
        <f t="shared" si="31"/>
        <v>11</v>
      </c>
      <c r="AA2031" s="20" t="s">
        <v>2813</v>
      </c>
    </row>
    <row r="2032" spans="1:27">
      <c r="A2032" s="18">
        <v>85</v>
      </c>
      <c r="B2032" s="20" t="s">
        <v>2816</v>
      </c>
      <c r="C2032" s="23" t="s">
        <v>2817</v>
      </c>
      <c r="D2032" s="20" t="s">
        <v>15</v>
      </c>
      <c r="E2032" s="20" t="s">
        <v>858</v>
      </c>
      <c r="F2032" s="16" t="s">
        <v>6871</v>
      </c>
      <c r="G2032" s="20" t="s">
        <v>20</v>
      </c>
      <c r="H2032" s="23" t="s">
        <v>2640</v>
      </c>
      <c r="I2032" s="55">
        <v>33835</v>
      </c>
      <c r="J2032" s="24" t="s">
        <v>4823</v>
      </c>
      <c r="K2032" s="49"/>
      <c r="L2032" s="49"/>
      <c r="S2032" s="20" t="s">
        <v>858</v>
      </c>
      <c r="T2032" s="20" t="s">
        <v>858</v>
      </c>
      <c r="U2032" s="20" t="s">
        <v>858</v>
      </c>
      <c r="V2032" s="20" t="s">
        <v>858</v>
      </c>
      <c r="W2032" s="21" t="str">
        <f t="shared" si="31"/>
        <v>11</v>
      </c>
      <c r="AA2032" s="20" t="s">
        <v>2816</v>
      </c>
    </row>
    <row r="2033" spans="1:27">
      <c r="A2033" s="18">
        <v>86</v>
      </c>
      <c r="B2033" s="20" t="s">
        <v>2818</v>
      </c>
      <c r="C2033" s="23" t="s">
        <v>2819</v>
      </c>
      <c r="D2033" s="20" t="s">
        <v>15</v>
      </c>
      <c r="E2033" s="20" t="s">
        <v>33</v>
      </c>
      <c r="F2033" s="16" t="s">
        <v>6871</v>
      </c>
      <c r="G2033" s="20" t="s">
        <v>286</v>
      </c>
      <c r="H2033" s="23" t="s">
        <v>2640</v>
      </c>
      <c r="I2033" s="55">
        <v>33574</v>
      </c>
      <c r="J2033" s="24" t="s">
        <v>4823</v>
      </c>
      <c r="K2033" s="49"/>
      <c r="L2033" s="49"/>
      <c r="S2033" s="20" t="s">
        <v>33</v>
      </c>
      <c r="T2033" s="20" t="s">
        <v>33</v>
      </c>
      <c r="U2033" s="20" t="s">
        <v>33</v>
      </c>
      <c r="V2033" s="20" t="s">
        <v>33</v>
      </c>
      <c r="W2033" s="21" t="str">
        <f t="shared" si="31"/>
        <v>11</v>
      </c>
      <c r="AA2033" s="20" t="s">
        <v>2818</v>
      </c>
    </row>
    <row r="2034" spans="1:27">
      <c r="A2034" s="18">
        <v>87</v>
      </c>
      <c r="B2034" s="45" t="s">
        <v>2820</v>
      </c>
      <c r="C2034" s="37" t="s">
        <v>2821</v>
      </c>
      <c r="D2034" s="45" t="s">
        <v>15</v>
      </c>
      <c r="E2034" s="45" t="s">
        <v>858</v>
      </c>
      <c r="F2034" s="16" t="s">
        <v>6871</v>
      </c>
      <c r="G2034" s="20" t="s">
        <v>286</v>
      </c>
      <c r="H2034" s="23" t="s">
        <v>2640</v>
      </c>
      <c r="I2034" s="55">
        <v>33887</v>
      </c>
      <c r="J2034" s="24" t="s">
        <v>4823</v>
      </c>
      <c r="K2034" s="49" t="s">
        <v>6923</v>
      </c>
      <c r="L2034" s="49"/>
      <c r="S2034" s="45" t="s">
        <v>858</v>
      </c>
      <c r="T2034" s="45" t="s">
        <v>858</v>
      </c>
      <c r="U2034" s="45" t="s">
        <v>858</v>
      </c>
      <c r="V2034" s="45" t="s">
        <v>858</v>
      </c>
      <c r="W2034" s="21" t="str">
        <f t="shared" si="31"/>
        <v>11</v>
      </c>
      <c r="AA2034" s="45" t="s">
        <v>2820</v>
      </c>
    </row>
    <row r="2035" spans="1:27">
      <c r="A2035" s="18">
        <v>88</v>
      </c>
      <c r="B2035" s="20" t="s">
        <v>2822</v>
      </c>
      <c r="C2035" s="23" t="s">
        <v>2823</v>
      </c>
      <c r="D2035" s="20" t="s">
        <v>15</v>
      </c>
      <c r="E2035" s="20" t="s">
        <v>33</v>
      </c>
      <c r="F2035" s="16" t="s">
        <v>6871</v>
      </c>
      <c r="G2035" s="20" t="s">
        <v>16</v>
      </c>
      <c r="H2035" s="23" t="s">
        <v>2824</v>
      </c>
      <c r="I2035" s="55">
        <v>33706</v>
      </c>
      <c r="J2035" s="24" t="s">
        <v>4823</v>
      </c>
      <c r="K2035" s="49"/>
      <c r="L2035" s="49"/>
      <c r="S2035" s="20" t="s">
        <v>33</v>
      </c>
      <c r="T2035" s="20" t="s">
        <v>33</v>
      </c>
      <c r="U2035" s="20" t="s">
        <v>33</v>
      </c>
      <c r="V2035" s="20" t="s">
        <v>33</v>
      </c>
      <c r="W2035" s="21" t="str">
        <f t="shared" si="31"/>
        <v>11</v>
      </c>
      <c r="AA2035" s="20" t="s">
        <v>2822</v>
      </c>
    </row>
    <row r="2036" spans="1:27">
      <c r="A2036" s="18">
        <v>89</v>
      </c>
      <c r="B2036" s="20" t="s">
        <v>2825</v>
      </c>
      <c r="C2036" s="23" t="s">
        <v>2826</v>
      </c>
      <c r="D2036" s="20" t="s">
        <v>15</v>
      </c>
      <c r="E2036" s="20" t="s">
        <v>858</v>
      </c>
      <c r="F2036" s="16" t="s">
        <v>6871</v>
      </c>
      <c r="G2036" s="20" t="s">
        <v>20</v>
      </c>
      <c r="H2036" s="23" t="s">
        <v>2640</v>
      </c>
      <c r="I2036" s="55">
        <v>33968</v>
      </c>
      <c r="J2036" s="24" t="s">
        <v>4823</v>
      </c>
      <c r="K2036" s="49"/>
      <c r="L2036" s="49"/>
      <c r="S2036" s="20" t="s">
        <v>858</v>
      </c>
      <c r="T2036" s="20" t="s">
        <v>858</v>
      </c>
      <c r="U2036" s="20" t="s">
        <v>858</v>
      </c>
      <c r="V2036" s="20" t="s">
        <v>858</v>
      </c>
      <c r="W2036" s="21" t="str">
        <f t="shared" si="31"/>
        <v>11</v>
      </c>
      <c r="AA2036" s="20" t="s">
        <v>2825</v>
      </c>
    </row>
    <row r="2037" spans="1:27">
      <c r="A2037" s="18">
        <v>90</v>
      </c>
      <c r="B2037" s="20" t="s">
        <v>2827</v>
      </c>
      <c r="C2037" s="23" t="s">
        <v>2828</v>
      </c>
      <c r="D2037" s="20" t="s">
        <v>15</v>
      </c>
      <c r="E2037" s="20" t="s">
        <v>33</v>
      </c>
      <c r="F2037" s="16" t="s">
        <v>6871</v>
      </c>
      <c r="G2037" s="20" t="s">
        <v>16</v>
      </c>
      <c r="H2037" s="23" t="s">
        <v>2829</v>
      </c>
      <c r="I2037" s="55">
        <v>34069</v>
      </c>
      <c r="J2037" s="24" t="s">
        <v>4826</v>
      </c>
      <c r="K2037" s="49"/>
      <c r="L2037" s="49"/>
      <c r="S2037" s="20" t="s">
        <v>33</v>
      </c>
      <c r="T2037" s="20" t="s">
        <v>33</v>
      </c>
      <c r="U2037" s="20" t="s">
        <v>33</v>
      </c>
      <c r="V2037" s="20" t="s">
        <v>33</v>
      </c>
      <c r="W2037" s="21" t="str">
        <f t="shared" si="31"/>
        <v>11</v>
      </c>
      <c r="AA2037" s="20" t="s">
        <v>2827</v>
      </c>
    </row>
    <row r="2038" spans="1:27">
      <c r="A2038" s="18">
        <v>91</v>
      </c>
      <c r="B2038" s="20" t="s">
        <v>2830</v>
      </c>
      <c r="C2038" s="23" t="s">
        <v>2831</v>
      </c>
      <c r="D2038" s="20" t="s">
        <v>15</v>
      </c>
      <c r="E2038" s="20" t="s">
        <v>33</v>
      </c>
      <c r="F2038" s="16" t="s">
        <v>6871</v>
      </c>
      <c r="G2038" s="20" t="s">
        <v>20</v>
      </c>
      <c r="H2038" s="23" t="s">
        <v>2791</v>
      </c>
      <c r="I2038" s="55">
        <v>33598</v>
      </c>
      <c r="J2038" s="24" t="s">
        <v>4823</v>
      </c>
      <c r="K2038" s="49"/>
      <c r="L2038" s="49"/>
      <c r="S2038" s="20" t="s">
        <v>33</v>
      </c>
      <c r="T2038" s="20" t="s">
        <v>33</v>
      </c>
      <c r="U2038" s="20" t="s">
        <v>33</v>
      </c>
      <c r="V2038" s="20" t="s">
        <v>33</v>
      </c>
      <c r="W2038" s="21" t="str">
        <f t="shared" si="31"/>
        <v>11</v>
      </c>
      <c r="AA2038" s="20" t="s">
        <v>2830</v>
      </c>
    </row>
    <row r="2039" spans="1:27">
      <c r="A2039" s="18">
        <v>92</v>
      </c>
      <c r="B2039" s="20" t="s">
        <v>2832</v>
      </c>
      <c r="C2039" s="23" t="s">
        <v>2833</v>
      </c>
      <c r="D2039" s="20" t="s">
        <v>15</v>
      </c>
      <c r="E2039" s="20" t="s">
        <v>33</v>
      </c>
      <c r="F2039" s="16" t="s">
        <v>6871</v>
      </c>
      <c r="G2039" s="20" t="s">
        <v>20</v>
      </c>
      <c r="H2039" s="23" t="s">
        <v>2808</v>
      </c>
      <c r="I2039" s="55">
        <v>34073</v>
      </c>
      <c r="J2039" s="24" t="s">
        <v>4823</v>
      </c>
      <c r="K2039" s="49"/>
      <c r="L2039" s="49"/>
      <c r="S2039" s="20" t="s">
        <v>33</v>
      </c>
      <c r="T2039" s="20" t="s">
        <v>33</v>
      </c>
      <c r="U2039" s="20" t="s">
        <v>33</v>
      </c>
      <c r="V2039" s="20" t="s">
        <v>33</v>
      </c>
      <c r="W2039" s="21" t="str">
        <f t="shared" si="31"/>
        <v>11</v>
      </c>
      <c r="AA2039" s="20" t="s">
        <v>2832</v>
      </c>
    </row>
    <row r="2040" spans="1:27">
      <c r="A2040" s="18">
        <v>93</v>
      </c>
      <c r="B2040" s="20" t="s">
        <v>2834</v>
      </c>
      <c r="C2040" s="23" t="s">
        <v>2835</v>
      </c>
      <c r="D2040" s="20" t="s">
        <v>9</v>
      </c>
      <c r="E2040" s="20" t="s">
        <v>33</v>
      </c>
      <c r="F2040" s="16" t="s">
        <v>6871</v>
      </c>
      <c r="G2040" s="20" t="s">
        <v>486</v>
      </c>
      <c r="H2040" s="23" t="s">
        <v>2836</v>
      </c>
      <c r="I2040" s="55">
        <v>34313</v>
      </c>
      <c r="J2040" s="24" t="s">
        <v>4823</v>
      </c>
      <c r="K2040" s="49"/>
      <c r="L2040" s="49"/>
      <c r="S2040" s="20" t="s">
        <v>33</v>
      </c>
      <c r="T2040" s="20" t="s">
        <v>33</v>
      </c>
      <c r="U2040" s="20" t="s">
        <v>33</v>
      </c>
      <c r="V2040" s="20" t="s">
        <v>33</v>
      </c>
      <c r="W2040" s="21" t="str">
        <f t="shared" si="31"/>
        <v>11</v>
      </c>
      <c r="AA2040" s="20" t="s">
        <v>2834</v>
      </c>
    </row>
    <row r="2041" spans="1:27">
      <c r="A2041" s="18">
        <v>94</v>
      </c>
      <c r="B2041" s="20" t="s">
        <v>2837</v>
      </c>
      <c r="C2041" s="23" t="s">
        <v>2838</v>
      </c>
      <c r="D2041" s="20" t="s">
        <v>15</v>
      </c>
      <c r="E2041" s="20" t="s">
        <v>33</v>
      </c>
      <c r="F2041" s="16" t="s">
        <v>6871</v>
      </c>
      <c r="G2041" s="20" t="s">
        <v>286</v>
      </c>
      <c r="H2041" s="23" t="s">
        <v>2839</v>
      </c>
      <c r="I2041" s="55">
        <v>32948</v>
      </c>
      <c r="J2041" s="24" t="s">
        <v>4823</v>
      </c>
      <c r="K2041" s="49"/>
      <c r="L2041" s="49"/>
      <c r="S2041" s="20" t="s">
        <v>33</v>
      </c>
      <c r="T2041" s="20" t="s">
        <v>33</v>
      </c>
      <c r="U2041" s="20" t="s">
        <v>33</v>
      </c>
      <c r="V2041" s="20" t="s">
        <v>33</v>
      </c>
      <c r="W2041" s="21" t="str">
        <f t="shared" si="31"/>
        <v>11</v>
      </c>
      <c r="AA2041" s="20" t="s">
        <v>2837</v>
      </c>
    </row>
    <row r="2042" spans="1:27">
      <c r="A2042" s="18">
        <v>95</v>
      </c>
      <c r="B2042" s="20" t="s">
        <v>2840</v>
      </c>
      <c r="C2042" s="23" t="s">
        <v>2841</v>
      </c>
      <c r="D2042" s="20" t="s">
        <v>9</v>
      </c>
      <c r="E2042" s="20" t="s">
        <v>33</v>
      </c>
      <c r="F2042" s="16" t="s">
        <v>6871</v>
      </c>
      <c r="G2042" s="20" t="s">
        <v>20</v>
      </c>
      <c r="H2042" s="25" t="s">
        <v>2741</v>
      </c>
      <c r="I2042" s="58">
        <v>34115</v>
      </c>
      <c r="J2042" s="34" t="s">
        <v>5299</v>
      </c>
      <c r="K2042" s="64"/>
      <c r="L2042" s="64"/>
      <c r="S2042" s="20" t="s">
        <v>33</v>
      </c>
      <c r="T2042" s="20" t="s">
        <v>33</v>
      </c>
      <c r="U2042" s="20" t="s">
        <v>33</v>
      </c>
      <c r="V2042" s="20" t="s">
        <v>33</v>
      </c>
      <c r="W2042" s="21" t="str">
        <f t="shared" si="31"/>
        <v>11</v>
      </c>
      <c r="AA2042" s="20" t="s">
        <v>2840</v>
      </c>
    </row>
    <row r="2043" spans="1:27">
      <c r="A2043" s="18">
        <v>96</v>
      </c>
      <c r="B2043" s="20" t="s">
        <v>2842</v>
      </c>
      <c r="C2043" s="23" t="s">
        <v>5318</v>
      </c>
      <c r="D2043" s="20" t="s">
        <v>15</v>
      </c>
      <c r="E2043" s="20" t="s">
        <v>33</v>
      </c>
      <c r="F2043" s="16" t="s">
        <v>6871</v>
      </c>
      <c r="G2043" s="20" t="s">
        <v>20</v>
      </c>
      <c r="H2043" s="25" t="s">
        <v>2741</v>
      </c>
      <c r="I2043" s="58">
        <v>34234</v>
      </c>
      <c r="J2043" s="34" t="s">
        <v>5299</v>
      </c>
      <c r="K2043" s="64"/>
      <c r="L2043" s="64"/>
      <c r="S2043" s="20" t="s">
        <v>33</v>
      </c>
      <c r="T2043" s="20" t="s">
        <v>33</v>
      </c>
      <c r="U2043" s="20" t="s">
        <v>33</v>
      </c>
      <c r="V2043" s="20" t="s">
        <v>33</v>
      </c>
      <c r="W2043" s="21" t="str">
        <f t="shared" si="31"/>
        <v>11</v>
      </c>
      <c r="AA2043" s="20" t="s">
        <v>2842</v>
      </c>
    </row>
    <row r="2044" spans="1:27">
      <c r="A2044" s="18">
        <v>97</v>
      </c>
      <c r="B2044" s="20" t="s">
        <v>2843</v>
      </c>
      <c r="C2044" s="23" t="s">
        <v>2844</v>
      </c>
      <c r="D2044" s="20" t="s">
        <v>9</v>
      </c>
      <c r="E2044" s="20" t="s">
        <v>33</v>
      </c>
      <c r="F2044" s="16" t="s">
        <v>6871</v>
      </c>
      <c r="G2044" s="20" t="s">
        <v>20</v>
      </c>
      <c r="H2044" s="23" t="s">
        <v>2610</v>
      </c>
      <c r="I2044" s="55">
        <v>33987</v>
      </c>
      <c r="J2044" s="24" t="s">
        <v>4823</v>
      </c>
      <c r="K2044" s="64"/>
      <c r="L2044" s="64"/>
      <c r="S2044" s="20" t="s">
        <v>33</v>
      </c>
      <c r="T2044" s="20" t="s">
        <v>33</v>
      </c>
      <c r="U2044" s="20" t="s">
        <v>33</v>
      </c>
      <c r="V2044" s="20" t="s">
        <v>33</v>
      </c>
      <c r="W2044" s="21" t="str">
        <f t="shared" si="31"/>
        <v>11</v>
      </c>
      <c r="AA2044" s="20" t="s">
        <v>2843</v>
      </c>
    </row>
    <row r="2045" spans="1:27">
      <c r="A2045" s="18">
        <v>98</v>
      </c>
      <c r="B2045" s="20" t="s">
        <v>2845</v>
      </c>
      <c r="C2045" s="23" t="s">
        <v>2846</v>
      </c>
      <c r="D2045" s="20" t="s">
        <v>9</v>
      </c>
      <c r="E2045" s="20" t="s">
        <v>33</v>
      </c>
      <c r="F2045" s="16" t="s">
        <v>6871</v>
      </c>
      <c r="G2045" s="20" t="s">
        <v>82</v>
      </c>
      <c r="H2045" s="23" t="s">
        <v>2610</v>
      </c>
      <c r="I2045" s="55">
        <v>33972</v>
      </c>
      <c r="J2045" s="24" t="s">
        <v>4823</v>
      </c>
      <c r="K2045" s="49"/>
      <c r="L2045" s="49"/>
      <c r="S2045" s="20" t="s">
        <v>33</v>
      </c>
      <c r="T2045" s="20" t="s">
        <v>33</v>
      </c>
      <c r="U2045" s="20" t="s">
        <v>33</v>
      </c>
      <c r="V2045" s="20" t="s">
        <v>33</v>
      </c>
      <c r="W2045" s="21" t="str">
        <f t="shared" si="31"/>
        <v>11</v>
      </c>
      <c r="AA2045" s="20" t="s">
        <v>2845</v>
      </c>
    </row>
    <row r="2046" spans="1:27">
      <c r="A2046" s="18">
        <v>99</v>
      </c>
      <c r="B2046" s="20" t="s">
        <v>2847</v>
      </c>
      <c r="C2046" s="23" t="s">
        <v>2848</v>
      </c>
      <c r="D2046" s="20" t="s">
        <v>9</v>
      </c>
      <c r="E2046" s="20" t="s">
        <v>33</v>
      </c>
      <c r="F2046" s="16" t="s">
        <v>6871</v>
      </c>
      <c r="G2046" s="20" t="s">
        <v>82</v>
      </c>
      <c r="H2046" s="25" t="s">
        <v>2849</v>
      </c>
      <c r="I2046" s="58">
        <v>34257</v>
      </c>
      <c r="J2046" s="24" t="s">
        <v>4823</v>
      </c>
      <c r="K2046" s="49"/>
      <c r="L2046" s="49"/>
      <c r="S2046" s="20" t="s">
        <v>33</v>
      </c>
      <c r="T2046" s="20" t="s">
        <v>33</v>
      </c>
      <c r="U2046" s="20" t="s">
        <v>33</v>
      </c>
      <c r="V2046" s="20" t="s">
        <v>33</v>
      </c>
      <c r="W2046" s="21" t="str">
        <f t="shared" si="31"/>
        <v>11</v>
      </c>
      <c r="AA2046" s="20" t="s">
        <v>2847</v>
      </c>
    </row>
    <row r="2047" spans="1:27">
      <c r="A2047" s="18">
        <v>100</v>
      </c>
      <c r="B2047" s="20" t="s">
        <v>2850</v>
      </c>
      <c r="C2047" s="23" t="s">
        <v>2851</v>
      </c>
      <c r="D2047" s="20" t="s">
        <v>9</v>
      </c>
      <c r="E2047" s="20" t="s">
        <v>33</v>
      </c>
      <c r="F2047" s="16" t="s">
        <v>6871</v>
      </c>
      <c r="G2047" s="20" t="s">
        <v>1866</v>
      </c>
      <c r="H2047" s="25" t="s">
        <v>2852</v>
      </c>
      <c r="I2047" s="58">
        <v>33967</v>
      </c>
      <c r="J2047" s="24" t="s">
        <v>4823</v>
      </c>
      <c r="K2047" s="49"/>
      <c r="L2047" s="49"/>
      <c r="S2047" s="20" t="s">
        <v>33</v>
      </c>
      <c r="T2047" s="20" t="s">
        <v>33</v>
      </c>
      <c r="U2047" s="20" t="s">
        <v>33</v>
      </c>
      <c r="V2047" s="20" t="s">
        <v>33</v>
      </c>
      <c r="W2047" s="21" t="str">
        <f t="shared" si="31"/>
        <v>11</v>
      </c>
      <c r="AA2047" s="20" t="s">
        <v>2850</v>
      </c>
    </row>
    <row r="2048" spans="1:27">
      <c r="A2048" s="18">
        <v>101</v>
      </c>
      <c r="B2048" s="20" t="s">
        <v>2854</v>
      </c>
      <c r="C2048" s="23" t="s">
        <v>2855</v>
      </c>
      <c r="D2048" s="20" t="s">
        <v>9</v>
      </c>
      <c r="E2048" s="20" t="s">
        <v>33</v>
      </c>
      <c r="F2048" s="16" t="s">
        <v>6871</v>
      </c>
      <c r="G2048" s="20" t="s">
        <v>82</v>
      </c>
      <c r="H2048" s="23" t="s">
        <v>2856</v>
      </c>
      <c r="I2048" s="55">
        <v>34047</v>
      </c>
      <c r="J2048" s="24" t="s">
        <v>4823</v>
      </c>
      <c r="K2048" s="49"/>
      <c r="L2048" s="49"/>
      <c r="S2048" s="20" t="s">
        <v>33</v>
      </c>
      <c r="T2048" s="20" t="s">
        <v>33</v>
      </c>
      <c r="U2048" s="20" t="s">
        <v>33</v>
      </c>
      <c r="V2048" s="20" t="s">
        <v>33</v>
      </c>
      <c r="W2048" s="21" t="str">
        <f t="shared" si="31"/>
        <v>11</v>
      </c>
      <c r="AA2048" s="20" t="s">
        <v>2854</v>
      </c>
    </row>
    <row r="2049" spans="1:27">
      <c r="A2049" s="18">
        <v>102</v>
      </c>
      <c r="B2049" s="20" t="s">
        <v>2857</v>
      </c>
      <c r="C2049" s="23" t="s">
        <v>2858</v>
      </c>
      <c r="D2049" s="20" t="s">
        <v>9</v>
      </c>
      <c r="E2049" s="20" t="s">
        <v>33</v>
      </c>
      <c r="F2049" s="16" t="s">
        <v>6871</v>
      </c>
      <c r="G2049" s="20" t="s">
        <v>82</v>
      </c>
      <c r="H2049" s="23" t="s">
        <v>2859</v>
      </c>
      <c r="I2049" s="55">
        <v>33826</v>
      </c>
      <c r="J2049" s="24" t="s">
        <v>4823</v>
      </c>
      <c r="K2049" s="49"/>
      <c r="L2049" s="49"/>
      <c r="S2049" s="20" t="s">
        <v>33</v>
      </c>
      <c r="T2049" s="20" t="s">
        <v>33</v>
      </c>
      <c r="U2049" s="20" t="s">
        <v>33</v>
      </c>
      <c r="V2049" s="20" t="s">
        <v>33</v>
      </c>
      <c r="W2049" s="21" t="str">
        <f t="shared" si="31"/>
        <v>11</v>
      </c>
      <c r="AA2049" s="20" t="s">
        <v>2857</v>
      </c>
    </row>
    <row r="2050" spans="1:27">
      <c r="A2050" s="18">
        <v>103</v>
      </c>
      <c r="B2050" s="20" t="s">
        <v>2860</v>
      </c>
      <c r="C2050" s="23" t="s">
        <v>2861</v>
      </c>
      <c r="D2050" s="20" t="s">
        <v>9</v>
      </c>
      <c r="E2050" s="20" t="s">
        <v>33</v>
      </c>
      <c r="F2050" s="16" t="s">
        <v>6871</v>
      </c>
      <c r="G2050" s="20" t="s">
        <v>1536</v>
      </c>
      <c r="H2050" s="27" t="s">
        <v>2760</v>
      </c>
      <c r="I2050" s="59">
        <v>34138</v>
      </c>
      <c r="J2050" s="24" t="s">
        <v>4823</v>
      </c>
      <c r="K2050" s="49"/>
      <c r="L2050" s="49"/>
      <c r="S2050" s="20" t="s">
        <v>33</v>
      </c>
      <c r="T2050" s="20" t="s">
        <v>33</v>
      </c>
      <c r="U2050" s="20" t="s">
        <v>33</v>
      </c>
      <c r="V2050" s="20" t="s">
        <v>33</v>
      </c>
      <c r="W2050" s="21" t="str">
        <f t="shared" si="31"/>
        <v>11</v>
      </c>
      <c r="AA2050" s="20" t="s">
        <v>2860</v>
      </c>
    </row>
    <row r="2051" spans="1:27">
      <c r="A2051" s="18">
        <v>104</v>
      </c>
      <c r="B2051" s="20" t="s">
        <v>2862</v>
      </c>
      <c r="C2051" s="23" t="s">
        <v>2863</v>
      </c>
      <c r="D2051" s="20" t="s">
        <v>9</v>
      </c>
      <c r="E2051" s="20" t="s">
        <v>33</v>
      </c>
      <c r="F2051" s="16" t="s">
        <v>6871</v>
      </c>
      <c r="G2051" s="20" t="s">
        <v>82</v>
      </c>
      <c r="H2051" s="25" t="s">
        <v>2741</v>
      </c>
      <c r="I2051" s="58">
        <v>34045</v>
      </c>
      <c r="J2051" s="24" t="s">
        <v>4823</v>
      </c>
      <c r="K2051" s="49"/>
      <c r="L2051" s="49"/>
      <c r="S2051" s="20" t="s">
        <v>33</v>
      </c>
      <c r="T2051" s="20" t="s">
        <v>33</v>
      </c>
      <c r="U2051" s="20" t="s">
        <v>33</v>
      </c>
      <c r="V2051" s="20" t="s">
        <v>33</v>
      </c>
      <c r="W2051" s="21" t="str">
        <f t="shared" ref="W2051:W2114" si="32">LEFT(B2051,2)</f>
        <v>11</v>
      </c>
      <c r="AA2051" s="20" t="s">
        <v>2862</v>
      </c>
    </row>
    <row r="2052" spans="1:27">
      <c r="A2052" s="18">
        <v>105</v>
      </c>
      <c r="B2052" s="20" t="s">
        <v>2864</v>
      </c>
      <c r="C2052" s="23" t="s">
        <v>2865</v>
      </c>
      <c r="D2052" s="20" t="s">
        <v>9</v>
      </c>
      <c r="E2052" s="20" t="s">
        <v>33</v>
      </c>
      <c r="F2052" s="16" t="s">
        <v>6871</v>
      </c>
      <c r="G2052" s="20" t="s">
        <v>1538</v>
      </c>
      <c r="H2052" s="25" t="s">
        <v>2800</v>
      </c>
      <c r="I2052" s="58">
        <v>34144</v>
      </c>
      <c r="J2052" s="24" t="s">
        <v>4823</v>
      </c>
      <c r="K2052" s="49"/>
      <c r="L2052" s="49"/>
      <c r="S2052" s="20" t="s">
        <v>33</v>
      </c>
      <c r="T2052" s="20" t="s">
        <v>33</v>
      </c>
      <c r="U2052" s="20" t="s">
        <v>33</v>
      </c>
      <c r="V2052" s="20" t="s">
        <v>33</v>
      </c>
      <c r="W2052" s="21" t="str">
        <f t="shared" si="32"/>
        <v>11</v>
      </c>
      <c r="AA2052" s="20" t="s">
        <v>2864</v>
      </c>
    </row>
    <row r="2053" spans="1:27">
      <c r="A2053" s="18">
        <v>106</v>
      </c>
      <c r="B2053" s="20" t="s">
        <v>2866</v>
      </c>
      <c r="C2053" s="23" t="s">
        <v>2867</v>
      </c>
      <c r="D2053" s="20" t="s">
        <v>15</v>
      </c>
      <c r="E2053" s="20" t="s">
        <v>33</v>
      </c>
      <c r="F2053" s="16" t="s">
        <v>6871</v>
      </c>
      <c r="G2053" s="20" t="s">
        <v>486</v>
      </c>
      <c r="H2053" s="23" t="s">
        <v>2760</v>
      </c>
      <c r="I2053" s="55">
        <v>34272</v>
      </c>
      <c r="J2053" s="24" t="s">
        <v>4823</v>
      </c>
      <c r="K2053" s="49"/>
      <c r="L2053" s="49"/>
      <c r="S2053" s="20" t="s">
        <v>33</v>
      </c>
      <c r="T2053" s="20" t="s">
        <v>33</v>
      </c>
      <c r="U2053" s="20" t="s">
        <v>33</v>
      </c>
      <c r="V2053" s="20" t="s">
        <v>33</v>
      </c>
      <c r="W2053" s="21" t="str">
        <f t="shared" si="32"/>
        <v>11</v>
      </c>
      <c r="AA2053" s="20" t="s">
        <v>2866</v>
      </c>
    </row>
    <row r="2054" spans="1:27">
      <c r="A2054" s="18">
        <v>107</v>
      </c>
      <c r="B2054" s="20" t="s">
        <v>2868</v>
      </c>
      <c r="C2054" s="23" t="s">
        <v>2869</v>
      </c>
      <c r="D2054" s="20" t="s">
        <v>9</v>
      </c>
      <c r="E2054" s="20" t="s">
        <v>33</v>
      </c>
      <c r="F2054" s="16" t="s">
        <v>6871</v>
      </c>
      <c r="G2054" s="20" t="s">
        <v>82</v>
      </c>
      <c r="H2054" s="23" t="s">
        <v>2610</v>
      </c>
      <c r="I2054" s="55">
        <v>33986</v>
      </c>
      <c r="J2054" s="24" t="s">
        <v>4823</v>
      </c>
      <c r="K2054" s="49"/>
      <c r="L2054" s="49"/>
      <c r="S2054" s="20" t="s">
        <v>33</v>
      </c>
      <c r="T2054" s="20" t="s">
        <v>33</v>
      </c>
      <c r="U2054" s="20" t="s">
        <v>33</v>
      </c>
      <c r="V2054" s="20" t="s">
        <v>33</v>
      </c>
      <c r="W2054" s="21" t="str">
        <f t="shared" si="32"/>
        <v>11</v>
      </c>
      <c r="AA2054" s="20" t="s">
        <v>2868</v>
      </c>
    </row>
    <row r="2055" spans="1:27">
      <c r="A2055" s="18">
        <v>108</v>
      </c>
      <c r="B2055" s="20" t="s">
        <v>2870</v>
      </c>
      <c r="C2055" s="23" t="s">
        <v>2871</v>
      </c>
      <c r="D2055" s="20" t="s">
        <v>15</v>
      </c>
      <c r="E2055" s="20" t="s">
        <v>10</v>
      </c>
      <c r="F2055" s="16" t="s">
        <v>6871</v>
      </c>
      <c r="G2055" s="20" t="s">
        <v>16</v>
      </c>
      <c r="H2055" s="23" t="s">
        <v>2610</v>
      </c>
      <c r="I2055" s="55">
        <v>28174</v>
      </c>
      <c r="J2055" s="24" t="s">
        <v>4823</v>
      </c>
      <c r="K2055" s="49"/>
      <c r="L2055" s="49"/>
      <c r="S2055" s="20" t="s">
        <v>10</v>
      </c>
      <c r="T2055" s="20" t="s">
        <v>10</v>
      </c>
      <c r="U2055" s="20" t="s">
        <v>10</v>
      </c>
      <c r="V2055" s="20" t="s">
        <v>10</v>
      </c>
      <c r="W2055" s="21" t="str">
        <f t="shared" si="32"/>
        <v>11</v>
      </c>
      <c r="AA2055" s="20" t="s">
        <v>2870</v>
      </c>
    </row>
    <row r="2056" spans="1:27">
      <c r="A2056" s="18">
        <v>109</v>
      </c>
      <c r="B2056" s="20" t="s">
        <v>2872</v>
      </c>
      <c r="C2056" s="23" t="s">
        <v>2873</v>
      </c>
      <c r="D2056" s="20" t="s">
        <v>15</v>
      </c>
      <c r="E2056" s="20" t="s">
        <v>858</v>
      </c>
      <c r="F2056" s="16" t="s">
        <v>6871</v>
      </c>
      <c r="G2056" s="20" t="s">
        <v>82</v>
      </c>
      <c r="H2056" s="23" t="s">
        <v>2874</v>
      </c>
      <c r="I2056" s="55">
        <v>33897</v>
      </c>
      <c r="J2056" s="24" t="s">
        <v>4823</v>
      </c>
      <c r="K2056" s="49"/>
      <c r="L2056" s="49"/>
      <c r="S2056" s="20" t="s">
        <v>858</v>
      </c>
      <c r="T2056" s="20" t="s">
        <v>858</v>
      </c>
      <c r="U2056" s="20" t="s">
        <v>858</v>
      </c>
      <c r="V2056" s="20" t="s">
        <v>858</v>
      </c>
      <c r="W2056" s="21" t="str">
        <f t="shared" si="32"/>
        <v>11</v>
      </c>
      <c r="AA2056" s="20" t="s">
        <v>2872</v>
      </c>
    </row>
    <row r="2057" spans="1:27">
      <c r="A2057" s="18">
        <v>110</v>
      </c>
      <c r="B2057" s="20" t="s">
        <v>2875</v>
      </c>
      <c r="C2057" s="23" t="s">
        <v>2876</v>
      </c>
      <c r="D2057" s="20" t="s">
        <v>9</v>
      </c>
      <c r="E2057" s="20" t="s">
        <v>858</v>
      </c>
      <c r="F2057" s="16" t="s">
        <v>6871</v>
      </c>
      <c r="G2057" s="20" t="s">
        <v>20</v>
      </c>
      <c r="H2057" s="23" t="s">
        <v>2877</v>
      </c>
      <c r="I2057" s="55">
        <v>33988</v>
      </c>
      <c r="J2057" s="24" t="s">
        <v>4823</v>
      </c>
      <c r="K2057" s="49"/>
      <c r="L2057" s="49"/>
      <c r="S2057" s="20" t="s">
        <v>858</v>
      </c>
      <c r="T2057" s="20" t="s">
        <v>858</v>
      </c>
      <c r="U2057" s="20" t="s">
        <v>858</v>
      </c>
      <c r="V2057" s="20" t="s">
        <v>858</v>
      </c>
      <c r="W2057" s="21" t="str">
        <f t="shared" si="32"/>
        <v>11</v>
      </c>
      <c r="AA2057" s="20" t="s">
        <v>2875</v>
      </c>
    </row>
    <row r="2058" spans="1:27">
      <c r="A2058" s="18">
        <v>111</v>
      </c>
      <c r="B2058" s="20" t="s">
        <v>2878</v>
      </c>
      <c r="C2058" s="23" t="s">
        <v>2879</v>
      </c>
      <c r="D2058" s="20" t="s">
        <v>9</v>
      </c>
      <c r="E2058" s="20" t="s">
        <v>33</v>
      </c>
      <c r="F2058" s="16" t="s">
        <v>6871</v>
      </c>
      <c r="G2058" s="20" t="s">
        <v>82</v>
      </c>
      <c r="H2058" s="23" t="s">
        <v>2856</v>
      </c>
      <c r="I2058" s="55">
        <v>34244</v>
      </c>
      <c r="J2058" s="24" t="s">
        <v>4823</v>
      </c>
      <c r="K2058" s="49"/>
      <c r="L2058" s="49"/>
      <c r="S2058" s="20" t="s">
        <v>33</v>
      </c>
      <c r="T2058" s="20" t="s">
        <v>33</v>
      </c>
      <c r="U2058" s="20" t="s">
        <v>33</v>
      </c>
      <c r="V2058" s="20" t="s">
        <v>33</v>
      </c>
      <c r="W2058" s="21" t="str">
        <f t="shared" si="32"/>
        <v>11</v>
      </c>
      <c r="AA2058" s="20" t="s">
        <v>2878</v>
      </c>
    </row>
    <row r="2059" spans="1:27">
      <c r="A2059" s="18">
        <v>112</v>
      </c>
      <c r="B2059" s="20" t="s">
        <v>2880</v>
      </c>
      <c r="C2059" s="23" t="s">
        <v>2881</v>
      </c>
      <c r="D2059" s="20" t="s">
        <v>9</v>
      </c>
      <c r="E2059" s="20" t="s">
        <v>33</v>
      </c>
      <c r="F2059" s="16" t="s">
        <v>6871</v>
      </c>
      <c r="G2059" s="20" t="s">
        <v>82</v>
      </c>
      <c r="H2059" s="23" t="s">
        <v>2882</v>
      </c>
      <c r="I2059" s="55">
        <v>34074</v>
      </c>
      <c r="J2059" s="24" t="s">
        <v>4823</v>
      </c>
      <c r="K2059" s="49"/>
      <c r="L2059" s="49"/>
      <c r="S2059" s="20" t="s">
        <v>33</v>
      </c>
      <c r="T2059" s="20" t="s">
        <v>33</v>
      </c>
      <c r="U2059" s="20" t="s">
        <v>33</v>
      </c>
      <c r="V2059" s="20" t="s">
        <v>33</v>
      </c>
      <c r="W2059" s="21" t="str">
        <f t="shared" si="32"/>
        <v>11</v>
      </c>
      <c r="AA2059" s="20" t="s">
        <v>2880</v>
      </c>
    </row>
    <row r="2060" spans="1:27">
      <c r="A2060" s="18">
        <v>113</v>
      </c>
      <c r="B2060" s="20" t="s">
        <v>2883</v>
      </c>
      <c r="C2060" s="23" t="s">
        <v>2884</v>
      </c>
      <c r="D2060" s="20" t="s">
        <v>9</v>
      </c>
      <c r="E2060" s="20" t="s">
        <v>33</v>
      </c>
      <c r="F2060" s="16" t="s">
        <v>6871</v>
      </c>
      <c r="G2060" s="20" t="s">
        <v>59</v>
      </c>
      <c r="H2060" s="23" t="s">
        <v>2775</v>
      </c>
      <c r="I2060" s="55">
        <v>34068</v>
      </c>
      <c r="J2060" s="24" t="s">
        <v>4823</v>
      </c>
      <c r="K2060" s="49"/>
      <c r="L2060" s="49"/>
      <c r="S2060" s="20" t="s">
        <v>33</v>
      </c>
      <c r="T2060" s="20" t="s">
        <v>33</v>
      </c>
      <c r="U2060" s="20" t="s">
        <v>33</v>
      </c>
      <c r="V2060" s="20" t="s">
        <v>33</v>
      </c>
      <c r="W2060" s="21" t="str">
        <f t="shared" si="32"/>
        <v>11</v>
      </c>
      <c r="AA2060" s="20" t="s">
        <v>2883</v>
      </c>
    </row>
    <row r="2061" spans="1:27">
      <c r="A2061" s="18">
        <v>114</v>
      </c>
      <c r="B2061" s="20" t="s">
        <v>2885</v>
      </c>
      <c r="C2061" s="23" t="s">
        <v>2886</v>
      </c>
      <c r="D2061" s="20" t="s">
        <v>15</v>
      </c>
      <c r="E2061" s="20" t="s">
        <v>858</v>
      </c>
      <c r="F2061" s="16" t="s">
        <v>6871</v>
      </c>
      <c r="G2061" s="20" t="s">
        <v>82</v>
      </c>
      <c r="H2061" s="23" t="s">
        <v>2887</v>
      </c>
      <c r="I2061" s="55">
        <v>33383</v>
      </c>
      <c r="J2061" s="24" t="s">
        <v>4823</v>
      </c>
      <c r="K2061" s="49"/>
      <c r="L2061" s="49"/>
      <c r="S2061" s="20" t="s">
        <v>858</v>
      </c>
      <c r="T2061" s="20" t="s">
        <v>858</v>
      </c>
      <c r="U2061" s="20" t="s">
        <v>858</v>
      </c>
      <c r="V2061" s="20" t="s">
        <v>858</v>
      </c>
      <c r="W2061" s="21" t="str">
        <f t="shared" si="32"/>
        <v>11</v>
      </c>
      <c r="AA2061" s="20" t="s">
        <v>2885</v>
      </c>
    </row>
    <row r="2062" spans="1:27">
      <c r="A2062" s="18">
        <v>115</v>
      </c>
      <c r="B2062" s="20" t="s">
        <v>2888</v>
      </c>
      <c r="C2062" s="23" t="s">
        <v>2889</v>
      </c>
      <c r="D2062" s="20" t="s">
        <v>9</v>
      </c>
      <c r="E2062" s="20" t="s">
        <v>33</v>
      </c>
      <c r="F2062" s="16" t="s">
        <v>6871</v>
      </c>
      <c r="G2062" s="20" t="s">
        <v>20</v>
      </c>
      <c r="H2062" s="23" t="s">
        <v>2890</v>
      </c>
      <c r="I2062" s="55">
        <v>33967</v>
      </c>
      <c r="J2062" s="34" t="s">
        <v>5299</v>
      </c>
      <c r="K2062" s="64"/>
      <c r="L2062" s="64"/>
      <c r="S2062" s="20" t="s">
        <v>33</v>
      </c>
      <c r="T2062" s="20" t="s">
        <v>33</v>
      </c>
      <c r="U2062" s="20" t="s">
        <v>33</v>
      </c>
      <c r="V2062" s="20" t="s">
        <v>33</v>
      </c>
      <c r="W2062" s="21" t="str">
        <f t="shared" si="32"/>
        <v>11</v>
      </c>
      <c r="AA2062" s="20" t="s">
        <v>2888</v>
      </c>
    </row>
    <row r="2063" spans="1:27">
      <c r="A2063" s="18">
        <v>116</v>
      </c>
      <c r="B2063" s="20" t="s">
        <v>2891</v>
      </c>
      <c r="C2063" s="23" t="s">
        <v>2892</v>
      </c>
      <c r="D2063" s="20" t="s">
        <v>15</v>
      </c>
      <c r="E2063" s="20" t="s">
        <v>33</v>
      </c>
      <c r="F2063" s="16" t="s">
        <v>6871</v>
      </c>
      <c r="G2063" s="20" t="s">
        <v>20</v>
      </c>
      <c r="H2063" s="23" t="s">
        <v>2610</v>
      </c>
      <c r="I2063" s="55">
        <v>34199</v>
      </c>
      <c r="J2063" s="24" t="s">
        <v>4823</v>
      </c>
      <c r="K2063" s="49"/>
      <c r="L2063" s="49"/>
      <c r="S2063" s="20" t="s">
        <v>33</v>
      </c>
      <c r="T2063" s="20" t="s">
        <v>33</v>
      </c>
      <c r="U2063" s="20" t="s">
        <v>33</v>
      </c>
      <c r="V2063" s="20" t="s">
        <v>33</v>
      </c>
      <c r="W2063" s="21" t="str">
        <f t="shared" si="32"/>
        <v>11</v>
      </c>
      <c r="AA2063" s="20" t="s">
        <v>2891</v>
      </c>
    </row>
    <row r="2064" spans="1:27">
      <c r="A2064" s="18">
        <v>117</v>
      </c>
      <c r="B2064" s="20" t="s">
        <v>2893</v>
      </c>
      <c r="C2064" s="23" t="s">
        <v>2894</v>
      </c>
      <c r="D2064" s="20" t="s">
        <v>15</v>
      </c>
      <c r="E2064" s="20" t="s">
        <v>33</v>
      </c>
      <c r="F2064" s="16" t="s">
        <v>6871</v>
      </c>
      <c r="G2064" s="20" t="s">
        <v>20</v>
      </c>
      <c r="H2064" s="23" t="s">
        <v>2610</v>
      </c>
      <c r="I2064" s="58">
        <v>34136</v>
      </c>
      <c r="J2064" s="24" t="s">
        <v>4823</v>
      </c>
      <c r="K2064" s="49"/>
      <c r="L2064" s="49"/>
      <c r="S2064" s="20" t="s">
        <v>33</v>
      </c>
      <c r="T2064" s="20" t="s">
        <v>33</v>
      </c>
      <c r="U2064" s="20" t="s">
        <v>33</v>
      </c>
      <c r="V2064" s="20" t="s">
        <v>33</v>
      </c>
      <c r="W2064" s="21" t="str">
        <f t="shared" si="32"/>
        <v>11</v>
      </c>
      <c r="AA2064" s="20" t="s">
        <v>2893</v>
      </c>
    </row>
    <row r="2065" spans="1:27">
      <c r="A2065" s="18">
        <v>118</v>
      </c>
      <c r="B2065" s="20" t="s">
        <v>2895</v>
      </c>
      <c r="C2065" s="23" t="s">
        <v>5298</v>
      </c>
      <c r="D2065" s="20" t="s">
        <v>15</v>
      </c>
      <c r="E2065" s="20" t="s">
        <v>33</v>
      </c>
      <c r="F2065" s="16" t="s">
        <v>6871</v>
      </c>
      <c r="G2065" s="20" t="s">
        <v>20</v>
      </c>
      <c r="H2065" s="23" t="s">
        <v>2610</v>
      </c>
      <c r="I2065" s="55">
        <v>32143</v>
      </c>
      <c r="J2065" s="24" t="s">
        <v>4823</v>
      </c>
      <c r="K2065" s="49"/>
      <c r="L2065" s="49"/>
      <c r="S2065" s="20" t="s">
        <v>33</v>
      </c>
      <c r="T2065" s="20" t="s">
        <v>33</v>
      </c>
      <c r="U2065" s="20" t="s">
        <v>33</v>
      </c>
      <c r="V2065" s="20" t="s">
        <v>33</v>
      </c>
      <c r="W2065" s="21" t="str">
        <f t="shared" si="32"/>
        <v>11</v>
      </c>
      <c r="AA2065" s="20" t="s">
        <v>2895</v>
      </c>
    </row>
    <row r="2066" spans="1:27">
      <c r="A2066" s="18">
        <v>119</v>
      </c>
      <c r="B2066" s="20" t="s">
        <v>2896</v>
      </c>
      <c r="C2066" s="23" t="s">
        <v>2897</v>
      </c>
      <c r="D2066" s="20" t="s">
        <v>15</v>
      </c>
      <c r="E2066" s="20" t="s">
        <v>858</v>
      </c>
      <c r="F2066" s="16" t="s">
        <v>6871</v>
      </c>
      <c r="G2066" s="20" t="s">
        <v>82</v>
      </c>
      <c r="H2066" s="23" t="s">
        <v>2640</v>
      </c>
      <c r="I2066" s="55">
        <v>33812</v>
      </c>
      <c r="J2066" s="24" t="s">
        <v>4823</v>
      </c>
      <c r="K2066" s="49"/>
      <c r="L2066" s="49"/>
      <c r="S2066" s="20" t="s">
        <v>858</v>
      </c>
      <c r="T2066" s="20" t="s">
        <v>858</v>
      </c>
      <c r="U2066" s="20" t="s">
        <v>858</v>
      </c>
      <c r="V2066" s="20" t="s">
        <v>858</v>
      </c>
      <c r="W2066" s="21" t="str">
        <f t="shared" si="32"/>
        <v>11</v>
      </c>
      <c r="AA2066" s="20" t="s">
        <v>2896</v>
      </c>
    </row>
    <row r="2067" spans="1:27">
      <c r="A2067" s="18">
        <v>120</v>
      </c>
      <c r="B2067" s="20" t="s">
        <v>2898</v>
      </c>
      <c r="C2067" s="23" t="s">
        <v>2899</v>
      </c>
      <c r="D2067" s="20" t="s">
        <v>15</v>
      </c>
      <c r="E2067" s="20" t="s">
        <v>858</v>
      </c>
      <c r="F2067" s="16" t="s">
        <v>6871</v>
      </c>
      <c r="G2067" s="20" t="s">
        <v>82</v>
      </c>
      <c r="H2067" s="23" t="s">
        <v>2900</v>
      </c>
      <c r="I2067" s="55">
        <v>33887</v>
      </c>
      <c r="J2067" s="24" t="s">
        <v>4823</v>
      </c>
      <c r="K2067" s="49"/>
      <c r="L2067" s="49"/>
      <c r="S2067" s="20" t="s">
        <v>858</v>
      </c>
      <c r="T2067" s="20" t="s">
        <v>858</v>
      </c>
      <c r="U2067" s="20" t="s">
        <v>858</v>
      </c>
      <c r="V2067" s="20" t="s">
        <v>858</v>
      </c>
      <c r="W2067" s="21" t="str">
        <f t="shared" si="32"/>
        <v>11</v>
      </c>
      <c r="AA2067" s="20" t="s">
        <v>2898</v>
      </c>
    </row>
    <row r="2068" spans="1:27">
      <c r="A2068" s="18">
        <v>121</v>
      </c>
      <c r="B2068" s="20" t="s">
        <v>2901</v>
      </c>
      <c r="C2068" s="23" t="s">
        <v>2902</v>
      </c>
      <c r="D2068" s="20" t="s">
        <v>15</v>
      </c>
      <c r="E2068" s="20" t="s">
        <v>33</v>
      </c>
      <c r="F2068" s="16" t="s">
        <v>6871</v>
      </c>
      <c r="G2068" s="20" t="s">
        <v>486</v>
      </c>
      <c r="H2068" s="23" t="s">
        <v>2640</v>
      </c>
      <c r="I2068" s="55">
        <v>34213</v>
      </c>
      <c r="J2068" s="24" t="s">
        <v>4823</v>
      </c>
      <c r="K2068" s="49"/>
      <c r="L2068" s="49"/>
      <c r="S2068" s="20" t="s">
        <v>33</v>
      </c>
      <c r="T2068" s="20" t="s">
        <v>33</v>
      </c>
      <c r="U2068" s="20" t="s">
        <v>33</v>
      </c>
      <c r="V2068" s="20" t="s">
        <v>33</v>
      </c>
      <c r="W2068" s="21" t="str">
        <f t="shared" si="32"/>
        <v>11</v>
      </c>
      <c r="AA2068" s="20" t="s">
        <v>2901</v>
      </c>
    </row>
    <row r="2069" spans="1:27">
      <c r="A2069" s="18">
        <v>122</v>
      </c>
      <c r="B2069" s="20" t="s">
        <v>2903</v>
      </c>
      <c r="C2069" s="23" t="s">
        <v>2904</v>
      </c>
      <c r="D2069" s="20" t="s">
        <v>15</v>
      </c>
      <c r="E2069" s="20" t="s">
        <v>33</v>
      </c>
      <c r="F2069" s="16" t="s">
        <v>6871</v>
      </c>
      <c r="G2069" s="20" t="s">
        <v>486</v>
      </c>
      <c r="H2069" s="25" t="s">
        <v>2905</v>
      </c>
      <c r="I2069" s="58">
        <v>33878</v>
      </c>
      <c r="J2069" s="24" t="s">
        <v>4823</v>
      </c>
      <c r="K2069" s="49"/>
      <c r="L2069" s="49"/>
      <c r="S2069" s="20" t="s">
        <v>33</v>
      </c>
      <c r="T2069" s="20" t="s">
        <v>33</v>
      </c>
      <c r="U2069" s="20" t="s">
        <v>33</v>
      </c>
      <c r="V2069" s="20" t="s">
        <v>33</v>
      </c>
      <c r="W2069" s="21" t="str">
        <f t="shared" si="32"/>
        <v>11</v>
      </c>
      <c r="AA2069" s="20" t="s">
        <v>2903</v>
      </c>
    </row>
    <row r="2070" spans="1:27">
      <c r="A2070" s="18">
        <v>123</v>
      </c>
      <c r="B2070" s="20" t="s">
        <v>2906</v>
      </c>
      <c r="C2070" s="23" t="s">
        <v>2907</v>
      </c>
      <c r="D2070" s="20" t="s">
        <v>15</v>
      </c>
      <c r="E2070" s="20" t="s">
        <v>33</v>
      </c>
      <c r="F2070" s="16" t="s">
        <v>6871</v>
      </c>
      <c r="G2070" s="20" t="s">
        <v>1536</v>
      </c>
      <c r="H2070" s="25" t="s">
        <v>2760</v>
      </c>
      <c r="I2070" s="58">
        <v>34224</v>
      </c>
      <c r="J2070" s="24" t="s">
        <v>4823</v>
      </c>
      <c r="K2070" s="49"/>
      <c r="L2070" s="49"/>
      <c r="S2070" s="20" t="s">
        <v>33</v>
      </c>
      <c r="T2070" s="20" t="s">
        <v>33</v>
      </c>
      <c r="U2070" s="20" t="s">
        <v>33</v>
      </c>
      <c r="V2070" s="20" t="s">
        <v>33</v>
      </c>
      <c r="W2070" s="21" t="str">
        <f t="shared" si="32"/>
        <v>11</v>
      </c>
      <c r="AA2070" s="20" t="s">
        <v>2906</v>
      </c>
    </row>
    <row r="2071" spans="1:27">
      <c r="A2071" s="18">
        <v>124</v>
      </c>
      <c r="B2071" s="20" t="s">
        <v>2908</v>
      </c>
      <c r="C2071" s="23" t="s">
        <v>2909</v>
      </c>
      <c r="D2071" s="20" t="s">
        <v>9</v>
      </c>
      <c r="E2071" s="20" t="s">
        <v>33</v>
      </c>
      <c r="F2071" s="16" t="s">
        <v>6871</v>
      </c>
      <c r="G2071" s="20" t="s">
        <v>59</v>
      </c>
      <c r="H2071" s="23" t="s">
        <v>2910</v>
      </c>
      <c r="I2071" s="55">
        <v>34467</v>
      </c>
      <c r="J2071" s="24" t="s">
        <v>4823</v>
      </c>
      <c r="K2071" s="49"/>
      <c r="L2071" s="49"/>
      <c r="S2071" s="20" t="s">
        <v>33</v>
      </c>
      <c r="T2071" s="20" t="s">
        <v>33</v>
      </c>
      <c r="U2071" s="20" t="s">
        <v>33</v>
      </c>
      <c r="V2071" s="20" t="s">
        <v>33</v>
      </c>
      <c r="W2071" s="21" t="str">
        <f t="shared" si="32"/>
        <v>11</v>
      </c>
      <c r="AA2071" s="20" t="s">
        <v>2908</v>
      </c>
    </row>
    <row r="2072" spans="1:27">
      <c r="A2072" s="18">
        <v>125</v>
      </c>
      <c r="B2072" s="20" t="s">
        <v>2911</v>
      </c>
      <c r="C2072" s="23" t="s">
        <v>2912</v>
      </c>
      <c r="D2072" s="20" t="s">
        <v>9</v>
      </c>
      <c r="E2072" s="20" t="s">
        <v>33</v>
      </c>
      <c r="F2072" s="16" t="s">
        <v>6871</v>
      </c>
      <c r="G2072" s="20" t="s">
        <v>59</v>
      </c>
      <c r="H2072" s="23" t="s">
        <v>2913</v>
      </c>
      <c r="I2072" s="55">
        <v>33773</v>
      </c>
      <c r="J2072" s="24" t="s">
        <v>4823</v>
      </c>
      <c r="K2072" s="49"/>
      <c r="L2072" s="49"/>
      <c r="S2072" s="20" t="s">
        <v>33</v>
      </c>
      <c r="T2072" s="20" t="s">
        <v>33</v>
      </c>
      <c r="U2072" s="20" t="s">
        <v>33</v>
      </c>
      <c r="V2072" s="20" t="s">
        <v>33</v>
      </c>
      <c r="W2072" s="21" t="str">
        <f t="shared" si="32"/>
        <v>11</v>
      </c>
      <c r="AA2072" s="20" t="s">
        <v>2911</v>
      </c>
    </row>
    <row r="2073" spans="1:27">
      <c r="A2073" s="18">
        <v>126</v>
      </c>
      <c r="B2073" s="20" t="s">
        <v>2914</v>
      </c>
      <c r="C2073" s="23" t="s">
        <v>2915</v>
      </c>
      <c r="D2073" s="20" t="s">
        <v>9</v>
      </c>
      <c r="E2073" s="20" t="s">
        <v>858</v>
      </c>
      <c r="F2073" s="16" t="s">
        <v>6871</v>
      </c>
      <c r="G2073" s="20" t="s">
        <v>82</v>
      </c>
      <c r="H2073" s="23" t="s">
        <v>2874</v>
      </c>
      <c r="I2073" s="55">
        <v>34017</v>
      </c>
      <c r="J2073" s="24" t="s">
        <v>4823</v>
      </c>
      <c r="K2073" s="49"/>
      <c r="L2073" s="49"/>
      <c r="S2073" s="20" t="s">
        <v>858</v>
      </c>
      <c r="T2073" s="20" t="s">
        <v>858</v>
      </c>
      <c r="U2073" s="20" t="s">
        <v>858</v>
      </c>
      <c r="V2073" s="20" t="s">
        <v>858</v>
      </c>
      <c r="W2073" s="21" t="str">
        <f t="shared" si="32"/>
        <v>11</v>
      </c>
      <c r="AA2073" s="20" t="s">
        <v>2914</v>
      </c>
    </row>
    <row r="2074" spans="1:27">
      <c r="A2074" s="18">
        <v>127</v>
      </c>
      <c r="B2074" s="20" t="s">
        <v>2916</v>
      </c>
      <c r="C2074" s="23" t="s">
        <v>2917</v>
      </c>
      <c r="D2074" s="20" t="s">
        <v>9</v>
      </c>
      <c r="E2074" s="20" t="s">
        <v>33</v>
      </c>
      <c r="F2074" s="16" t="s">
        <v>6871</v>
      </c>
      <c r="G2074" s="20" t="s">
        <v>59</v>
      </c>
      <c r="H2074" s="23" t="s">
        <v>2610</v>
      </c>
      <c r="I2074" s="55">
        <v>34029</v>
      </c>
      <c r="J2074" s="24" t="s">
        <v>4823</v>
      </c>
      <c r="K2074" s="49"/>
      <c r="L2074" s="49"/>
      <c r="S2074" s="20" t="s">
        <v>33</v>
      </c>
      <c r="T2074" s="20" t="s">
        <v>33</v>
      </c>
      <c r="U2074" s="20" t="s">
        <v>33</v>
      </c>
      <c r="V2074" s="20" t="s">
        <v>33</v>
      </c>
      <c r="W2074" s="21" t="str">
        <f t="shared" si="32"/>
        <v>11</v>
      </c>
      <c r="AA2074" s="20" t="s">
        <v>2916</v>
      </c>
    </row>
    <row r="2075" spans="1:27">
      <c r="A2075" s="18">
        <v>128</v>
      </c>
      <c r="B2075" s="20" t="s">
        <v>2918</v>
      </c>
      <c r="C2075" s="23" t="s">
        <v>2919</v>
      </c>
      <c r="D2075" s="20" t="s">
        <v>9</v>
      </c>
      <c r="E2075" s="20" t="s">
        <v>858</v>
      </c>
      <c r="F2075" s="16" t="s">
        <v>6871</v>
      </c>
      <c r="G2075" s="20" t="s">
        <v>82</v>
      </c>
      <c r="H2075" s="23" t="s">
        <v>2920</v>
      </c>
      <c r="I2075" s="55">
        <v>33902</v>
      </c>
      <c r="J2075" s="24" t="s">
        <v>4823</v>
      </c>
      <c r="K2075" s="49"/>
      <c r="L2075" s="49"/>
      <c r="S2075" s="20" t="s">
        <v>858</v>
      </c>
      <c r="T2075" s="20" t="s">
        <v>858</v>
      </c>
      <c r="U2075" s="20" t="s">
        <v>858</v>
      </c>
      <c r="V2075" s="20" t="s">
        <v>858</v>
      </c>
      <c r="W2075" s="21" t="str">
        <f t="shared" si="32"/>
        <v>11</v>
      </c>
      <c r="AA2075" s="20" t="s">
        <v>2918</v>
      </c>
    </row>
    <row r="2076" spans="1:27">
      <c r="A2076" s="18">
        <v>129</v>
      </c>
      <c r="B2076" s="20" t="s">
        <v>2921</v>
      </c>
      <c r="C2076" s="23" t="s">
        <v>2922</v>
      </c>
      <c r="D2076" s="20" t="s">
        <v>9</v>
      </c>
      <c r="E2076" s="20" t="s">
        <v>33</v>
      </c>
      <c r="F2076" s="16" t="s">
        <v>6871</v>
      </c>
      <c r="G2076" s="20" t="s">
        <v>1891</v>
      </c>
      <c r="H2076" s="23" t="s">
        <v>2923</v>
      </c>
      <c r="I2076" s="55">
        <v>34581</v>
      </c>
      <c r="J2076" s="24" t="s">
        <v>4823</v>
      </c>
      <c r="K2076" s="49"/>
      <c r="L2076" s="49"/>
      <c r="S2076" s="20" t="s">
        <v>33</v>
      </c>
      <c r="T2076" s="20" t="s">
        <v>33</v>
      </c>
      <c r="U2076" s="20" t="s">
        <v>33</v>
      </c>
      <c r="V2076" s="20" t="s">
        <v>33</v>
      </c>
      <c r="W2076" s="21" t="str">
        <f t="shared" si="32"/>
        <v>11</v>
      </c>
      <c r="AA2076" s="20" t="s">
        <v>2921</v>
      </c>
    </row>
    <row r="2077" spans="1:27">
      <c r="A2077" s="18">
        <v>130</v>
      </c>
      <c r="B2077" s="20" t="s">
        <v>2924</v>
      </c>
      <c r="C2077" s="23" t="s">
        <v>2925</v>
      </c>
      <c r="D2077" s="20" t="s">
        <v>9</v>
      </c>
      <c r="E2077" s="20" t="s">
        <v>858</v>
      </c>
      <c r="F2077" s="16" t="s">
        <v>6871</v>
      </c>
      <c r="G2077" s="20" t="s">
        <v>59</v>
      </c>
      <c r="H2077" s="23" t="s">
        <v>2926</v>
      </c>
      <c r="I2077" s="55">
        <v>34317</v>
      </c>
      <c r="J2077" s="24" t="s">
        <v>4823</v>
      </c>
      <c r="K2077" s="49"/>
      <c r="L2077" s="49"/>
      <c r="S2077" s="20" t="s">
        <v>858</v>
      </c>
      <c r="T2077" s="20" t="s">
        <v>858</v>
      </c>
      <c r="U2077" s="20" t="s">
        <v>858</v>
      </c>
      <c r="V2077" s="20" t="s">
        <v>858</v>
      </c>
      <c r="W2077" s="21" t="str">
        <f t="shared" si="32"/>
        <v>11</v>
      </c>
      <c r="AA2077" s="20" t="s">
        <v>2924</v>
      </c>
    </row>
    <row r="2078" spans="1:27">
      <c r="A2078" s="18">
        <v>131</v>
      </c>
      <c r="B2078" s="20" t="s">
        <v>2927</v>
      </c>
      <c r="C2078" s="23" t="s">
        <v>2928</v>
      </c>
      <c r="D2078" s="20" t="s">
        <v>15</v>
      </c>
      <c r="E2078" s="20" t="s">
        <v>33</v>
      </c>
      <c r="F2078" s="16" t="s">
        <v>6871</v>
      </c>
      <c r="G2078" s="20" t="s">
        <v>1538</v>
      </c>
      <c r="H2078" s="23" t="s">
        <v>2604</v>
      </c>
      <c r="I2078" s="55">
        <v>34066</v>
      </c>
      <c r="J2078" s="24" t="s">
        <v>4823</v>
      </c>
      <c r="K2078" s="49"/>
      <c r="L2078" s="49"/>
      <c r="S2078" s="20" t="s">
        <v>33</v>
      </c>
      <c r="T2078" s="20" t="s">
        <v>33</v>
      </c>
      <c r="U2078" s="20" t="s">
        <v>33</v>
      </c>
      <c r="V2078" s="20" t="s">
        <v>33</v>
      </c>
      <c r="W2078" s="21" t="str">
        <f t="shared" si="32"/>
        <v>11</v>
      </c>
      <c r="AA2078" s="20" t="s">
        <v>2927</v>
      </c>
    </row>
    <row r="2079" spans="1:27">
      <c r="A2079" s="18">
        <v>132</v>
      </c>
      <c r="B2079" s="20" t="s">
        <v>2929</v>
      </c>
      <c r="C2079" s="23" t="s">
        <v>2930</v>
      </c>
      <c r="D2079" s="20" t="s">
        <v>9</v>
      </c>
      <c r="E2079" s="20" t="s">
        <v>858</v>
      </c>
      <c r="F2079" s="16" t="s">
        <v>6871</v>
      </c>
      <c r="G2079" s="20" t="s">
        <v>59</v>
      </c>
      <c r="H2079" s="23" t="s">
        <v>2931</v>
      </c>
      <c r="I2079" s="55">
        <v>34187</v>
      </c>
      <c r="J2079" s="24" t="s">
        <v>4823</v>
      </c>
      <c r="K2079" s="49"/>
      <c r="L2079" s="49"/>
      <c r="S2079" s="20" t="s">
        <v>858</v>
      </c>
      <c r="T2079" s="20" t="s">
        <v>858</v>
      </c>
      <c r="U2079" s="20" t="s">
        <v>858</v>
      </c>
      <c r="V2079" s="20" t="s">
        <v>858</v>
      </c>
      <c r="W2079" s="21" t="str">
        <f t="shared" si="32"/>
        <v>11</v>
      </c>
      <c r="AA2079" s="20" t="s">
        <v>2929</v>
      </c>
    </row>
    <row r="2080" spans="1:27">
      <c r="A2080" s="18">
        <v>133</v>
      </c>
      <c r="B2080" s="20" t="s">
        <v>2932</v>
      </c>
      <c r="C2080" s="23" t="s">
        <v>2933</v>
      </c>
      <c r="D2080" s="20" t="s">
        <v>15</v>
      </c>
      <c r="E2080" s="20" t="s">
        <v>33</v>
      </c>
      <c r="F2080" s="16" t="s">
        <v>6871</v>
      </c>
      <c r="G2080" s="20" t="s">
        <v>20</v>
      </c>
      <c r="H2080" s="23" t="s">
        <v>2610</v>
      </c>
      <c r="I2080" s="55">
        <v>34308</v>
      </c>
      <c r="J2080" s="24" t="s">
        <v>4823</v>
      </c>
      <c r="K2080" s="49"/>
      <c r="L2080" s="49"/>
      <c r="S2080" s="20" t="s">
        <v>33</v>
      </c>
      <c r="T2080" s="20" t="s">
        <v>33</v>
      </c>
      <c r="U2080" s="20" t="s">
        <v>33</v>
      </c>
      <c r="V2080" s="20" t="s">
        <v>33</v>
      </c>
      <c r="W2080" s="21" t="str">
        <f t="shared" si="32"/>
        <v>11</v>
      </c>
      <c r="AA2080" s="20" t="s">
        <v>2932</v>
      </c>
    </row>
    <row r="2081" spans="1:27">
      <c r="A2081" s="18">
        <v>134</v>
      </c>
      <c r="B2081" s="20" t="s">
        <v>2934</v>
      </c>
      <c r="C2081" s="23" t="s">
        <v>2935</v>
      </c>
      <c r="D2081" s="20" t="s">
        <v>15</v>
      </c>
      <c r="E2081" s="20" t="s">
        <v>33</v>
      </c>
      <c r="F2081" s="16" t="s">
        <v>6871</v>
      </c>
      <c r="G2081" s="20" t="s">
        <v>1538</v>
      </c>
      <c r="H2081" s="23" t="s">
        <v>2936</v>
      </c>
      <c r="I2081" s="55">
        <v>33980</v>
      </c>
      <c r="J2081" s="24" t="s">
        <v>4823</v>
      </c>
      <c r="K2081" s="49"/>
      <c r="L2081" s="49"/>
      <c r="S2081" s="20" t="s">
        <v>33</v>
      </c>
      <c r="T2081" s="20" t="s">
        <v>33</v>
      </c>
      <c r="U2081" s="20" t="s">
        <v>33</v>
      </c>
      <c r="V2081" s="20" t="s">
        <v>33</v>
      </c>
      <c r="W2081" s="21" t="str">
        <f t="shared" si="32"/>
        <v>11</v>
      </c>
      <c r="AA2081" s="20" t="s">
        <v>2934</v>
      </c>
    </row>
    <row r="2082" spans="1:27">
      <c r="A2082" s="18">
        <v>135</v>
      </c>
      <c r="B2082" s="20" t="s">
        <v>2937</v>
      </c>
      <c r="C2082" s="23" t="s">
        <v>2938</v>
      </c>
      <c r="D2082" s="20" t="s">
        <v>15</v>
      </c>
      <c r="E2082" s="20" t="s">
        <v>858</v>
      </c>
      <c r="F2082" s="16" t="s">
        <v>6871</v>
      </c>
      <c r="G2082" s="20" t="s">
        <v>59</v>
      </c>
      <c r="H2082" s="23" t="s">
        <v>2920</v>
      </c>
      <c r="I2082" s="55">
        <v>33376</v>
      </c>
      <c r="J2082" s="24" t="s">
        <v>4823</v>
      </c>
      <c r="K2082" s="49"/>
      <c r="L2082" s="49"/>
      <c r="S2082" s="20" t="s">
        <v>858</v>
      </c>
      <c r="T2082" s="20" t="s">
        <v>858</v>
      </c>
      <c r="U2082" s="20" t="s">
        <v>858</v>
      </c>
      <c r="V2082" s="20" t="s">
        <v>858</v>
      </c>
      <c r="W2082" s="21" t="str">
        <f t="shared" si="32"/>
        <v>11</v>
      </c>
      <c r="AA2082" s="20" t="s">
        <v>2937</v>
      </c>
    </row>
    <row r="2083" spans="1:27">
      <c r="A2083" s="18">
        <v>136</v>
      </c>
      <c r="B2083" s="20" t="s">
        <v>2939</v>
      </c>
      <c r="C2083" s="23" t="s">
        <v>2940</v>
      </c>
      <c r="D2083" s="20" t="s">
        <v>15</v>
      </c>
      <c r="E2083" s="20" t="s">
        <v>33</v>
      </c>
      <c r="F2083" s="16" t="s">
        <v>6871</v>
      </c>
      <c r="G2083" s="20" t="s">
        <v>1536</v>
      </c>
      <c r="H2083" s="25" t="s">
        <v>2722</v>
      </c>
      <c r="I2083" s="58">
        <v>33950</v>
      </c>
      <c r="J2083" s="24" t="s">
        <v>4823</v>
      </c>
      <c r="K2083" s="49"/>
      <c r="L2083" s="49"/>
      <c r="S2083" s="20" t="s">
        <v>33</v>
      </c>
      <c r="T2083" s="20" t="s">
        <v>33</v>
      </c>
      <c r="U2083" s="20" t="s">
        <v>33</v>
      </c>
      <c r="V2083" s="20" t="s">
        <v>33</v>
      </c>
      <c r="W2083" s="21" t="str">
        <f t="shared" si="32"/>
        <v>11</v>
      </c>
      <c r="AA2083" s="20" t="s">
        <v>2939</v>
      </c>
    </row>
    <row r="2084" spans="1:27">
      <c r="A2084" s="18">
        <v>137</v>
      </c>
      <c r="B2084" s="20" t="s">
        <v>6864</v>
      </c>
      <c r="C2084" s="23" t="s">
        <v>2941</v>
      </c>
      <c r="D2084" s="20" t="s">
        <v>9</v>
      </c>
      <c r="E2084" s="20" t="s">
        <v>33</v>
      </c>
      <c r="F2084" s="16" t="s">
        <v>6871</v>
      </c>
      <c r="G2084" s="20" t="s">
        <v>59</v>
      </c>
      <c r="H2084" s="23" t="s">
        <v>6865</v>
      </c>
      <c r="I2084" s="55">
        <v>27655</v>
      </c>
      <c r="J2084" s="24" t="s">
        <v>4823</v>
      </c>
      <c r="K2084" s="49"/>
      <c r="L2084" s="49"/>
      <c r="S2084" s="20" t="s">
        <v>33</v>
      </c>
      <c r="T2084" s="20" t="s">
        <v>33</v>
      </c>
      <c r="U2084" s="20" t="s">
        <v>33</v>
      </c>
      <c r="V2084" s="20" t="s">
        <v>33</v>
      </c>
      <c r="W2084" s="21" t="str">
        <f t="shared" si="32"/>
        <v>11</v>
      </c>
      <c r="AA2084" s="20" t="s">
        <v>6864</v>
      </c>
    </row>
    <row r="2085" spans="1:27">
      <c r="A2085" s="18">
        <v>138</v>
      </c>
      <c r="B2085" s="20" t="s">
        <v>2942</v>
      </c>
      <c r="C2085" s="23" t="s">
        <v>2943</v>
      </c>
      <c r="D2085" s="20" t="s">
        <v>15</v>
      </c>
      <c r="E2085" s="20" t="s">
        <v>858</v>
      </c>
      <c r="F2085" s="16" t="s">
        <v>6871</v>
      </c>
      <c r="G2085" s="20" t="s">
        <v>59</v>
      </c>
      <c r="H2085" s="23" t="s">
        <v>2944</v>
      </c>
      <c r="I2085" s="55">
        <v>33552</v>
      </c>
      <c r="J2085" s="24" t="s">
        <v>4823</v>
      </c>
      <c r="K2085" s="49"/>
      <c r="L2085" s="49"/>
      <c r="S2085" s="20" t="s">
        <v>858</v>
      </c>
      <c r="T2085" s="20" t="s">
        <v>858</v>
      </c>
      <c r="U2085" s="20" t="s">
        <v>858</v>
      </c>
      <c r="V2085" s="20" t="s">
        <v>858</v>
      </c>
      <c r="W2085" s="21" t="str">
        <f t="shared" si="32"/>
        <v>11</v>
      </c>
      <c r="AA2085" s="20" t="s">
        <v>2942</v>
      </c>
    </row>
    <row r="2086" spans="1:27">
      <c r="A2086" s="18">
        <v>139</v>
      </c>
      <c r="B2086" s="20" t="s">
        <v>2945</v>
      </c>
      <c r="C2086" s="23" t="s">
        <v>10504</v>
      </c>
      <c r="D2086" s="20" t="s">
        <v>15</v>
      </c>
      <c r="E2086" s="20" t="s">
        <v>33</v>
      </c>
      <c r="F2086" s="16" t="s">
        <v>6871</v>
      </c>
      <c r="G2086" s="20" t="s">
        <v>20</v>
      </c>
      <c r="H2086" s="23" t="s">
        <v>2946</v>
      </c>
      <c r="I2086" s="55">
        <v>34498</v>
      </c>
      <c r="J2086" s="24" t="s">
        <v>4823</v>
      </c>
      <c r="K2086" s="49"/>
      <c r="L2086" s="49"/>
      <c r="S2086" s="20" t="s">
        <v>33</v>
      </c>
      <c r="T2086" s="20" t="s">
        <v>33</v>
      </c>
      <c r="U2086" s="20" t="s">
        <v>33</v>
      </c>
      <c r="V2086" s="20" t="s">
        <v>33</v>
      </c>
      <c r="W2086" s="21" t="str">
        <f t="shared" si="32"/>
        <v>11</v>
      </c>
      <c r="AA2086" s="20" t="s">
        <v>2945</v>
      </c>
    </row>
    <row r="2087" spans="1:27">
      <c r="A2087" s="18">
        <v>140</v>
      </c>
      <c r="B2087" s="20" t="s">
        <v>2947</v>
      </c>
      <c r="C2087" s="23" t="s">
        <v>2948</v>
      </c>
      <c r="D2087" s="20" t="s">
        <v>15</v>
      </c>
      <c r="E2087" s="20" t="s">
        <v>858</v>
      </c>
      <c r="F2087" s="16" t="s">
        <v>6871</v>
      </c>
      <c r="G2087" s="20" t="s">
        <v>59</v>
      </c>
      <c r="H2087" s="23" t="s">
        <v>2949</v>
      </c>
      <c r="I2087" s="55">
        <v>33513</v>
      </c>
      <c r="J2087" s="24" t="s">
        <v>4823</v>
      </c>
      <c r="K2087" s="49"/>
      <c r="L2087" s="49"/>
      <c r="S2087" s="20" t="s">
        <v>858</v>
      </c>
      <c r="T2087" s="20" t="s">
        <v>858</v>
      </c>
      <c r="U2087" s="20" t="s">
        <v>858</v>
      </c>
      <c r="V2087" s="20" t="s">
        <v>858</v>
      </c>
      <c r="W2087" s="21" t="str">
        <f t="shared" si="32"/>
        <v>11</v>
      </c>
      <c r="AA2087" s="20" t="s">
        <v>2947</v>
      </c>
    </row>
    <row r="2088" spans="1:27">
      <c r="A2088" s="18">
        <v>141</v>
      </c>
      <c r="B2088" s="20" t="s">
        <v>2950</v>
      </c>
      <c r="C2088" s="23" t="s">
        <v>2951</v>
      </c>
      <c r="D2088" s="20" t="s">
        <v>9</v>
      </c>
      <c r="E2088" s="20" t="s">
        <v>33</v>
      </c>
      <c r="F2088" s="16" t="s">
        <v>6871</v>
      </c>
      <c r="G2088" s="20" t="s">
        <v>1895</v>
      </c>
      <c r="H2088" s="23" t="s">
        <v>2637</v>
      </c>
      <c r="I2088" s="55">
        <v>34171</v>
      </c>
      <c r="J2088" s="24" t="s">
        <v>4823</v>
      </c>
      <c r="K2088" s="49"/>
      <c r="L2088" s="49"/>
      <c r="S2088" s="20" t="s">
        <v>33</v>
      </c>
      <c r="T2088" s="20" t="s">
        <v>33</v>
      </c>
      <c r="U2088" s="20" t="s">
        <v>33</v>
      </c>
      <c r="V2088" s="20" t="s">
        <v>33</v>
      </c>
      <c r="W2088" s="21" t="str">
        <f t="shared" si="32"/>
        <v>11</v>
      </c>
      <c r="AA2088" s="20" t="s">
        <v>2950</v>
      </c>
    </row>
    <row r="2089" spans="1:27">
      <c r="A2089" s="18">
        <v>142</v>
      </c>
      <c r="B2089" s="20" t="s">
        <v>2952</v>
      </c>
      <c r="C2089" s="23" t="s">
        <v>2953</v>
      </c>
      <c r="D2089" s="20" t="s">
        <v>9</v>
      </c>
      <c r="E2089" s="20" t="s">
        <v>858</v>
      </c>
      <c r="F2089" s="16" t="s">
        <v>6871</v>
      </c>
      <c r="G2089" s="20" t="s">
        <v>286</v>
      </c>
      <c r="H2089" s="23" t="s">
        <v>2954</v>
      </c>
      <c r="I2089" s="55">
        <v>33352</v>
      </c>
      <c r="J2089" s="24" t="s">
        <v>4823</v>
      </c>
      <c r="K2089" s="49"/>
      <c r="L2089" s="49"/>
      <c r="S2089" s="20" t="s">
        <v>858</v>
      </c>
      <c r="T2089" s="20" t="s">
        <v>858</v>
      </c>
      <c r="U2089" s="20" t="s">
        <v>858</v>
      </c>
      <c r="V2089" s="20" t="s">
        <v>858</v>
      </c>
      <c r="W2089" s="21" t="str">
        <f t="shared" si="32"/>
        <v>11</v>
      </c>
      <c r="AA2089" s="20" t="s">
        <v>2952</v>
      </c>
    </row>
    <row r="2090" spans="1:27">
      <c r="A2090" s="18">
        <v>143</v>
      </c>
      <c r="B2090" s="20" t="s">
        <v>2955</v>
      </c>
      <c r="C2090" s="23" t="s">
        <v>2956</v>
      </c>
      <c r="D2090" s="20" t="s">
        <v>9</v>
      </c>
      <c r="E2090" s="20" t="s">
        <v>33</v>
      </c>
      <c r="F2090" s="16" t="s">
        <v>6871</v>
      </c>
      <c r="G2090" s="20" t="s">
        <v>59</v>
      </c>
      <c r="H2090" s="23" t="s">
        <v>2610</v>
      </c>
      <c r="I2090" s="55">
        <v>34093</v>
      </c>
      <c r="J2090" s="24" t="s">
        <v>4823</v>
      </c>
      <c r="K2090" s="49"/>
      <c r="L2090" s="49"/>
      <c r="S2090" s="20" t="s">
        <v>33</v>
      </c>
      <c r="T2090" s="20" t="s">
        <v>33</v>
      </c>
      <c r="U2090" s="20" t="s">
        <v>33</v>
      </c>
      <c r="V2090" s="20" t="s">
        <v>33</v>
      </c>
      <c r="W2090" s="21" t="str">
        <f t="shared" si="32"/>
        <v>11</v>
      </c>
      <c r="AA2090" s="20" t="s">
        <v>2955</v>
      </c>
    </row>
    <row r="2091" spans="1:27">
      <c r="A2091" s="18">
        <v>144</v>
      </c>
      <c r="B2091" s="20" t="s">
        <v>2957</v>
      </c>
      <c r="C2091" s="23" t="s">
        <v>2958</v>
      </c>
      <c r="D2091" s="20" t="s">
        <v>9</v>
      </c>
      <c r="E2091" s="20" t="s">
        <v>858</v>
      </c>
      <c r="F2091" s="16" t="s">
        <v>6871</v>
      </c>
      <c r="G2091" s="20" t="s">
        <v>286</v>
      </c>
      <c r="H2091" s="23" t="s">
        <v>2931</v>
      </c>
      <c r="I2091" s="55">
        <v>34317</v>
      </c>
      <c r="J2091" s="24" t="s">
        <v>4823</v>
      </c>
      <c r="K2091" s="49"/>
      <c r="L2091" s="49"/>
      <c r="S2091" s="20" t="s">
        <v>858</v>
      </c>
      <c r="T2091" s="20" t="s">
        <v>858</v>
      </c>
      <c r="U2091" s="20" t="s">
        <v>858</v>
      </c>
      <c r="V2091" s="20" t="s">
        <v>858</v>
      </c>
      <c r="W2091" s="21" t="str">
        <f t="shared" si="32"/>
        <v>11</v>
      </c>
      <c r="AA2091" s="20" t="s">
        <v>2957</v>
      </c>
    </row>
    <row r="2092" spans="1:27">
      <c r="A2092" s="18">
        <v>145</v>
      </c>
      <c r="B2092" s="20" t="s">
        <v>2959</v>
      </c>
      <c r="C2092" s="23" t="s">
        <v>2960</v>
      </c>
      <c r="D2092" s="20" t="s">
        <v>15</v>
      </c>
      <c r="E2092" s="20" t="s">
        <v>33</v>
      </c>
      <c r="F2092" s="16" t="s">
        <v>6871</v>
      </c>
      <c r="G2092" s="20" t="s">
        <v>486</v>
      </c>
      <c r="H2092" s="23" t="s">
        <v>2961</v>
      </c>
      <c r="I2092" s="55">
        <v>33494</v>
      </c>
      <c r="J2092" s="24" t="s">
        <v>4823</v>
      </c>
      <c r="K2092" s="49"/>
      <c r="L2092" s="49"/>
      <c r="S2092" s="20" t="s">
        <v>33</v>
      </c>
      <c r="T2092" s="20" t="s">
        <v>33</v>
      </c>
      <c r="U2092" s="20" t="s">
        <v>33</v>
      </c>
      <c r="V2092" s="20" t="s">
        <v>33</v>
      </c>
      <c r="W2092" s="21" t="str">
        <f t="shared" si="32"/>
        <v>11</v>
      </c>
      <c r="AA2092" s="20" t="s">
        <v>2959</v>
      </c>
    </row>
    <row r="2093" spans="1:27">
      <c r="A2093" s="18">
        <v>146</v>
      </c>
      <c r="B2093" s="20" t="s">
        <v>2962</v>
      </c>
      <c r="C2093" s="23" t="s">
        <v>2963</v>
      </c>
      <c r="D2093" s="20" t="s">
        <v>15</v>
      </c>
      <c r="E2093" s="20" t="s">
        <v>858</v>
      </c>
      <c r="F2093" s="16" t="s">
        <v>6871</v>
      </c>
      <c r="G2093" s="20" t="s">
        <v>59</v>
      </c>
      <c r="H2093" s="23" t="s">
        <v>2944</v>
      </c>
      <c r="I2093" s="55">
        <v>34505</v>
      </c>
      <c r="J2093" s="24" t="s">
        <v>4823</v>
      </c>
      <c r="K2093" s="49"/>
      <c r="L2093" s="49"/>
      <c r="S2093" s="20" t="s">
        <v>858</v>
      </c>
      <c r="T2093" s="20" t="s">
        <v>858</v>
      </c>
      <c r="U2093" s="20" t="s">
        <v>858</v>
      </c>
      <c r="V2093" s="20" t="s">
        <v>858</v>
      </c>
      <c r="W2093" s="21" t="str">
        <f t="shared" si="32"/>
        <v>11</v>
      </c>
      <c r="AA2093" s="20" t="s">
        <v>2962</v>
      </c>
    </row>
    <row r="2094" spans="1:27">
      <c r="A2094" s="18">
        <v>147</v>
      </c>
      <c r="B2094" s="20" t="s">
        <v>2964</v>
      </c>
      <c r="C2094" s="23" t="s">
        <v>2965</v>
      </c>
      <c r="D2094" s="20" t="s">
        <v>15</v>
      </c>
      <c r="E2094" s="20" t="s">
        <v>858</v>
      </c>
      <c r="F2094" s="16" t="s">
        <v>6871</v>
      </c>
      <c r="G2094" s="20" t="s">
        <v>286</v>
      </c>
      <c r="H2094" s="23" t="s">
        <v>2874</v>
      </c>
      <c r="I2094" s="55">
        <v>33549</v>
      </c>
      <c r="J2094" s="34" t="s">
        <v>5299</v>
      </c>
      <c r="K2094" s="64"/>
      <c r="L2094" s="64"/>
      <c r="M2094" s="47"/>
      <c r="S2094" s="20" t="s">
        <v>858</v>
      </c>
      <c r="T2094" s="20" t="s">
        <v>858</v>
      </c>
      <c r="U2094" s="20" t="s">
        <v>858</v>
      </c>
      <c r="V2094" s="20" t="s">
        <v>858</v>
      </c>
      <c r="W2094" s="21" t="str">
        <f t="shared" si="32"/>
        <v>11</v>
      </c>
      <c r="AA2094" s="20" t="s">
        <v>2964</v>
      </c>
    </row>
    <row r="2095" spans="1:27">
      <c r="A2095" s="18">
        <v>148</v>
      </c>
      <c r="B2095" s="20" t="s">
        <v>2966</v>
      </c>
      <c r="C2095" s="23" t="s">
        <v>2967</v>
      </c>
      <c r="D2095" s="20" t="s">
        <v>9</v>
      </c>
      <c r="E2095" s="20" t="s">
        <v>33</v>
      </c>
      <c r="F2095" s="16" t="s">
        <v>6871</v>
      </c>
      <c r="G2095" s="20" t="s">
        <v>1866</v>
      </c>
      <c r="H2095" s="23" t="s">
        <v>2920</v>
      </c>
      <c r="I2095" s="55">
        <v>34136</v>
      </c>
      <c r="J2095" s="24" t="s">
        <v>4823</v>
      </c>
      <c r="K2095" s="64"/>
      <c r="L2095" s="64"/>
      <c r="M2095" s="47"/>
      <c r="S2095" s="20" t="s">
        <v>33</v>
      </c>
      <c r="T2095" s="20" t="s">
        <v>33</v>
      </c>
      <c r="U2095" s="20" t="s">
        <v>33</v>
      </c>
      <c r="V2095" s="20" t="s">
        <v>33</v>
      </c>
      <c r="W2095" s="21" t="str">
        <f t="shared" si="32"/>
        <v>11</v>
      </c>
      <c r="AA2095" s="20" t="s">
        <v>2966</v>
      </c>
    </row>
    <row r="2096" spans="1:27">
      <c r="A2096" s="18">
        <v>149</v>
      </c>
      <c r="B2096" s="20" t="s">
        <v>2968</v>
      </c>
      <c r="C2096" s="23" t="s">
        <v>2969</v>
      </c>
      <c r="D2096" s="20" t="s">
        <v>15</v>
      </c>
      <c r="E2096" s="20" t="s">
        <v>33</v>
      </c>
      <c r="F2096" s="16" t="s">
        <v>6871</v>
      </c>
      <c r="G2096" s="20" t="s">
        <v>1536</v>
      </c>
      <c r="H2096" s="23" t="s">
        <v>2931</v>
      </c>
      <c r="I2096" s="55">
        <v>33794</v>
      </c>
      <c r="J2096" s="24" t="s">
        <v>4823</v>
      </c>
      <c r="K2096" s="64"/>
      <c r="L2096" s="64"/>
      <c r="M2096" s="47"/>
      <c r="S2096" s="20" t="s">
        <v>33</v>
      </c>
      <c r="T2096" s="20" t="s">
        <v>33</v>
      </c>
      <c r="U2096" s="20" t="s">
        <v>33</v>
      </c>
      <c r="V2096" s="20" t="s">
        <v>33</v>
      </c>
      <c r="W2096" s="21" t="str">
        <f t="shared" si="32"/>
        <v>11</v>
      </c>
      <c r="AA2096" s="20" t="s">
        <v>2968</v>
      </c>
    </row>
    <row r="2097" spans="1:27">
      <c r="A2097" s="18">
        <v>150</v>
      </c>
      <c r="B2097" s="20" t="s">
        <v>2970</v>
      </c>
      <c r="C2097" s="23" t="s">
        <v>2971</v>
      </c>
      <c r="D2097" s="20" t="s">
        <v>15</v>
      </c>
      <c r="E2097" s="20" t="s">
        <v>33</v>
      </c>
      <c r="F2097" s="16" t="s">
        <v>6871</v>
      </c>
      <c r="G2097" s="20" t="s">
        <v>1538</v>
      </c>
      <c r="H2097" s="23" t="s">
        <v>2931</v>
      </c>
      <c r="I2097" s="55">
        <v>33562</v>
      </c>
      <c r="J2097" s="24" t="s">
        <v>4823</v>
      </c>
      <c r="K2097" s="64"/>
      <c r="L2097" s="64"/>
      <c r="M2097" s="47"/>
      <c r="S2097" s="20" t="s">
        <v>33</v>
      </c>
      <c r="T2097" s="20" t="s">
        <v>33</v>
      </c>
      <c r="U2097" s="20" t="s">
        <v>33</v>
      </c>
      <c r="V2097" s="20" t="s">
        <v>33</v>
      </c>
      <c r="W2097" s="21" t="str">
        <f t="shared" si="32"/>
        <v>11</v>
      </c>
      <c r="AA2097" s="20" t="s">
        <v>2970</v>
      </c>
    </row>
    <row r="2098" spans="1:27">
      <c r="A2098" s="18">
        <v>151</v>
      </c>
      <c r="B2098" s="20" t="s">
        <v>2972</v>
      </c>
      <c r="C2098" s="23" t="s">
        <v>2973</v>
      </c>
      <c r="D2098" s="20" t="s">
        <v>15</v>
      </c>
      <c r="E2098" s="20" t="s">
        <v>33</v>
      </c>
      <c r="F2098" s="16" t="s">
        <v>6871</v>
      </c>
      <c r="G2098" s="20" t="s">
        <v>82</v>
      </c>
      <c r="H2098" s="23" t="s">
        <v>2974</v>
      </c>
      <c r="I2098" s="55">
        <v>33242</v>
      </c>
      <c r="J2098" s="24" t="s">
        <v>4823</v>
      </c>
      <c r="K2098" s="64"/>
      <c r="L2098" s="64"/>
      <c r="M2098" s="47"/>
      <c r="S2098" s="20" t="s">
        <v>33</v>
      </c>
      <c r="T2098" s="20" t="s">
        <v>33</v>
      </c>
      <c r="U2098" s="20" t="s">
        <v>33</v>
      </c>
      <c r="V2098" s="20" t="s">
        <v>33</v>
      </c>
      <c r="W2098" s="21" t="str">
        <f t="shared" si="32"/>
        <v>11</v>
      </c>
      <c r="AA2098" s="20" t="s">
        <v>2972</v>
      </c>
    </row>
    <row r="2099" spans="1:27">
      <c r="A2099" s="18">
        <v>152</v>
      </c>
      <c r="B2099" s="20" t="s">
        <v>2975</v>
      </c>
      <c r="C2099" s="23" t="s">
        <v>2976</v>
      </c>
      <c r="D2099" s="20" t="s">
        <v>15</v>
      </c>
      <c r="E2099" s="20" t="s">
        <v>33</v>
      </c>
      <c r="F2099" s="16" t="s">
        <v>6871</v>
      </c>
      <c r="G2099" s="20" t="s">
        <v>1538</v>
      </c>
      <c r="H2099" s="23" t="s">
        <v>2977</v>
      </c>
      <c r="I2099" s="55">
        <v>34089</v>
      </c>
      <c r="J2099" s="24" t="s">
        <v>4823</v>
      </c>
      <c r="K2099" s="64"/>
      <c r="L2099" s="64"/>
      <c r="M2099" s="47"/>
      <c r="S2099" s="20" t="s">
        <v>33</v>
      </c>
      <c r="T2099" s="20" t="s">
        <v>33</v>
      </c>
      <c r="U2099" s="20" t="s">
        <v>33</v>
      </c>
      <c r="V2099" s="20" t="s">
        <v>33</v>
      </c>
      <c r="W2099" s="21" t="str">
        <f t="shared" si="32"/>
        <v>11</v>
      </c>
      <c r="AA2099" s="20" t="s">
        <v>2975</v>
      </c>
    </row>
    <row r="2100" spans="1:27">
      <c r="A2100" s="18">
        <v>153</v>
      </c>
      <c r="B2100" s="20" t="s">
        <v>2978</v>
      </c>
      <c r="C2100" s="23" t="s">
        <v>2979</v>
      </c>
      <c r="D2100" s="20" t="s">
        <v>15</v>
      </c>
      <c r="E2100" s="20" t="s">
        <v>33</v>
      </c>
      <c r="F2100" s="16" t="s">
        <v>6871</v>
      </c>
      <c r="G2100" s="20" t="s">
        <v>1538</v>
      </c>
      <c r="H2100" s="23" t="s">
        <v>2980</v>
      </c>
      <c r="I2100" s="55">
        <v>33817</v>
      </c>
      <c r="J2100" s="24" t="s">
        <v>4823</v>
      </c>
      <c r="K2100" s="64"/>
      <c r="L2100" s="64"/>
      <c r="M2100" s="47"/>
      <c r="S2100" s="20" t="s">
        <v>33</v>
      </c>
      <c r="T2100" s="20" t="s">
        <v>33</v>
      </c>
      <c r="U2100" s="20" t="s">
        <v>33</v>
      </c>
      <c r="V2100" s="20" t="s">
        <v>33</v>
      </c>
      <c r="W2100" s="21" t="str">
        <f t="shared" si="32"/>
        <v>11</v>
      </c>
      <c r="AA2100" s="20" t="s">
        <v>2978</v>
      </c>
    </row>
    <row r="2101" spans="1:27">
      <c r="A2101" s="18">
        <v>154</v>
      </c>
      <c r="B2101" s="20" t="s">
        <v>2981</v>
      </c>
      <c r="C2101" s="23" t="s">
        <v>2982</v>
      </c>
      <c r="D2101" s="20" t="s">
        <v>9</v>
      </c>
      <c r="E2101" s="20" t="s">
        <v>33</v>
      </c>
      <c r="F2101" s="16" t="s">
        <v>6871</v>
      </c>
      <c r="G2101" s="20" t="s">
        <v>1895</v>
      </c>
      <c r="H2101" s="23" t="s">
        <v>2874</v>
      </c>
      <c r="I2101" s="55">
        <v>33916</v>
      </c>
      <c r="J2101" s="24" t="s">
        <v>4823</v>
      </c>
      <c r="K2101" s="64"/>
      <c r="L2101" s="64"/>
      <c r="M2101" s="47"/>
      <c r="S2101" s="20" t="s">
        <v>33</v>
      </c>
      <c r="T2101" s="20" t="s">
        <v>33</v>
      </c>
      <c r="U2101" s="20" t="s">
        <v>33</v>
      </c>
      <c r="V2101" s="20" t="s">
        <v>33</v>
      </c>
      <c r="W2101" s="21" t="str">
        <f t="shared" si="32"/>
        <v>11</v>
      </c>
      <c r="AA2101" s="20" t="s">
        <v>2981</v>
      </c>
    </row>
    <row r="2102" spans="1:27">
      <c r="A2102" s="18">
        <v>155</v>
      </c>
      <c r="B2102" s="20" t="s">
        <v>2983</v>
      </c>
      <c r="C2102" s="23" t="s">
        <v>2984</v>
      </c>
      <c r="D2102" s="20" t="s">
        <v>9</v>
      </c>
      <c r="E2102" s="20" t="s">
        <v>33</v>
      </c>
      <c r="F2102" s="16" t="s">
        <v>6871</v>
      </c>
      <c r="G2102" s="20" t="s">
        <v>15</v>
      </c>
      <c r="H2102" s="23" t="s">
        <v>2874</v>
      </c>
      <c r="I2102" s="55">
        <v>34499</v>
      </c>
      <c r="J2102" s="24" t="s">
        <v>4823</v>
      </c>
      <c r="K2102" s="64"/>
      <c r="L2102" s="64"/>
      <c r="M2102" s="47"/>
      <c r="S2102" s="20" t="s">
        <v>33</v>
      </c>
      <c r="T2102" s="20" t="s">
        <v>33</v>
      </c>
      <c r="U2102" s="20" t="s">
        <v>33</v>
      </c>
      <c r="V2102" s="20" t="s">
        <v>33</v>
      </c>
      <c r="W2102" s="21" t="str">
        <f t="shared" si="32"/>
        <v>11</v>
      </c>
      <c r="AA2102" s="20" t="s">
        <v>2983</v>
      </c>
    </row>
    <row r="2103" spans="1:27">
      <c r="A2103" s="18">
        <v>156</v>
      </c>
      <c r="B2103" s="20" t="s">
        <v>2985</v>
      </c>
      <c r="C2103" s="23" t="s">
        <v>2986</v>
      </c>
      <c r="D2103" s="20" t="s">
        <v>9</v>
      </c>
      <c r="E2103" s="20" t="s">
        <v>33</v>
      </c>
      <c r="F2103" s="16" t="s">
        <v>6871</v>
      </c>
      <c r="G2103" s="20" t="s">
        <v>16</v>
      </c>
      <c r="H2103" s="23" t="s">
        <v>2944</v>
      </c>
      <c r="I2103" s="55">
        <v>34265</v>
      </c>
      <c r="J2103" s="24" t="s">
        <v>4823</v>
      </c>
      <c r="K2103" s="64"/>
      <c r="L2103" s="64"/>
      <c r="M2103" s="47"/>
      <c r="S2103" s="20" t="s">
        <v>33</v>
      </c>
      <c r="T2103" s="20" t="s">
        <v>33</v>
      </c>
      <c r="U2103" s="20" t="s">
        <v>33</v>
      </c>
      <c r="V2103" s="20" t="s">
        <v>33</v>
      </c>
      <c r="W2103" s="21" t="str">
        <f t="shared" si="32"/>
        <v>11</v>
      </c>
      <c r="AA2103" s="20" t="s">
        <v>2985</v>
      </c>
    </row>
    <row r="2104" spans="1:27">
      <c r="A2104" s="18">
        <v>157</v>
      </c>
      <c r="B2104" s="20" t="s">
        <v>2987</v>
      </c>
      <c r="C2104" s="23" t="s">
        <v>2988</v>
      </c>
      <c r="D2104" s="20" t="s">
        <v>15</v>
      </c>
      <c r="E2104" s="20" t="s">
        <v>33</v>
      </c>
      <c r="F2104" s="16" t="s">
        <v>6871</v>
      </c>
      <c r="G2104" s="20" t="s">
        <v>82</v>
      </c>
      <c r="H2104" s="23" t="s">
        <v>2989</v>
      </c>
      <c r="I2104" s="55">
        <v>32791</v>
      </c>
      <c r="J2104" s="24" t="s">
        <v>4823</v>
      </c>
      <c r="K2104" s="64"/>
      <c r="L2104" s="64"/>
      <c r="M2104" s="47"/>
      <c r="S2104" s="20" t="s">
        <v>33</v>
      </c>
      <c r="T2104" s="20" t="s">
        <v>33</v>
      </c>
      <c r="U2104" s="20" t="s">
        <v>33</v>
      </c>
      <c r="V2104" s="20" t="s">
        <v>33</v>
      </c>
      <c r="W2104" s="21" t="str">
        <f t="shared" si="32"/>
        <v>11</v>
      </c>
      <c r="AA2104" s="20" t="s">
        <v>2987</v>
      </c>
    </row>
    <row r="2105" spans="1:27">
      <c r="A2105" s="18">
        <v>158</v>
      </c>
      <c r="B2105" s="20" t="s">
        <v>2990</v>
      </c>
      <c r="C2105" s="23" t="s">
        <v>2991</v>
      </c>
      <c r="D2105" s="20" t="s">
        <v>15</v>
      </c>
      <c r="E2105" s="20" t="s">
        <v>33</v>
      </c>
      <c r="F2105" s="16" t="s">
        <v>6871</v>
      </c>
      <c r="G2105" s="20" t="s">
        <v>1891</v>
      </c>
      <c r="H2105" s="25" t="s">
        <v>2992</v>
      </c>
      <c r="I2105" s="58">
        <v>33969</v>
      </c>
      <c r="J2105" s="34" t="s">
        <v>5299</v>
      </c>
      <c r="K2105" s="64"/>
      <c r="L2105" s="64"/>
      <c r="M2105" s="47"/>
      <c r="S2105" s="20" t="s">
        <v>33</v>
      </c>
      <c r="T2105" s="20" t="s">
        <v>33</v>
      </c>
      <c r="U2105" s="20" t="s">
        <v>33</v>
      </c>
      <c r="V2105" s="20" t="s">
        <v>33</v>
      </c>
      <c r="W2105" s="21" t="str">
        <f t="shared" si="32"/>
        <v>11</v>
      </c>
      <c r="AA2105" s="20" t="s">
        <v>2990</v>
      </c>
    </row>
    <row r="2106" spans="1:27">
      <c r="A2106" s="18">
        <v>159</v>
      </c>
      <c r="B2106" s="20" t="s">
        <v>2993</v>
      </c>
      <c r="C2106" s="23" t="s">
        <v>2994</v>
      </c>
      <c r="D2106" s="20" t="s">
        <v>15</v>
      </c>
      <c r="E2106" s="20" t="s">
        <v>10</v>
      </c>
      <c r="F2106" s="16" t="s">
        <v>6871</v>
      </c>
      <c r="G2106" s="20" t="s">
        <v>1895</v>
      </c>
      <c r="H2106" s="23" t="s">
        <v>2995</v>
      </c>
      <c r="I2106" s="55">
        <v>30305</v>
      </c>
      <c r="J2106" s="24" t="s">
        <v>4823</v>
      </c>
      <c r="K2106" s="64"/>
      <c r="L2106" s="64"/>
      <c r="M2106" s="47"/>
      <c r="S2106" s="20" t="s">
        <v>10</v>
      </c>
      <c r="T2106" s="20" t="s">
        <v>10</v>
      </c>
      <c r="U2106" s="20" t="s">
        <v>10</v>
      </c>
      <c r="V2106" s="20" t="s">
        <v>10</v>
      </c>
      <c r="W2106" s="21" t="str">
        <f t="shared" si="32"/>
        <v>11</v>
      </c>
      <c r="AA2106" s="20" t="s">
        <v>2993</v>
      </c>
    </row>
    <row r="2107" spans="1:27">
      <c r="A2107" s="18">
        <v>160</v>
      </c>
      <c r="B2107" s="20" t="s">
        <v>2996</v>
      </c>
      <c r="C2107" s="23" t="s">
        <v>2997</v>
      </c>
      <c r="D2107" s="20" t="s">
        <v>15</v>
      </c>
      <c r="E2107" s="20" t="s">
        <v>33</v>
      </c>
      <c r="F2107" s="16" t="s">
        <v>6871</v>
      </c>
      <c r="G2107" s="20" t="s">
        <v>1891</v>
      </c>
      <c r="H2107" s="27" t="s">
        <v>2998</v>
      </c>
      <c r="I2107" s="59">
        <v>33659</v>
      </c>
      <c r="J2107" s="24" t="s">
        <v>4823</v>
      </c>
      <c r="K2107" s="49"/>
      <c r="L2107" s="49"/>
      <c r="S2107" s="20" t="s">
        <v>33</v>
      </c>
      <c r="T2107" s="20" t="s">
        <v>33</v>
      </c>
      <c r="U2107" s="20" t="s">
        <v>33</v>
      </c>
      <c r="V2107" s="20" t="s">
        <v>33</v>
      </c>
      <c r="W2107" s="21" t="str">
        <f t="shared" si="32"/>
        <v>11</v>
      </c>
      <c r="AA2107" s="20" t="s">
        <v>2996</v>
      </c>
    </row>
    <row r="2108" spans="1:27">
      <c r="A2108" s="18">
        <v>161</v>
      </c>
      <c r="B2108" s="20" t="s">
        <v>2999</v>
      </c>
      <c r="C2108" s="23" t="s">
        <v>3000</v>
      </c>
      <c r="D2108" s="20" t="s">
        <v>15</v>
      </c>
      <c r="E2108" s="20" t="s">
        <v>33</v>
      </c>
      <c r="F2108" s="16" t="s">
        <v>6871</v>
      </c>
      <c r="G2108" s="20" t="s">
        <v>82</v>
      </c>
      <c r="H2108" s="23" t="s">
        <v>2786</v>
      </c>
      <c r="I2108" s="55">
        <v>33684</v>
      </c>
      <c r="J2108" s="24" t="s">
        <v>4823</v>
      </c>
      <c r="K2108" s="49"/>
      <c r="L2108" s="49"/>
      <c r="S2108" s="20" t="s">
        <v>33</v>
      </c>
      <c r="T2108" s="20" t="s">
        <v>33</v>
      </c>
      <c r="U2108" s="20" t="s">
        <v>33</v>
      </c>
      <c r="V2108" s="20" t="s">
        <v>33</v>
      </c>
      <c r="W2108" s="21" t="str">
        <f t="shared" si="32"/>
        <v>11</v>
      </c>
      <c r="AA2108" s="20" t="s">
        <v>2999</v>
      </c>
    </row>
    <row r="2109" spans="1:27">
      <c r="A2109" s="18">
        <v>162</v>
      </c>
      <c r="B2109" s="20" t="s">
        <v>3001</v>
      </c>
      <c r="C2109" s="23" t="s">
        <v>3002</v>
      </c>
      <c r="D2109" s="20" t="s">
        <v>15</v>
      </c>
      <c r="E2109" s="20" t="s">
        <v>33</v>
      </c>
      <c r="F2109" s="16" t="s">
        <v>6871</v>
      </c>
      <c r="G2109" s="20" t="s">
        <v>82</v>
      </c>
      <c r="H2109" s="23" t="s">
        <v>3003</v>
      </c>
      <c r="I2109" s="55">
        <v>33704</v>
      </c>
      <c r="J2109" s="34" t="s">
        <v>5299</v>
      </c>
      <c r="K2109" s="64"/>
      <c r="L2109" s="64"/>
      <c r="S2109" s="20" t="s">
        <v>33</v>
      </c>
      <c r="T2109" s="20" t="s">
        <v>33</v>
      </c>
      <c r="U2109" s="20" t="s">
        <v>33</v>
      </c>
      <c r="V2109" s="20" t="s">
        <v>33</v>
      </c>
      <c r="W2109" s="21" t="str">
        <f t="shared" si="32"/>
        <v>11</v>
      </c>
      <c r="AA2109" s="20" t="s">
        <v>3001</v>
      </c>
    </row>
    <row r="2110" spans="1:27">
      <c r="A2110" s="18">
        <v>163</v>
      </c>
      <c r="B2110" s="20" t="s">
        <v>3004</v>
      </c>
      <c r="C2110" s="23" t="s">
        <v>3005</v>
      </c>
      <c r="D2110" s="20" t="s">
        <v>9</v>
      </c>
      <c r="E2110" s="20" t="s">
        <v>33</v>
      </c>
      <c r="F2110" s="16" t="s">
        <v>6871</v>
      </c>
      <c r="G2110" s="20" t="s">
        <v>59</v>
      </c>
      <c r="H2110" s="23" t="s">
        <v>2610</v>
      </c>
      <c r="I2110" s="55">
        <v>34293</v>
      </c>
      <c r="J2110" s="24" t="s">
        <v>4823</v>
      </c>
      <c r="K2110" s="64"/>
      <c r="L2110" s="64"/>
      <c r="S2110" s="20" t="s">
        <v>33</v>
      </c>
      <c r="T2110" s="20" t="s">
        <v>33</v>
      </c>
      <c r="U2110" s="20" t="s">
        <v>33</v>
      </c>
      <c r="V2110" s="20" t="s">
        <v>33</v>
      </c>
      <c r="W2110" s="21" t="str">
        <f t="shared" si="32"/>
        <v>11</v>
      </c>
      <c r="AA2110" s="20" t="s">
        <v>3004</v>
      </c>
    </row>
    <row r="2111" spans="1:27">
      <c r="A2111" s="18">
        <v>164</v>
      </c>
      <c r="B2111" s="20" t="s">
        <v>3006</v>
      </c>
      <c r="C2111" s="23" t="s">
        <v>3007</v>
      </c>
      <c r="D2111" s="20" t="s">
        <v>9</v>
      </c>
      <c r="E2111" s="20" t="s">
        <v>33</v>
      </c>
      <c r="F2111" s="16" t="s">
        <v>6871</v>
      </c>
      <c r="G2111" s="20" t="s">
        <v>15</v>
      </c>
      <c r="H2111" s="23" t="s">
        <v>2604</v>
      </c>
      <c r="I2111" s="55">
        <v>33770</v>
      </c>
      <c r="J2111" s="24" t="s">
        <v>4823</v>
      </c>
      <c r="K2111" s="64"/>
      <c r="L2111" s="64"/>
      <c r="S2111" s="20" t="s">
        <v>33</v>
      </c>
      <c r="T2111" s="20" t="s">
        <v>33</v>
      </c>
      <c r="U2111" s="20" t="s">
        <v>33</v>
      </c>
      <c r="V2111" s="20" t="s">
        <v>33</v>
      </c>
      <c r="W2111" s="21" t="str">
        <f t="shared" si="32"/>
        <v>11</v>
      </c>
      <c r="AA2111" s="20" t="s">
        <v>3006</v>
      </c>
    </row>
    <row r="2112" spans="1:27">
      <c r="A2112" s="18">
        <v>165</v>
      </c>
      <c r="B2112" s="20" t="s">
        <v>3008</v>
      </c>
      <c r="C2112" s="23" t="s">
        <v>3009</v>
      </c>
      <c r="D2112" s="20" t="s">
        <v>15</v>
      </c>
      <c r="E2112" s="20" t="s">
        <v>33</v>
      </c>
      <c r="F2112" s="16" t="s">
        <v>6871</v>
      </c>
      <c r="G2112" s="20" t="s">
        <v>82</v>
      </c>
      <c r="H2112" s="23" t="s">
        <v>3010</v>
      </c>
      <c r="I2112" s="55">
        <v>34119</v>
      </c>
      <c r="J2112" s="24" t="s">
        <v>4823</v>
      </c>
      <c r="K2112" s="64"/>
      <c r="L2112" s="64"/>
      <c r="S2112" s="20" t="s">
        <v>33</v>
      </c>
      <c r="T2112" s="20" t="s">
        <v>33</v>
      </c>
      <c r="U2112" s="20" t="s">
        <v>33</v>
      </c>
      <c r="V2112" s="20" t="s">
        <v>33</v>
      </c>
      <c r="W2112" s="21" t="str">
        <f t="shared" si="32"/>
        <v>11</v>
      </c>
      <c r="AA2112" s="20" t="s">
        <v>3008</v>
      </c>
    </row>
    <row r="2113" spans="1:27">
      <c r="A2113" s="18">
        <v>166</v>
      </c>
      <c r="B2113" s="20" t="s">
        <v>3011</v>
      </c>
      <c r="C2113" s="23" t="s">
        <v>3012</v>
      </c>
      <c r="D2113" s="20" t="s">
        <v>9</v>
      </c>
      <c r="E2113" s="20" t="s">
        <v>33</v>
      </c>
      <c r="F2113" s="16" t="s">
        <v>6871</v>
      </c>
      <c r="G2113" s="20" t="s">
        <v>59</v>
      </c>
      <c r="H2113" s="23" t="s">
        <v>3013</v>
      </c>
      <c r="I2113" s="55">
        <v>34182</v>
      </c>
      <c r="J2113" s="24" t="s">
        <v>4823</v>
      </c>
      <c r="K2113" s="64"/>
      <c r="L2113" s="64"/>
      <c r="S2113" s="20" t="s">
        <v>33</v>
      </c>
      <c r="T2113" s="20" t="s">
        <v>33</v>
      </c>
      <c r="U2113" s="20" t="s">
        <v>33</v>
      </c>
      <c r="V2113" s="20" t="s">
        <v>33</v>
      </c>
      <c r="W2113" s="21" t="str">
        <f t="shared" si="32"/>
        <v>11</v>
      </c>
      <c r="AA2113" s="20" t="s">
        <v>3011</v>
      </c>
    </row>
    <row r="2114" spans="1:27">
      <c r="A2114" s="18">
        <v>167</v>
      </c>
      <c r="B2114" s="20" t="s">
        <v>3014</v>
      </c>
      <c r="C2114" s="23" t="s">
        <v>3015</v>
      </c>
      <c r="D2114" s="20" t="s">
        <v>15</v>
      </c>
      <c r="E2114" s="20" t="s">
        <v>33</v>
      </c>
      <c r="F2114" s="16" t="s">
        <v>6871</v>
      </c>
      <c r="G2114" s="20" t="s">
        <v>1866</v>
      </c>
      <c r="H2114" s="23" t="s">
        <v>2890</v>
      </c>
      <c r="I2114" s="55">
        <v>33029</v>
      </c>
      <c r="J2114" s="34" t="s">
        <v>5299</v>
      </c>
      <c r="K2114" s="64"/>
      <c r="L2114" s="64"/>
      <c r="S2114" s="20" t="s">
        <v>33</v>
      </c>
      <c r="T2114" s="20" t="s">
        <v>33</v>
      </c>
      <c r="U2114" s="20" t="s">
        <v>33</v>
      </c>
      <c r="V2114" s="20" t="s">
        <v>33</v>
      </c>
      <c r="W2114" s="21" t="str">
        <f t="shared" si="32"/>
        <v>11</v>
      </c>
      <c r="AA2114" s="20" t="s">
        <v>3014</v>
      </c>
    </row>
    <row r="2115" spans="1:27">
      <c r="A2115" s="18">
        <v>168</v>
      </c>
      <c r="B2115" s="20" t="s">
        <v>3016</v>
      </c>
      <c r="C2115" s="23" t="s">
        <v>3017</v>
      </c>
      <c r="D2115" s="20" t="s">
        <v>9</v>
      </c>
      <c r="E2115" s="20" t="s">
        <v>858</v>
      </c>
      <c r="F2115" s="16" t="s">
        <v>6871</v>
      </c>
      <c r="G2115" s="20" t="s">
        <v>486</v>
      </c>
      <c r="H2115" s="23" t="s">
        <v>2640</v>
      </c>
      <c r="I2115" s="55">
        <v>34262</v>
      </c>
      <c r="J2115" s="24" t="s">
        <v>4823</v>
      </c>
      <c r="K2115" s="64"/>
      <c r="L2115" s="64"/>
      <c r="S2115" s="20" t="s">
        <v>858</v>
      </c>
      <c r="T2115" s="20" t="s">
        <v>858</v>
      </c>
      <c r="U2115" s="20" t="s">
        <v>858</v>
      </c>
      <c r="V2115" s="20" t="s">
        <v>858</v>
      </c>
      <c r="W2115" s="21" t="str">
        <f t="shared" ref="W2115:W2178" si="33">LEFT(B2115,2)</f>
        <v>11</v>
      </c>
      <c r="AA2115" s="20" t="s">
        <v>3016</v>
      </c>
    </row>
    <row r="2116" spans="1:27">
      <c r="A2116" s="18">
        <v>169</v>
      </c>
      <c r="B2116" s="20" t="s">
        <v>3018</v>
      </c>
      <c r="C2116" s="23" t="s">
        <v>3019</v>
      </c>
      <c r="D2116" s="20" t="s">
        <v>15</v>
      </c>
      <c r="E2116" s="20" t="s">
        <v>858</v>
      </c>
      <c r="F2116" s="16" t="s">
        <v>6871</v>
      </c>
      <c r="G2116" s="20" t="s">
        <v>286</v>
      </c>
      <c r="H2116" s="23" t="s">
        <v>2640</v>
      </c>
      <c r="I2116" s="55">
        <v>33670</v>
      </c>
      <c r="J2116" s="24" t="s">
        <v>4823</v>
      </c>
      <c r="K2116" s="64"/>
      <c r="L2116" s="64"/>
      <c r="S2116" s="20" t="s">
        <v>858</v>
      </c>
      <c r="T2116" s="20" t="s">
        <v>858</v>
      </c>
      <c r="U2116" s="20" t="s">
        <v>858</v>
      </c>
      <c r="V2116" s="20" t="s">
        <v>858</v>
      </c>
      <c r="W2116" s="21" t="str">
        <f t="shared" si="33"/>
        <v>11</v>
      </c>
      <c r="AA2116" s="20" t="s">
        <v>3018</v>
      </c>
    </row>
    <row r="2117" spans="1:27">
      <c r="A2117" s="18">
        <v>170</v>
      </c>
      <c r="B2117" s="20" t="s">
        <v>3020</v>
      </c>
      <c r="C2117" s="23" t="s">
        <v>3021</v>
      </c>
      <c r="D2117" s="20" t="s">
        <v>15</v>
      </c>
      <c r="E2117" s="20" t="s">
        <v>33</v>
      </c>
      <c r="F2117" s="16" t="s">
        <v>6871</v>
      </c>
      <c r="G2117" s="20" t="s">
        <v>82</v>
      </c>
      <c r="H2117" s="23" t="s">
        <v>2882</v>
      </c>
      <c r="I2117" s="55">
        <v>34051</v>
      </c>
      <c r="J2117" s="24" t="s">
        <v>4823</v>
      </c>
      <c r="K2117" s="64"/>
      <c r="L2117" s="64"/>
      <c r="S2117" s="20" t="s">
        <v>33</v>
      </c>
      <c r="T2117" s="20" t="s">
        <v>33</v>
      </c>
      <c r="U2117" s="20" t="s">
        <v>33</v>
      </c>
      <c r="V2117" s="20" t="s">
        <v>33</v>
      </c>
      <c r="W2117" s="21" t="str">
        <f t="shared" si="33"/>
        <v>11</v>
      </c>
      <c r="AA2117" s="20" t="s">
        <v>3020</v>
      </c>
    </row>
    <row r="2118" spans="1:27">
      <c r="A2118" s="18">
        <v>171</v>
      </c>
      <c r="B2118" s="20" t="s">
        <v>3022</v>
      </c>
      <c r="C2118" s="23" t="s">
        <v>3023</v>
      </c>
      <c r="D2118" s="20" t="s">
        <v>9</v>
      </c>
      <c r="E2118" s="20" t="s">
        <v>33</v>
      </c>
      <c r="F2118" s="16" t="s">
        <v>6871</v>
      </c>
      <c r="G2118" s="20" t="s">
        <v>286</v>
      </c>
      <c r="H2118" s="23" t="s">
        <v>3024</v>
      </c>
      <c r="I2118" s="55">
        <v>34176</v>
      </c>
      <c r="J2118" s="24" t="s">
        <v>4823</v>
      </c>
      <c r="K2118" s="64"/>
      <c r="L2118" s="64"/>
      <c r="S2118" s="20" t="s">
        <v>33</v>
      </c>
      <c r="T2118" s="20" t="s">
        <v>33</v>
      </c>
      <c r="U2118" s="20" t="s">
        <v>33</v>
      </c>
      <c r="V2118" s="20" t="s">
        <v>33</v>
      </c>
      <c r="W2118" s="21" t="str">
        <f t="shared" si="33"/>
        <v>11</v>
      </c>
      <c r="AA2118" s="20" t="s">
        <v>3022</v>
      </c>
    </row>
    <row r="2119" spans="1:27">
      <c r="A2119" s="18">
        <v>172</v>
      </c>
      <c r="B2119" s="20" t="s">
        <v>3025</v>
      </c>
      <c r="C2119" s="23" t="s">
        <v>3026</v>
      </c>
      <c r="D2119" s="20" t="s">
        <v>15</v>
      </c>
      <c r="E2119" s="20" t="s">
        <v>33</v>
      </c>
      <c r="F2119" s="16" t="s">
        <v>6871</v>
      </c>
      <c r="G2119" s="20" t="s">
        <v>59</v>
      </c>
      <c r="H2119" s="25" t="s">
        <v>3027</v>
      </c>
      <c r="I2119" s="58">
        <v>33893</v>
      </c>
      <c r="J2119" s="34" t="s">
        <v>5299</v>
      </c>
      <c r="K2119" s="64"/>
      <c r="L2119" s="64"/>
      <c r="S2119" s="20" t="s">
        <v>33</v>
      </c>
      <c r="T2119" s="20" t="s">
        <v>33</v>
      </c>
      <c r="U2119" s="20" t="s">
        <v>33</v>
      </c>
      <c r="V2119" s="20" t="s">
        <v>33</v>
      </c>
      <c r="W2119" s="21" t="str">
        <f t="shared" si="33"/>
        <v>11</v>
      </c>
      <c r="AA2119" s="20" t="s">
        <v>3025</v>
      </c>
    </row>
    <row r="2120" spans="1:27">
      <c r="A2120" s="18">
        <v>173</v>
      </c>
      <c r="B2120" s="20" t="s">
        <v>3028</v>
      </c>
      <c r="C2120" s="23" t="s">
        <v>3029</v>
      </c>
      <c r="D2120" s="20" t="s">
        <v>15</v>
      </c>
      <c r="E2120" s="20" t="s">
        <v>33</v>
      </c>
      <c r="F2120" s="16" t="s">
        <v>6871</v>
      </c>
      <c r="G2120" s="20" t="s">
        <v>1891</v>
      </c>
      <c r="H2120" s="25" t="s">
        <v>3030</v>
      </c>
      <c r="I2120" s="58">
        <v>32767</v>
      </c>
      <c r="J2120" s="34" t="s">
        <v>5299</v>
      </c>
      <c r="K2120" s="64"/>
      <c r="L2120" s="64"/>
      <c r="S2120" s="20" t="s">
        <v>33</v>
      </c>
      <c r="T2120" s="20" t="s">
        <v>33</v>
      </c>
      <c r="U2120" s="20" t="s">
        <v>33</v>
      </c>
      <c r="V2120" s="20" t="s">
        <v>33</v>
      </c>
      <c r="W2120" s="21" t="str">
        <f t="shared" si="33"/>
        <v>11</v>
      </c>
      <c r="AA2120" s="20" t="s">
        <v>3028</v>
      </c>
    </row>
    <row r="2121" spans="1:27">
      <c r="A2121" s="18">
        <v>174</v>
      </c>
      <c r="B2121" s="20" t="s">
        <v>3031</v>
      </c>
      <c r="C2121" s="23" t="s">
        <v>3032</v>
      </c>
      <c r="D2121" s="20" t="s">
        <v>9</v>
      </c>
      <c r="E2121" s="20" t="s">
        <v>33</v>
      </c>
      <c r="F2121" s="16" t="s">
        <v>6871</v>
      </c>
      <c r="G2121" s="20" t="s">
        <v>286</v>
      </c>
      <c r="H2121" s="25" t="s">
        <v>2741</v>
      </c>
      <c r="I2121" s="58">
        <v>33877</v>
      </c>
      <c r="J2121" s="24" t="s">
        <v>4823</v>
      </c>
      <c r="K2121" s="64"/>
      <c r="L2121" s="64"/>
      <c r="S2121" s="20" t="s">
        <v>33</v>
      </c>
      <c r="T2121" s="20" t="s">
        <v>33</v>
      </c>
      <c r="U2121" s="20" t="s">
        <v>33</v>
      </c>
      <c r="V2121" s="20" t="s">
        <v>33</v>
      </c>
      <c r="W2121" s="21" t="str">
        <f t="shared" si="33"/>
        <v>11</v>
      </c>
      <c r="AA2121" s="20" t="s">
        <v>3031</v>
      </c>
    </row>
    <row r="2122" spans="1:27">
      <c r="A2122" s="18">
        <v>175</v>
      </c>
      <c r="B2122" s="20" t="s">
        <v>3033</v>
      </c>
      <c r="C2122" s="23" t="s">
        <v>3034</v>
      </c>
      <c r="D2122" s="20" t="s">
        <v>9</v>
      </c>
      <c r="E2122" s="20" t="s">
        <v>33</v>
      </c>
      <c r="F2122" s="16" t="s">
        <v>6871</v>
      </c>
      <c r="G2122" s="20" t="s">
        <v>286</v>
      </c>
      <c r="H2122" s="23" t="s">
        <v>2610</v>
      </c>
      <c r="I2122" s="55">
        <v>34205</v>
      </c>
      <c r="J2122" s="24" t="s">
        <v>4823</v>
      </c>
      <c r="K2122" s="64"/>
      <c r="L2122" s="64"/>
      <c r="S2122" s="20" t="s">
        <v>33</v>
      </c>
      <c r="T2122" s="20" t="s">
        <v>33</v>
      </c>
      <c r="U2122" s="20" t="s">
        <v>33</v>
      </c>
      <c r="V2122" s="20" t="s">
        <v>33</v>
      </c>
      <c r="W2122" s="21" t="str">
        <f t="shared" si="33"/>
        <v>11</v>
      </c>
      <c r="AA2122" s="20" t="s">
        <v>3033</v>
      </c>
    </row>
    <row r="2123" spans="1:27">
      <c r="A2123" s="18">
        <v>176</v>
      </c>
      <c r="B2123" s="20" t="s">
        <v>3035</v>
      </c>
      <c r="C2123" s="23" t="s">
        <v>3036</v>
      </c>
      <c r="D2123" s="20" t="s">
        <v>9</v>
      </c>
      <c r="E2123" s="20" t="s">
        <v>33</v>
      </c>
      <c r="F2123" s="16" t="s">
        <v>6871</v>
      </c>
      <c r="G2123" s="20" t="s">
        <v>286</v>
      </c>
      <c r="H2123" s="23" t="s">
        <v>2610</v>
      </c>
      <c r="I2123" s="55">
        <v>34239</v>
      </c>
      <c r="J2123" s="24" t="s">
        <v>4823</v>
      </c>
      <c r="K2123" s="64"/>
      <c r="L2123" s="64"/>
      <c r="S2123" s="20" t="s">
        <v>33</v>
      </c>
      <c r="T2123" s="20" t="s">
        <v>33</v>
      </c>
      <c r="U2123" s="20" t="s">
        <v>33</v>
      </c>
      <c r="V2123" s="20" t="s">
        <v>33</v>
      </c>
      <c r="W2123" s="21" t="str">
        <f t="shared" si="33"/>
        <v>11</v>
      </c>
      <c r="AA2123" s="20" t="s">
        <v>3035</v>
      </c>
    </row>
    <row r="2124" spans="1:27">
      <c r="A2124" s="18">
        <v>177</v>
      </c>
      <c r="B2124" s="20" t="s">
        <v>3037</v>
      </c>
      <c r="C2124" s="23" t="s">
        <v>5313</v>
      </c>
      <c r="D2124" s="20" t="s">
        <v>15</v>
      </c>
      <c r="E2124" s="20" t="s">
        <v>33</v>
      </c>
      <c r="F2124" s="16" t="s">
        <v>6871</v>
      </c>
      <c r="G2124" s="20" t="s">
        <v>1891</v>
      </c>
      <c r="H2124" s="23" t="s">
        <v>3038</v>
      </c>
      <c r="I2124" s="55">
        <v>33747</v>
      </c>
      <c r="J2124" s="34" t="s">
        <v>5299</v>
      </c>
      <c r="K2124" s="64"/>
      <c r="L2124" s="64"/>
      <c r="S2124" s="20" t="s">
        <v>33</v>
      </c>
      <c r="T2124" s="20" t="s">
        <v>33</v>
      </c>
      <c r="U2124" s="20" t="s">
        <v>33</v>
      </c>
      <c r="V2124" s="20" t="s">
        <v>33</v>
      </c>
      <c r="W2124" s="21" t="str">
        <f t="shared" si="33"/>
        <v>11</v>
      </c>
      <c r="AA2124" s="20" t="s">
        <v>3037</v>
      </c>
    </row>
    <row r="2125" spans="1:27">
      <c r="A2125" s="18">
        <v>178</v>
      </c>
      <c r="B2125" s="20" t="s">
        <v>3039</v>
      </c>
      <c r="C2125" s="23" t="s">
        <v>3040</v>
      </c>
      <c r="D2125" s="20" t="s">
        <v>9</v>
      </c>
      <c r="E2125" s="20" t="s">
        <v>33</v>
      </c>
      <c r="F2125" s="16" t="s">
        <v>6871</v>
      </c>
      <c r="G2125" s="20" t="s">
        <v>16</v>
      </c>
      <c r="H2125" s="23" t="s">
        <v>2604</v>
      </c>
      <c r="I2125" s="55">
        <v>33978</v>
      </c>
      <c r="J2125" s="24" t="s">
        <v>4823</v>
      </c>
      <c r="K2125" s="49"/>
      <c r="L2125" s="49"/>
      <c r="S2125" s="20" t="s">
        <v>33</v>
      </c>
      <c r="T2125" s="20" t="s">
        <v>33</v>
      </c>
      <c r="U2125" s="20" t="s">
        <v>33</v>
      </c>
      <c r="V2125" s="20" t="s">
        <v>33</v>
      </c>
      <c r="W2125" s="21" t="str">
        <f t="shared" si="33"/>
        <v>11</v>
      </c>
      <c r="AA2125" s="20" t="s">
        <v>3039</v>
      </c>
    </row>
    <row r="2126" spans="1:27">
      <c r="A2126" s="18">
        <v>179</v>
      </c>
      <c r="B2126" s="20" t="s">
        <v>3041</v>
      </c>
      <c r="C2126" s="23" t="s">
        <v>3042</v>
      </c>
      <c r="D2126" s="20" t="s">
        <v>9</v>
      </c>
      <c r="E2126" s="20" t="s">
        <v>33</v>
      </c>
      <c r="F2126" s="16" t="s">
        <v>6871</v>
      </c>
      <c r="G2126" s="20" t="s">
        <v>286</v>
      </c>
      <c r="H2126" s="23" t="s">
        <v>2882</v>
      </c>
      <c r="I2126" s="55">
        <v>33862</v>
      </c>
      <c r="J2126" s="24" t="s">
        <v>4823</v>
      </c>
      <c r="K2126" s="49"/>
      <c r="L2126" s="49"/>
      <c r="S2126" s="20" t="s">
        <v>33</v>
      </c>
      <c r="T2126" s="20" t="s">
        <v>33</v>
      </c>
      <c r="U2126" s="20" t="s">
        <v>33</v>
      </c>
      <c r="V2126" s="20" t="s">
        <v>33</v>
      </c>
      <c r="W2126" s="21" t="str">
        <f t="shared" si="33"/>
        <v>11</v>
      </c>
      <c r="AA2126" s="20" t="s">
        <v>3041</v>
      </c>
    </row>
    <row r="2127" spans="1:27">
      <c r="A2127" s="18">
        <v>180</v>
      </c>
      <c r="B2127" s="20" t="s">
        <v>3043</v>
      </c>
      <c r="C2127" s="23" t="s">
        <v>3044</v>
      </c>
      <c r="D2127" s="20" t="s">
        <v>15</v>
      </c>
      <c r="E2127" s="20" t="s">
        <v>33</v>
      </c>
      <c r="F2127" s="16" t="s">
        <v>6871</v>
      </c>
      <c r="G2127" s="20" t="s">
        <v>82</v>
      </c>
      <c r="H2127" s="23" t="s">
        <v>3045</v>
      </c>
      <c r="I2127" s="55">
        <v>33651</v>
      </c>
      <c r="J2127" s="24" t="s">
        <v>4823</v>
      </c>
      <c r="K2127" s="49"/>
      <c r="L2127" s="49"/>
      <c r="S2127" s="20" t="s">
        <v>33</v>
      </c>
      <c r="T2127" s="20" t="s">
        <v>33</v>
      </c>
      <c r="U2127" s="20" t="s">
        <v>33</v>
      </c>
      <c r="V2127" s="20" t="s">
        <v>33</v>
      </c>
      <c r="W2127" s="21" t="str">
        <f t="shared" si="33"/>
        <v>11</v>
      </c>
      <c r="AA2127" s="20" t="s">
        <v>3043</v>
      </c>
    </row>
    <row r="2128" spans="1:27">
      <c r="A2128" s="18">
        <v>181</v>
      </c>
      <c r="B2128" s="20" t="s">
        <v>3046</v>
      </c>
      <c r="C2128" s="23" t="s">
        <v>3047</v>
      </c>
      <c r="D2128" s="20" t="s">
        <v>9</v>
      </c>
      <c r="E2128" s="20" t="s">
        <v>33</v>
      </c>
      <c r="F2128" s="16" t="s">
        <v>6871</v>
      </c>
      <c r="G2128" s="20" t="s">
        <v>286</v>
      </c>
      <c r="H2128" s="25" t="s">
        <v>2741</v>
      </c>
      <c r="I2128" s="58">
        <v>34274</v>
      </c>
      <c r="J2128" s="24" t="s">
        <v>4823</v>
      </c>
      <c r="K2128" s="49"/>
      <c r="L2128" s="49"/>
      <c r="S2128" s="20" t="s">
        <v>33</v>
      </c>
      <c r="T2128" s="20" t="s">
        <v>33</v>
      </c>
      <c r="U2128" s="20" t="s">
        <v>33</v>
      </c>
      <c r="V2128" s="20" t="s">
        <v>33</v>
      </c>
      <c r="W2128" s="21" t="str">
        <f t="shared" si="33"/>
        <v>11</v>
      </c>
      <c r="AA2128" s="20" t="s">
        <v>3046</v>
      </c>
    </row>
    <row r="2129" spans="1:27">
      <c r="A2129" s="18">
        <v>182</v>
      </c>
      <c r="B2129" s="20" t="s">
        <v>3048</v>
      </c>
      <c r="C2129" s="23" t="s">
        <v>5316</v>
      </c>
      <c r="D2129" s="20" t="s">
        <v>15</v>
      </c>
      <c r="E2129" s="20" t="s">
        <v>33</v>
      </c>
      <c r="F2129" s="16" t="s">
        <v>6871</v>
      </c>
      <c r="G2129" s="20" t="s">
        <v>82</v>
      </c>
      <c r="H2129" s="25" t="s">
        <v>3049</v>
      </c>
      <c r="I2129" s="58">
        <v>33603</v>
      </c>
      <c r="J2129" s="34" t="s">
        <v>5299</v>
      </c>
      <c r="K2129" s="64"/>
      <c r="L2129" s="64"/>
      <c r="S2129" s="20" t="s">
        <v>33</v>
      </c>
      <c r="T2129" s="20" t="s">
        <v>33</v>
      </c>
      <c r="U2129" s="20" t="s">
        <v>33</v>
      </c>
      <c r="V2129" s="20" t="s">
        <v>33</v>
      </c>
      <c r="W2129" s="21" t="str">
        <f t="shared" si="33"/>
        <v>11</v>
      </c>
      <c r="AA2129" s="20" t="s">
        <v>3048</v>
      </c>
    </row>
    <row r="2130" spans="1:27">
      <c r="A2130" s="18">
        <v>183</v>
      </c>
      <c r="B2130" s="20" t="s">
        <v>3050</v>
      </c>
      <c r="C2130" s="23" t="s">
        <v>3051</v>
      </c>
      <c r="D2130" s="20" t="s">
        <v>15</v>
      </c>
      <c r="E2130" s="20" t="s">
        <v>33</v>
      </c>
      <c r="F2130" s="16" t="s">
        <v>6871</v>
      </c>
      <c r="G2130" s="20" t="s">
        <v>1536</v>
      </c>
      <c r="H2130" s="25" t="s">
        <v>3052</v>
      </c>
      <c r="I2130" s="58">
        <v>33996</v>
      </c>
      <c r="J2130" s="24" t="s">
        <v>4823</v>
      </c>
      <c r="K2130" s="64"/>
      <c r="L2130" s="64"/>
      <c r="S2130" s="20" t="s">
        <v>33</v>
      </c>
      <c r="T2130" s="20" t="s">
        <v>33</v>
      </c>
      <c r="U2130" s="20" t="s">
        <v>33</v>
      </c>
      <c r="V2130" s="20" t="s">
        <v>33</v>
      </c>
      <c r="W2130" s="21" t="str">
        <f t="shared" si="33"/>
        <v>11</v>
      </c>
      <c r="AA2130" s="20" t="s">
        <v>3050</v>
      </c>
    </row>
    <row r="2131" spans="1:27">
      <c r="A2131" s="18">
        <v>184</v>
      </c>
      <c r="B2131" s="20" t="s">
        <v>3053</v>
      </c>
      <c r="C2131" s="23" t="s">
        <v>3054</v>
      </c>
      <c r="D2131" s="20" t="s">
        <v>15</v>
      </c>
      <c r="E2131" s="20" t="s">
        <v>33</v>
      </c>
      <c r="F2131" s="16" t="s">
        <v>6871</v>
      </c>
      <c r="G2131" s="20" t="s">
        <v>59</v>
      </c>
      <c r="H2131" s="23" t="s">
        <v>2791</v>
      </c>
      <c r="I2131" s="55">
        <v>34301</v>
      </c>
      <c r="J2131" s="24" t="s">
        <v>4823</v>
      </c>
      <c r="K2131" s="64"/>
      <c r="L2131" s="64"/>
      <c r="S2131" s="20" t="s">
        <v>33</v>
      </c>
      <c r="T2131" s="20" t="s">
        <v>33</v>
      </c>
      <c r="U2131" s="20" t="s">
        <v>33</v>
      </c>
      <c r="V2131" s="20" t="s">
        <v>33</v>
      </c>
      <c r="W2131" s="21" t="str">
        <f t="shared" si="33"/>
        <v>11</v>
      </c>
      <c r="AA2131" s="20" t="s">
        <v>3053</v>
      </c>
    </row>
    <row r="2132" spans="1:27">
      <c r="A2132" s="18">
        <v>185</v>
      </c>
      <c r="B2132" s="20" t="s">
        <v>3055</v>
      </c>
      <c r="C2132" s="23" t="s">
        <v>3056</v>
      </c>
      <c r="D2132" s="20" t="s">
        <v>15</v>
      </c>
      <c r="E2132" s="20" t="s">
        <v>33</v>
      </c>
      <c r="F2132" s="16" t="s">
        <v>6871</v>
      </c>
      <c r="G2132" s="20" t="s">
        <v>59</v>
      </c>
      <c r="H2132" s="23" t="s">
        <v>2610</v>
      </c>
      <c r="I2132" s="55">
        <v>33588</v>
      </c>
      <c r="J2132" s="24" t="s">
        <v>4823</v>
      </c>
      <c r="K2132" s="64"/>
      <c r="L2132" s="64"/>
      <c r="S2132" s="20" t="s">
        <v>33</v>
      </c>
      <c r="T2132" s="20" t="s">
        <v>33</v>
      </c>
      <c r="U2132" s="20" t="s">
        <v>33</v>
      </c>
      <c r="V2132" s="20" t="s">
        <v>33</v>
      </c>
      <c r="W2132" s="21" t="str">
        <f t="shared" si="33"/>
        <v>11</v>
      </c>
      <c r="AA2132" s="20" t="s">
        <v>3055</v>
      </c>
    </row>
    <row r="2133" spans="1:27">
      <c r="A2133" s="18">
        <v>186</v>
      </c>
      <c r="B2133" s="20" t="s">
        <v>3057</v>
      </c>
      <c r="C2133" s="23" t="s">
        <v>3058</v>
      </c>
      <c r="D2133" s="20" t="s">
        <v>9</v>
      </c>
      <c r="E2133" s="20" t="s">
        <v>33</v>
      </c>
      <c r="F2133" s="16" t="s">
        <v>6871</v>
      </c>
      <c r="G2133" s="20" t="s">
        <v>59</v>
      </c>
      <c r="H2133" s="25" t="s">
        <v>3059</v>
      </c>
      <c r="I2133" s="58">
        <v>34063</v>
      </c>
      <c r="J2133" s="24" t="s">
        <v>4823</v>
      </c>
      <c r="K2133" s="64"/>
      <c r="L2133" s="64"/>
      <c r="S2133" s="20" t="s">
        <v>33</v>
      </c>
      <c r="T2133" s="20" t="s">
        <v>33</v>
      </c>
      <c r="U2133" s="20" t="s">
        <v>33</v>
      </c>
      <c r="V2133" s="20" t="s">
        <v>33</v>
      </c>
      <c r="W2133" s="21" t="str">
        <f t="shared" si="33"/>
        <v>11</v>
      </c>
      <c r="AA2133" s="20" t="s">
        <v>3057</v>
      </c>
    </row>
    <row r="2134" spans="1:27">
      <c r="A2134" s="18">
        <v>187</v>
      </c>
      <c r="B2134" s="20" t="s">
        <v>3060</v>
      </c>
      <c r="C2134" s="23" t="s">
        <v>3061</v>
      </c>
      <c r="D2134" s="20" t="s">
        <v>15</v>
      </c>
      <c r="E2134" s="20" t="s">
        <v>33</v>
      </c>
      <c r="F2134" s="16" t="s">
        <v>6871</v>
      </c>
      <c r="G2134" s="20" t="s">
        <v>59</v>
      </c>
      <c r="H2134" s="23" t="s">
        <v>2610</v>
      </c>
      <c r="I2134" s="55">
        <v>34177</v>
      </c>
      <c r="J2134" s="24" t="s">
        <v>4823</v>
      </c>
      <c r="K2134" s="64"/>
      <c r="L2134" s="64"/>
      <c r="S2134" s="20" t="s">
        <v>33</v>
      </c>
      <c r="T2134" s="20" t="s">
        <v>33</v>
      </c>
      <c r="U2134" s="20" t="s">
        <v>33</v>
      </c>
      <c r="V2134" s="20" t="s">
        <v>33</v>
      </c>
      <c r="W2134" s="21" t="str">
        <f t="shared" si="33"/>
        <v>11</v>
      </c>
      <c r="AA2134" s="20" t="s">
        <v>3060</v>
      </c>
    </row>
    <row r="2135" spans="1:27">
      <c r="A2135" s="18">
        <v>188</v>
      </c>
      <c r="B2135" s="20" t="s">
        <v>3062</v>
      </c>
      <c r="C2135" s="23" t="s">
        <v>3063</v>
      </c>
      <c r="D2135" s="20" t="s">
        <v>15</v>
      </c>
      <c r="E2135" s="20" t="s">
        <v>33</v>
      </c>
      <c r="F2135" s="16" t="s">
        <v>6871</v>
      </c>
      <c r="G2135" s="20" t="s">
        <v>59</v>
      </c>
      <c r="H2135" s="23" t="s">
        <v>2610</v>
      </c>
      <c r="I2135" s="55">
        <v>34029</v>
      </c>
      <c r="J2135" s="24" t="s">
        <v>4823</v>
      </c>
      <c r="K2135" s="64"/>
      <c r="L2135" s="64"/>
      <c r="S2135" s="20" t="s">
        <v>33</v>
      </c>
      <c r="T2135" s="20" t="s">
        <v>33</v>
      </c>
      <c r="U2135" s="20" t="s">
        <v>33</v>
      </c>
      <c r="V2135" s="20" t="s">
        <v>33</v>
      </c>
      <c r="W2135" s="21" t="str">
        <f t="shared" si="33"/>
        <v>11</v>
      </c>
      <c r="AA2135" s="20" t="s">
        <v>3062</v>
      </c>
    </row>
    <row r="2136" spans="1:27">
      <c r="A2136" s="18">
        <v>189</v>
      </c>
      <c r="B2136" s="20" t="s">
        <v>3064</v>
      </c>
      <c r="C2136" s="23" t="s">
        <v>3065</v>
      </c>
      <c r="D2136" s="20" t="s">
        <v>15</v>
      </c>
      <c r="E2136" s="20" t="s">
        <v>33</v>
      </c>
      <c r="F2136" s="16" t="s">
        <v>6871</v>
      </c>
      <c r="G2136" s="20" t="s">
        <v>1891</v>
      </c>
      <c r="H2136" s="25" t="s">
        <v>2760</v>
      </c>
      <c r="I2136" s="58">
        <v>32768</v>
      </c>
      <c r="J2136" s="24" t="s">
        <v>4823</v>
      </c>
      <c r="K2136" s="64"/>
      <c r="L2136" s="64"/>
      <c r="S2136" s="20" t="s">
        <v>33</v>
      </c>
      <c r="T2136" s="20" t="s">
        <v>33</v>
      </c>
      <c r="U2136" s="20" t="s">
        <v>33</v>
      </c>
      <c r="V2136" s="20" t="s">
        <v>33</v>
      </c>
      <c r="W2136" s="21" t="str">
        <f t="shared" si="33"/>
        <v>11</v>
      </c>
      <c r="AA2136" s="20" t="s">
        <v>3064</v>
      </c>
    </row>
    <row r="2137" spans="1:27">
      <c r="A2137" s="18">
        <v>190</v>
      </c>
      <c r="B2137" s="20" t="s">
        <v>3066</v>
      </c>
      <c r="C2137" s="23" t="s">
        <v>3067</v>
      </c>
      <c r="D2137" s="20" t="s">
        <v>15</v>
      </c>
      <c r="E2137" s="20" t="s">
        <v>33</v>
      </c>
      <c r="F2137" s="16" t="s">
        <v>6871</v>
      </c>
      <c r="G2137" s="20" t="s">
        <v>59</v>
      </c>
      <c r="H2137" s="23" t="s">
        <v>2610</v>
      </c>
      <c r="I2137" s="55">
        <v>34260</v>
      </c>
      <c r="J2137" s="24" t="s">
        <v>4823</v>
      </c>
      <c r="K2137" s="64"/>
      <c r="L2137" s="64"/>
      <c r="S2137" s="20" t="s">
        <v>33</v>
      </c>
      <c r="T2137" s="20" t="s">
        <v>33</v>
      </c>
      <c r="U2137" s="20" t="s">
        <v>33</v>
      </c>
      <c r="V2137" s="20" t="s">
        <v>33</v>
      </c>
      <c r="W2137" s="21" t="str">
        <f t="shared" si="33"/>
        <v>11</v>
      </c>
      <c r="AA2137" s="20" t="s">
        <v>3066</v>
      </c>
    </row>
    <row r="2138" spans="1:27">
      <c r="A2138" s="18">
        <v>191</v>
      </c>
      <c r="B2138" s="20" t="s">
        <v>3068</v>
      </c>
      <c r="C2138" s="23" t="s">
        <v>3069</v>
      </c>
      <c r="D2138" s="20" t="s">
        <v>9</v>
      </c>
      <c r="E2138" s="20" t="s">
        <v>33</v>
      </c>
      <c r="F2138" s="16" t="s">
        <v>6871</v>
      </c>
      <c r="G2138" s="20" t="s">
        <v>286</v>
      </c>
      <c r="H2138" s="23" t="s">
        <v>2610</v>
      </c>
      <c r="I2138" s="55">
        <v>34463</v>
      </c>
      <c r="J2138" s="24" t="s">
        <v>4823</v>
      </c>
      <c r="K2138" s="64"/>
      <c r="L2138" s="64"/>
      <c r="S2138" s="20" t="s">
        <v>33</v>
      </c>
      <c r="T2138" s="20" t="s">
        <v>33</v>
      </c>
      <c r="U2138" s="20" t="s">
        <v>33</v>
      </c>
      <c r="V2138" s="20" t="s">
        <v>33</v>
      </c>
      <c r="W2138" s="21" t="str">
        <f t="shared" si="33"/>
        <v>11</v>
      </c>
      <c r="AA2138" s="20" t="s">
        <v>3068</v>
      </c>
    </row>
    <row r="2139" spans="1:27">
      <c r="A2139" s="18">
        <v>192</v>
      </c>
      <c r="B2139" s="20" t="s">
        <v>3070</v>
      </c>
      <c r="C2139" s="23" t="s">
        <v>3071</v>
      </c>
      <c r="D2139" s="20" t="s">
        <v>15</v>
      </c>
      <c r="E2139" s="20" t="s">
        <v>33</v>
      </c>
      <c r="F2139" s="16" t="s">
        <v>6871</v>
      </c>
      <c r="G2139" s="20" t="s">
        <v>59</v>
      </c>
      <c r="H2139" s="23" t="s">
        <v>2610</v>
      </c>
      <c r="I2139" s="55">
        <v>34104</v>
      </c>
      <c r="J2139" s="24" t="s">
        <v>4823</v>
      </c>
      <c r="K2139" s="64"/>
      <c r="L2139" s="64"/>
      <c r="S2139" s="20" t="s">
        <v>33</v>
      </c>
      <c r="T2139" s="20" t="s">
        <v>33</v>
      </c>
      <c r="U2139" s="20" t="s">
        <v>33</v>
      </c>
      <c r="V2139" s="20" t="s">
        <v>33</v>
      </c>
      <c r="W2139" s="21" t="str">
        <f t="shared" si="33"/>
        <v>11</v>
      </c>
      <c r="AA2139" s="20" t="s">
        <v>3070</v>
      </c>
    </row>
    <row r="2140" spans="1:27">
      <c r="A2140" s="18">
        <v>193</v>
      </c>
      <c r="B2140" s="20" t="s">
        <v>3072</v>
      </c>
      <c r="C2140" s="23" t="s">
        <v>3073</v>
      </c>
      <c r="D2140" s="20" t="s">
        <v>15</v>
      </c>
      <c r="E2140" s="20" t="s">
        <v>33</v>
      </c>
      <c r="F2140" s="16" t="s">
        <v>6871</v>
      </c>
      <c r="G2140" s="20" t="s">
        <v>59</v>
      </c>
      <c r="H2140" s="23" t="s">
        <v>2882</v>
      </c>
      <c r="I2140" s="55">
        <v>33407</v>
      </c>
      <c r="J2140" s="24" t="s">
        <v>4823</v>
      </c>
      <c r="K2140" s="64"/>
      <c r="L2140" s="64"/>
      <c r="S2140" s="20" t="s">
        <v>33</v>
      </c>
      <c r="T2140" s="20" t="s">
        <v>33</v>
      </c>
      <c r="U2140" s="20" t="s">
        <v>33</v>
      </c>
      <c r="V2140" s="20" t="s">
        <v>33</v>
      </c>
      <c r="W2140" s="21" t="str">
        <f t="shared" si="33"/>
        <v>11</v>
      </c>
      <c r="AA2140" s="20" t="s">
        <v>3072</v>
      </c>
    </row>
    <row r="2141" spans="1:27">
      <c r="A2141" s="18">
        <v>194</v>
      </c>
      <c r="B2141" s="20" t="s">
        <v>3074</v>
      </c>
      <c r="C2141" s="23" t="s">
        <v>5314</v>
      </c>
      <c r="D2141" s="20" t="s">
        <v>15</v>
      </c>
      <c r="E2141" s="20" t="s">
        <v>33</v>
      </c>
      <c r="F2141" s="16" t="s">
        <v>6871</v>
      </c>
      <c r="G2141" s="20" t="s">
        <v>59</v>
      </c>
      <c r="H2141" s="25" t="s">
        <v>2741</v>
      </c>
      <c r="I2141" s="58">
        <v>33684</v>
      </c>
      <c r="J2141" s="34" t="s">
        <v>5299</v>
      </c>
      <c r="K2141" s="64"/>
      <c r="L2141" s="64"/>
      <c r="S2141" s="20" t="s">
        <v>33</v>
      </c>
      <c r="T2141" s="20" t="s">
        <v>33</v>
      </c>
      <c r="U2141" s="20" t="s">
        <v>33</v>
      </c>
      <c r="V2141" s="20" t="s">
        <v>33</v>
      </c>
      <c r="W2141" s="21" t="str">
        <f t="shared" si="33"/>
        <v>11</v>
      </c>
      <c r="AA2141" s="20" t="s">
        <v>3074</v>
      </c>
    </row>
    <row r="2142" spans="1:27">
      <c r="A2142" s="18">
        <v>195</v>
      </c>
      <c r="B2142" s="20" t="s">
        <v>3075</v>
      </c>
      <c r="C2142" s="23" t="s">
        <v>3076</v>
      </c>
      <c r="D2142" s="20" t="s">
        <v>9</v>
      </c>
      <c r="E2142" s="20" t="s">
        <v>33</v>
      </c>
      <c r="F2142" s="16" t="s">
        <v>6871</v>
      </c>
      <c r="G2142" s="20" t="s">
        <v>286</v>
      </c>
      <c r="H2142" s="23" t="s">
        <v>2856</v>
      </c>
      <c r="I2142" s="55">
        <v>34338</v>
      </c>
      <c r="J2142" s="24" t="s">
        <v>4823</v>
      </c>
      <c r="K2142" s="64"/>
      <c r="L2142" s="64"/>
      <c r="S2142" s="20" t="s">
        <v>33</v>
      </c>
      <c r="T2142" s="20" t="s">
        <v>33</v>
      </c>
      <c r="U2142" s="20" t="s">
        <v>33</v>
      </c>
      <c r="V2142" s="20" t="s">
        <v>33</v>
      </c>
      <c r="W2142" s="21" t="str">
        <f t="shared" si="33"/>
        <v>11</v>
      </c>
      <c r="AA2142" s="20" t="s">
        <v>3075</v>
      </c>
    </row>
    <row r="2143" spans="1:27">
      <c r="A2143" s="18">
        <v>196</v>
      </c>
      <c r="B2143" s="20" t="s">
        <v>3077</v>
      </c>
      <c r="C2143" s="23" t="s">
        <v>3078</v>
      </c>
      <c r="D2143" s="20" t="s">
        <v>9</v>
      </c>
      <c r="E2143" s="20" t="s">
        <v>33</v>
      </c>
      <c r="F2143" s="16" t="s">
        <v>6871</v>
      </c>
      <c r="G2143" s="20" t="s">
        <v>486</v>
      </c>
      <c r="H2143" s="23" t="s">
        <v>2610</v>
      </c>
      <c r="I2143" s="55">
        <v>33775</v>
      </c>
      <c r="J2143" s="24" t="s">
        <v>4823</v>
      </c>
      <c r="K2143" s="49"/>
      <c r="L2143" s="49"/>
      <c r="S2143" s="20" t="s">
        <v>33</v>
      </c>
      <c r="T2143" s="20" t="s">
        <v>33</v>
      </c>
      <c r="U2143" s="20" t="s">
        <v>33</v>
      </c>
      <c r="V2143" s="20" t="s">
        <v>33</v>
      </c>
      <c r="W2143" s="21" t="str">
        <f t="shared" si="33"/>
        <v>11</v>
      </c>
      <c r="AA2143" s="20" t="s">
        <v>3077</v>
      </c>
    </row>
    <row r="2144" spans="1:27">
      <c r="A2144" s="18">
        <v>197</v>
      </c>
      <c r="B2144" s="20" t="s">
        <v>3079</v>
      </c>
      <c r="C2144" s="23" t="s">
        <v>3080</v>
      </c>
      <c r="D2144" s="20" t="s">
        <v>9</v>
      </c>
      <c r="E2144" s="20" t="s">
        <v>33</v>
      </c>
      <c r="F2144" s="16" t="s">
        <v>6871</v>
      </c>
      <c r="G2144" s="20" t="s">
        <v>486</v>
      </c>
      <c r="H2144" s="25" t="s">
        <v>2946</v>
      </c>
      <c r="I2144" s="58">
        <v>34330</v>
      </c>
      <c r="J2144" s="24" t="s">
        <v>4823</v>
      </c>
      <c r="K2144" s="49"/>
      <c r="L2144" s="49"/>
      <c r="S2144" s="20" t="s">
        <v>33</v>
      </c>
      <c r="T2144" s="20" t="s">
        <v>33</v>
      </c>
      <c r="U2144" s="20" t="s">
        <v>33</v>
      </c>
      <c r="V2144" s="20" t="s">
        <v>33</v>
      </c>
      <c r="W2144" s="21" t="str">
        <f t="shared" si="33"/>
        <v>11</v>
      </c>
      <c r="AA2144" s="20" t="s">
        <v>3079</v>
      </c>
    </row>
    <row r="2145" spans="1:27">
      <c r="A2145" s="18">
        <v>198</v>
      </c>
      <c r="B2145" s="20" t="s">
        <v>3081</v>
      </c>
      <c r="C2145" s="30" t="s">
        <v>3082</v>
      </c>
      <c r="D2145" s="20" t="s">
        <v>9</v>
      </c>
      <c r="E2145" s="20" t="s">
        <v>33</v>
      </c>
      <c r="F2145" s="16" t="s">
        <v>6871</v>
      </c>
      <c r="G2145" s="20" t="s">
        <v>486</v>
      </c>
      <c r="H2145" s="25" t="s">
        <v>2829</v>
      </c>
      <c r="I2145" s="58">
        <v>33965</v>
      </c>
      <c r="J2145" s="24" t="s">
        <v>4823</v>
      </c>
      <c r="K2145" s="49"/>
      <c r="L2145" s="49"/>
      <c r="S2145" s="20" t="s">
        <v>33</v>
      </c>
      <c r="T2145" s="20" t="s">
        <v>33</v>
      </c>
      <c r="U2145" s="20" t="s">
        <v>33</v>
      </c>
      <c r="V2145" s="20" t="s">
        <v>33</v>
      </c>
      <c r="W2145" s="21" t="str">
        <f t="shared" si="33"/>
        <v>11</v>
      </c>
      <c r="AA2145" s="20" t="s">
        <v>3081</v>
      </c>
    </row>
    <row r="2146" spans="1:27">
      <c r="A2146" s="18">
        <v>199</v>
      </c>
      <c r="B2146" s="32" t="s">
        <v>3083</v>
      </c>
      <c r="C2146" s="23" t="s">
        <v>3084</v>
      </c>
      <c r="D2146" s="33" t="s">
        <v>15</v>
      </c>
      <c r="E2146" s="20" t="s">
        <v>33</v>
      </c>
      <c r="F2146" s="16" t="s">
        <v>6871</v>
      </c>
      <c r="G2146" s="20" t="s">
        <v>286</v>
      </c>
      <c r="H2146" s="23" t="s">
        <v>3085</v>
      </c>
      <c r="I2146" s="55">
        <v>34058</v>
      </c>
      <c r="J2146" s="24" t="s">
        <v>4823</v>
      </c>
      <c r="K2146" s="49"/>
      <c r="L2146" s="49"/>
      <c r="S2146" s="20" t="s">
        <v>33</v>
      </c>
      <c r="T2146" s="20" t="s">
        <v>33</v>
      </c>
      <c r="U2146" s="20" t="s">
        <v>33</v>
      </c>
      <c r="V2146" s="20" t="s">
        <v>33</v>
      </c>
      <c r="W2146" s="21" t="str">
        <f t="shared" si="33"/>
        <v>11</v>
      </c>
      <c r="AA2146" s="32" t="s">
        <v>3083</v>
      </c>
    </row>
    <row r="2147" spans="1:27">
      <c r="A2147" s="18">
        <v>200</v>
      </c>
      <c r="B2147" s="32" t="s">
        <v>3086</v>
      </c>
      <c r="C2147" s="23" t="s">
        <v>3087</v>
      </c>
      <c r="D2147" s="33" t="s">
        <v>15</v>
      </c>
      <c r="E2147" s="20" t="s">
        <v>33</v>
      </c>
      <c r="F2147" s="16" t="s">
        <v>6871</v>
      </c>
      <c r="G2147" s="20" t="s">
        <v>286</v>
      </c>
      <c r="H2147" s="23" t="s">
        <v>2786</v>
      </c>
      <c r="I2147" s="55">
        <v>33601</v>
      </c>
      <c r="J2147" s="24" t="s">
        <v>4823</v>
      </c>
      <c r="K2147" s="49"/>
      <c r="L2147" s="49"/>
      <c r="S2147" s="20" t="s">
        <v>33</v>
      </c>
      <c r="T2147" s="20" t="s">
        <v>33</v>
      </c>
      <c r="U2147" s="20" t="s">
        <v>33</v>
      </c>
      <c r="V2147" s="20" t="s">
        <v>33</v>
      </c>
      <c r="W2147" s="21" t="str">
        <f t="shared" si="33"/>
        <v>11</v>
      </c>
      <c r="AA2147" s="32" t="s">
        <v>3086</v>
      </c>
    </row>
    <row r="2148" spans="1:27">
      <c r="A2148" s="18">
        <v>201</v>
      </c>
      <c r="B2148" s="32" t="s">
        <v>3088</v>
      </c>
      <c r="C2148" s="23" t="s">
        <v>3089</v>
      </c>
      <c r="D2148" s="33" t="s">
        <v>9</v>
      </c>
      <c r="E2148" s="20" t="s">
        <v>33</v>
      </c>
      <c r="F2148" s="16" t="s">
        <v>6871</v>
      </c>
      <c r="G2148" s="20" t="s">
        <v>486</v>
      </c>
      <c r="H2148" s="23" t="s">
        <v>2610</v>
      </c>
      <c r="I2148" s="55">
        <v>34086</v>
      </c>
      <c r="J2148" s="24" t="s">
        <v>4823</v>
      </c>
      <c r="K2148" s="49"/>
      <c r="L2148" s="49"/>
      <c r="S2148" s="20" t="s">
        <v>33</v>
      </c>
      <c r="T2148" s="20" t="s">
        <v>33</v>
      </c>
      <c r="U2148" s="20" t="s">
        <v>33</v>
      </c>
      <c r="V2148" s="20" t="s">
        <v>33</v>
      </c>
      <c r="W2148" s="21" t="str">
        <f t="shared" si="33"/>
        <v>11</v>
      </c>
      <c r="AA2148" s="32" t="s">
        <v>3088</v>
      </c>
    </row>
    <row r="2149" spans="1:27">
      <c r="A2149" s="18">
        <v>202</v>
      </c>
      <c r="B2149" s="32" t="s">
        <v>3090</v>
      </c>
      <c r="C2149" s="23" t="s">
        <v>3091</v>
      </c>
      <c r="D2149" s="33" t="s">
        <v>15</v>
      </c>
      <c r="E2149" s="20" t="s">
        <v>33</v>
      </c>
      <c r="F2149" s="16" t="s">
        <v>6871</v>
      </c>
      <c r="G2149" s="20" t="s">
        <v>286</v>
      </c>
      <c r="H2149" s="23" t="s">
        <v>3092</v>
      </c>
      <c r="I2149" s="55">
        <v>34361</v>
      </c>
      <c r="J2149" s="24" t="s">
        <v>4823</v>
      </c>
      <c r="K2149" s="49"/>
      <c r="L2149" s="49"/>
      <c r="S2149" s="20" t="s">
        <v>33</v>
      </c>
      <c r="T2149" s="20" t="s">
        <v>33</v>
      </c>
      <c r="U2149" s="20" t="s">
        <v>33</v>
      </c>
      <c r="V2149" s="20" t="s">
        <v>33</v>
      </c>
      <c r="W2149" s="21" t="str">
        <f t="shared" si="33"/>
        <v>11</v>
      </c>
      <c r="AA2149" s="32" t="s">
        <v>3090</v>
      </c>
    </row>
    <row r="2150" spans="1:27">
      <c r="A2150" s="18">
        <v>203</v>
      </c>
      <c r="B2150" s="32" t="s">
        <v>3093</v>
      </c>
      <c r="C2150" s="23" t="s">
        <v>3094</v>
      </c>
      <c r="D2150" s="33" t="s">
        <v>15</v>
      </c>
      <c r="E2150" s="20" t="s">
        <v>33</v>
      </c>
      <c r="F2150" s="16" t="s">
        <v>6871</v>
      </c>
      <c r="G2150" s="20" t="s">
        <v>286</v>
      </c>
      <c r="H2150" s="25" t="s">
        <v>3095</v>
      </c>
      <c r="I2150" s="58">
        <v>33215</v>
      </c>
      <c r="J2150" s="24" t="s">
        <v>4823</v>
      </c>
      <c r="K2150" s="49"/>
      <c r="L2150" s="49"/>
      <c r="S2150" s="20" t="s">
        <v>33</v>
      </c>
      <c r="T2150" s="20" t="s">
        <v>33</v>
      </c>
      <c r="U2150" s="20" t="s">
        <v>33</v>
      </c>
      <c r="V2150" s="20" t="s">
        <v>33</v>
      </c>
      <c r="W2150" s="21" t="str">
        <f t="shared" si="33"/>
        <v>11</v>
      </c>
      <c r="AA2150" s="32" t="s">
        <v>3093</v>
      </c>
    </row>
    <row r="2151" spans="1:27">
      <c r="A2151" s="18">
        <v>204</v>
      </c>
      <c r="B2151" s="32" t="s">
        <v>3096</v>
      </c>
      <c r="C2151" s="23" t="s">
        <v>3097</v>
      </c>
      <c r="D2151" s="33" t="s">
        <v>9</v>
      </c>
      <c r="E2151" s="20" t="s">
        <v>33</v>
      </c>
      <c r="F2151" s="16" t="s">
        <v>6871</v>
      </c>
      <c r="G2151" s="20" t="s">
        <v>486</v>
      </c>
      <c r="H2151" s="23" t="s">
        <v>3098</v>
      </c>
      <c r="I2151" s="55">
        <v>34012</v>
      </c>
      <c r="J2151" s="24" t="s">
        <v>4823</v>
      </c>
      <c r="K2151" s="49"/>
      <c r="L2151" s="49"/>
      <c r="S2151" s="20" t="s">
        <v>33</v>
      </c>
      <c r="T2151" s="20" t="s">
        <v>33</v>
      </c>
      <c r="U2151" s="20" t="s">
        <v>33</v>
      </c>
      <c r="V2151" s="20" t="s">
        <v>33</v>
      </c>
      <c r="W2151" s="21" t="str">
        <f t="shared" si="33"/>
        <v>11</v>
      </c>
      <c r="AA2151" s="32" t="s">
        <v>3096</v>
      </c>
    </row>
    <row r="2152" spans="1:27">
      <c r="A2152" s="18">
        <v>205</v>
      </c>
      <c r="B2152" s="32" t="s">
        <v>3099</v>
      </c>
      <c r="C2152" s="23" t="s">
        <v>3100</v>
      </c>
      <c r="D2152" s="33" t="s">
        <v>9</v>
      </c>
      <c r="E2152" s="20" t="s">
        <v>33</v>
      </c>
      <c r="F2152" s="16" t="s">
        <v>6871</v>
      </c>
      <c r="G2152" s="20" t="s">
        <v>486</v>
      </c>
      <c r="H2152" s="23" t="s">
        <v>2741</v>
      </c>
      <c r="I2152" s="55">
        <v>34264</v>
      </c>
      <c r="J2152" s="24" t="s">
        <v>4823</v>
      </c>
      <c r="K2152" s="49"/>
      <c r="L2152" s="49"/>
      <c r="S2152" s="20" t="s">
        <v>33</v>
      </c>
      <c r="T2152" s="20" t="s">
        <v>33</v>
      </c>
      <c r="U2152" s="20" t="s">
        <v>33</v>
      </c>
      <c r="V2152" s="20" t="s">
        <v>33</v>
      </c>
      <c r="W2152" s="21" t="str">
        <f t="shared" si="33"/>
        <v>11</v>
      </c>
      <c r="AA2152" s="32" t="s">
        <v>3099</v>
      </c>
    </row>
    <row r="2153" spans="1:27">
      <c r="A2153" s="18">
        <v>206</v>
      </c>
      <c r="B2153" s="32" t="s">
        <v>3101</v>
      </c>
      <c r="C2153" s="23" t="s">
        <v>3102</v>
      </c>
      <c r="D2153" s="33" t="s">
        <v>9</v>
      </c>
      <c r="E2153" s="20" t="s">
        <v>33</v>
      </c>
      <c r="F2153" s="16" t="s">
        <v>6871</v>
      </c>
      <c r="G2153" s="20" t="s">
        <v>486</v>
      </c>
      <c r="H2153" s="23" t="s">
        <v>2791</v>
      </c>
      <c r="I2153" s="55">
        <v>34176</v>
      </c>
      <c r="J2153" s="24" t="s">
        <v>4823</v>
      </c>
      <c r="K2153" s="49"/>
      <c r="L2153" s="49"/>
      <c r="S2153" s="20" t="s">
        <v>33</v>
      </c>
      <c r="T2153" s="20" t="s">
        <v>33</v>
      </c>
      <c r="U2153" s="20" t="s">
        <v>33</v>
      </c>
      <c r="V2153" s="20" t="s">
        <v>33</v>
      </c>
      <c r="W2153" s="21" t="str">
        <f t="shared" si="33"/>
        <v>11</v>
      </c>
      <c r="AA2153" s="32" t="s">
        <v>3101</v>
      </c>
    </row>
    <row r="2154" spans="1:27">
      <c r="A2154" s="18">
        <v>207</v>
      </c>
      <c r="B2154" s="32" t="s">
        <v>3103</v>
      </c>
      <c r="C2154" s="23" t="s">
        <v>3104</v>
      </c>
      <c r="D2154" s="33" t="s">
        <v>9</v>
      </c>
      <c r="E2154" s="20" t="s">
        <v>33</v>
      </c>
      <c r="F2154" s="16" t="s">
        <v>6871</v>
      </c>
      <c r="G2154" s="20" t="s">
        <v>486</v>
      </c>
      <c r="H2154" s="23" t="s">
        <v>2856</v>
      </c>
      <c r="I2154" s="55">
        <v>34133</v>
      </c>
      <c r="J2154" s="24" t="s">
        <v>4823</v>
      </c>
      <c r="K2154" s="49"/>
      <c r="L2154" s="49"/>
      <c r="S2154" s="20" t="s">
        <v>33</v>
      </c>
      <c r="T2154" s="20" t="s">
        <v>33</v>
      </c>
      <c r="U2154" s="20" t="s">
        <v>33</v>
      </c>
      <c r="V2154" s="20" t="s">
        <v>33</v>
      </c>
      <c r="W2154" s="21" t="str">
        <f t="shared" si="33"/>
        <v>11</v>
      </c>
      <c r="AA2154" s="32" t="s">
        <v>3103</v>
      </c>
    </row>
    <row r="2155" spans="1:27">
      <c r="A2155" s="18">
        <v>208</v>
      </c>
      <c r="B2155" s="32" t="s">
        <v>3105</v>
      </c>
      <c r="C2155" s="23" t="s">
        <v>3106</v>
      </c>
      <c r="D2155" s="33" t="s">
        <v>15</v>
      </c>
      <c r="E2155" s="20" t="s">
        <v>33</v>
      </c>
      <c r="F2155" s="16" t="s">
        <v>6871</v>
      </c>
      <c r="G2155" s="20" t="s">
        <v>1866</v>
      </c>
      <c r="H2155" s="25" t="s">
        <v>2668</v>
      </c>
      <c r="I2155" s="58">
        <v>34227</v>
      </c>
      <c r="J2155" s="24" t="s">
        <v>4823</v>
      </c>
      <c r="K2155" s="49"/>
      <c r="L2155" s="49"/>
      <c r="S2155" s="20" t="s">
        <v>33</v>
      </c>
      <c r="T2155" s="20" t="s">
        <v>33</v>
      </c>
      <c r="U2155" s="20" t="s">
        <v>33</v>
      </c>
      <c r="V2155" s="20" t="s">
        <v>33</v>
      </c>
      <c r="W2155" s="21" t="str">
        <f t="shared" si="33"/>
        <v>11</v>
      </c>
      <c r="AA2155" s="32" t="s">
        <v>3105</v>
      </c>
    </row>
    <row r="2156" spans="1:27">
      <c r="A2156" s="18">
        <v>209</v>
      </c>
      <c r="B2156" s="32" t="s">
        <v>3107</v>
      </c>
      <c r="C2156" s="23" t="s">
        <v>3108</v>
      </c>
      <c r="D2156" s="33" t="s">
        <v>15</v>
      </c>
      <c r="E2156" s="20" t="s">
        <v>33</v>
      </c>
      <c r="F2156" s="16" t="s">
        <v>6871</v>
      </c>
      <c r="G2156" s="20" t="s">
        <v>286</v>
      </c>
      <c r="H2156" s="23" t="s">
        <v>2610</v>
      </c>
      <c r="I2156" s="55">
        <v>33719</v>
      </c>
      <c r="J2156" s="24" t="s">
        <v>4823</v>
      </c>
      <c r="K2156" s="49"/>
      <c r="L2156" s="49"/>
      <c r="S2156" s="20" t="s">
        <v>33</v>
      </c>
      <c r="T2156" s="20" t="s">
        <v>33</v>
      </c>
      <c r="U2156" s="20" t="s">
        <v>33</v>
      </c>
      <c r="V2156" s="20" t="s">
        <v>33</v>
      </c>
      <c r="W2156" s="21" t="str">
        <f t="shared" si="33"/>
        <v>11</v>
      </c>
      <c r="AA2156" s="32" t="s">
        <v>3107</v>
      </c>
    </row>
    <row r="2157" spans="1:27">
      <c r="A2157" s="18">
        <v>210</v>
      </c>
      <c r="B2157" s="32" t="s">
        <v>3109</v>
      </c>
      <c r="C2157" s="23" t="s">
        <v>3110</v>
      </c>
      <c r="D2157" s="33" t="s">
        <v>15</v>
      </c>
      <c r="E2157" s="20" t="s">
        <v>33</v>
      </c>
      <c r="F2157" s="16" t="s">
        <v>6871</v>
      </c>
      <c r="G2157" s="20" t="s">
        <v>286</v>
      </c>
      <c r="H2157" s="23" t="s">
        <v>3111</v>
      </c>
      <c r="I2157" s="55">
        <v>33667</v>
      </c>
      <c r="J2157" s="24" t="s">
        <v>4823</v>
      </c>
      <c r="K2157" s="49"/>
      <c r="L2157" s="49"/>
      <c r="S2157" s="20" t="s">
        <v>33</v>
      </c>
      <c r="T2157" s="20" t="s">
        <v>33</v>
      </c>
      <c r="U2157" s="20" t="s">
        <v>33</v>
      </c>
      <c r="V2157" s="20" t="s">
        <v>33</v>
      </c>
      <c r="W2157" s="21" t="str">
        <f t="shared" si="33"/>
        <v>11</v>
      </c>
      <c r="AA2157" s="32" t="s">
        <v>3109</v>
      </c>
    </row>
    <row r="2158" spans="1:27">
      <c r="A2158" s="18">
        <v>211</v>
      </c>
      <c r="B2158" s="32" t="s">
        <v>3112</v>
      </c>
      <c r="C2158" s="23" t="s">
        <v>3113</v>
      </c>
      <c r="D2158" s="33" t="s">
        <v>15</v>
      </c>
      <c r="E2158" s="20" t="s">
        <v>10</v>
      </c>
      <c r="F2158" s="16" t="s">
        <v>6871</v>
      </c>
      <c r="G2158" s="20" t="s">
        <v>82</v>
      </c>
      <c r="H2158" s="25" t="s">
        <v>2913</v>
      </c>
      <c r="I2158" s="58">
        <v>31505</v>
      </c>
      <c r="J2158" s="24" t="s">
        <v>4823</v>
      </c>
      <c r="K2158" s="49"/>
      <c r="L2158" s="49"/>
      <c r="S2158" s="20" t="s">
        <v>10</v>
      </c>
      <c r="T2158" s="20" t="s">
        <v>10</v>
      </c>
      <c r="U2158" s="20" t="s">
        <v>10</v>
      </c>
      <c r="V2158" s="20" t="s">
        <v>10</v>
      </c>
      <c r="W2158" s="21" t="str">
        <f t="shared" si="33"/>
        <v>11</v>
      </c>
      <c r="AA2158" s="32" t="s">
        <v>3112</v>
      </c>
    </row>
    <row r="2159" spans="1:27">
      <c r="A2159" s="18">
        <v>212</v>
      </c>
      <c r="B2159" s="32" t="s">
        <v>3114</v>
      </c>
      <c r="C2159" s="23" t="s">
        <v>3115</v>
      </c>
      <c r="D2159" s="33" t="s">
        <v>9</v>
      </c>
      <c r="E2159" s="20" t="s">
        <v>33</v>
      </c>
      <c r="F2159" s="16" t="s">
        <v>6871</v>
      </c>
      <c r="G2159" s="20" t="s">
        <v>1536</v>
      </c>
      <c r="H2159" s="23" t="s">
        <v>2882</v>
      </c>
      <c r="I2159" s="55">
        <v>34512</v>
      </c>
      <c r="J2159" s="24" t="s">
        <v>4823</v>
      </c>
      <c r="K2159" s="49"/>
      <c r="L2159" s="49"/>
      <c r="S2159" s="20" t="s">
        <v>33</v>
      </c>
      <c r="T2159" s="20" t="s">
        <v>33</v>
      </c>
      <c r="U2159" s="20" t="s">
        <v>33</v>
      </c>
      <c r="V2159" s="20" t="s">
        <v>33</v>
      </c>
      <c r="W2159" s="21" t="str">
        <f t="shared" si="33"/>
        <v>11</v>
      </c>
      <c r="AA2159" s="32" t="s">
        <v>3114</v>
      </c>
    </row>
    <row r="2160" spans="1:27">
      <c r="A2160" s="18">
        <v>213</v>
      </c>
      <c r="B2160" s="32" t="s">
        <v>3116</v>
      </c>
      <c r="C2160" s="23" t="s">
        <v>3117</v>
      </c>
      <c r="D2160" s="33" t="s">
        <v>15</v>
      </c>
      <c r="E2160" s="20" t="s">
        <v>33</v>
      </c>
      <c r="F2160" s="16" t="s">
        <v>6871</v>
      </c>
      <c r="G2160" s="20" t="s">
        <v>286</v>
      </c>
      <c r="H2160" s="23" t="s">
        <v>2610</v>
      </c>
      <c r="I2160" s="55">
        <v>34106</v>
      </c>
      <c r="J2160" s="24" t="s">
        <v>4823</v>
      </c>
      <c r="K2160" s="49"/>
      <c r="L2160" s="49"/>
      <c r="S2160" s="20" t="s">
        <v>33</v>
      </c>
      <c r="T2160" s="20" t="s">
        <v>33</v>
      </c>
      <c r="U2160" s="20" t="s">
        <v>33</v>
      </c>
      <c r="V2160" s="20" t="s">
        <v>33</v>
      </c>
      <c r="W2160" s="21" t="str">
        <f t="shared" si="33"/>
        <v>11</v>
      </c>
      <c r="AA2160" s="32" t="s">
        <v>3116</v>
      </c>
    </row>
    <row r="2161" spans="1:27">
      <c r="A2161" s="18">
        <v>214</v>
      </c>
      <c r="B2161" s="32" t="s">
        <v>3118</v>
      </c>
      <c r="C2161" s="23" t="s">
        <v>3119</v>
      </c>
      <c r="D2161" s="33" t="s">
        <v>15</v>
      </c>
      <c r="E2161" s="20" t="s">
        <v>10</v>
      </c>
      <c r="F2161" s="16" t="s">
        <v>6871</v>
      </c>
      <c r="G2161" s="20" t="s">
        <v>1891</v>
      </c>
      <c r="H2161" s="23" t="s">
        <v>3120</v>
      </c>
      <c r="I2161" s="55">
        <v>30147</v>
      </c>
      <c r="J2161" s="24" t="s">
        <v>4823</v>
      </c>
      <c r="K2161" s="49"/>
      <c r="L2161" s="49"/>
      <c r="S2161" s="20" t="s">
        <v>10</v>
      </c>
      <c r="T2161" s="20" t="s">
        <v>10</v>
      </c>
      <c r="U2161" s="20" t="s">
        <v>10</v>
      </c>
      <c r="V2161" s="20" t="s">
        <v>10</v>
      </c>
      <c r="W2161" s="21" t="str">
        <f t="shared" si="33"/>
        <v>11</v>
      </c>
      <c r="AA2161" s="32" t="s">
        <v>3118</v>
      </c>
    </row>
    <row r="2162" spans="1:27">
      <c r="A2162" s="18">
        <v>215</v>
      </c>
      <c r="B2162" s="32" t="s">
        <v>3121</v>
      </c>
      <c r="C2162" s="23" t="s">
        <v>3122</v>
      </c>
      <c r="D2162" s="33" t="s">
        <v>15</v>
      </c>
      <c r="E2162" s="20" t="s">
        <v>33</v>
      </c>
      <c r="F2162" s="16" t="s">
        <v>6871</v>
      </c>
      <c r="G2162" s="20" t="s">
        <v>286</v>
      </c>
      <c r="H2162" s="25" t="s">
        <v>2913</v>
      </c>
      <c r="I2162" s="58">
        <v>30668</v>
      </c>
      <c r="J2162" s="24" t="s">
        <v>4823</v>
      </c>
      <c r="K2162" s="49"/>
      <c r="L2162" s="49"/>
      <c r="S2162" s="20" t="s">
        <v>33</v>
      </c>
      <c r="T2162" s="20" t="s">
        <v>33</v>
      </c>
      <c r="U2162" s="20" t="s">
        <v>33</v>
      </c>
      <c r="V2162" s="20" t="s">
        <v>33</v>
      </c>
      <c r="W2162" s="21" t="str">
        <f t="shared" si="33"/>
        <v>11</v>
      </c>
      <c r="AA2162" s="32" t="s">
        <v>3121</v>
      </c>
    </row>
    <row r="2163" spans="1:27">
      <c r="A2163" s="18">
        <v>216</v>
      </c>
      <c r="B2163" s="32" t="s">
        <v>3123</v>
      </c>
      <c r="C2163" s="23" t="s">
        <v>3124</v>
      </c>
      <c r="D2163" s="33" t="s">
        <v>9</v>
      </c>
      <c r="E2163" s="20" t="s">
        <v>33</v>
      </c>
      <c r="F2163" s="16" t="s">
        <v>6871</v>
      </c>
      <c r="G2163" s="20" t="s">
        <v>82</v>
      </c>
      <c r="H2163" s="23" t="s">
        <v>2604</v>
      </c>
      <c r="I2163" s="55">
        <v>34283</v>
      </c>
      <c r="J2163" s="24" t="s">
        <v>4823</v>
      </c>
      <c r="K2163" s="49"/>
      <c r="L2163" s="49"/>
      <c r="S2163" s="20" t="s">
        <v>33</v>
      </c>
      <c r="T2163" s="20" t="s">
        <v>33</v>
      </c>
      <c r="U2163" s="20" t="s">
        <v>33</v>
      </c>
      <c r="V2163" s="20" t="s">
        <v>33</v>
      </c>
      <c r="W2163" s="21" t="str">
        <f t="shared" si="33"/>
        <v>11</v>
      </c>
      <c r="AA2163" s="32" t="s">
        <v>3123</v>
      </c>
    </row>
    <row r="2164" spans="1:27">
      <c r="A2164" s="18">
        <v>217</v>
      </c>
      <c r="B2164" s="32" t="s">
        <v>3125</v>
      </c>
      <c r="C2164" s="23" t="s">
        <v>3126</v>
      </c>
      <c r="D2164" s="33" t="s">
        <v>15</v>
      </c>
      <c r="E2164" s="20" t="s">
        <v>33</v>
      </c>
      <c r="F2164" s="16" t="s">
        <v>6871</v>
      </c>
      <c r="G2164" s="20" t="s">
        <v>1895</v>
      </c>
      <c r="H2164" s="23" t="s">
        <v>2604</v>
      </c>
      <c r="I2164" s="55">
        <v>34386</v>
      </c>
      <c r="J2164" s="24" t="s">
        <v>4823</v>
      </c>
      <c r="K2164" s="49"/>
      <c r="L2164" s="49"/>
      <c r="S2164" s="20" t="s">
        <v>33</v>
      </c>
      <c r="T2164" s="20" t="s">
        <v>33</v>
      </c>
      <c r="U2164" s="20" t="s">
        <v>33</v>
      </c>
      <c r="V2164" s="20" t="s">
        <v>33</v>
      </c>
      <c r="W2164" s="21" t="str">
        <f t="shared" si="33"/>
        <v>11</v>
      </c>
      <c r="AA2164" s="32" t="s">
        <v>3125</v>
      </c>
    </row>
    <row r="2165" spans="1:27">
      <c r="A2165" s="18">
        <v>218</v>
      </c>
      <c r="B2165" s="32" t="s">
        <v>3127</v>
      </c>
      <c r="C2165" s="23" t="s">
        <v>3128</v>
      </c>
      <c r="D2165" s="33" t="s">
        <v>9</v>
      </c>
      <c r="E2165" s="20" t="s">
        <v>33</v>
      </c>
      <c r="F2165" s="16" t="s">
        <v>6871</v>
      </c>
      <c r="G2165" s="20" t="s">
        <v>1536</v>
      </c>
      <c r="H2165" s="23" t="s">
        <v>2610</v>
      </c>
      <c r="I2165" s="55">
        <v>34180</v>
      </c>
      <c r="J2165" s="24" t="s">
        <v>4823</v>
      </c>
      <c r="K2165" s="49"/>
      <c r="L2165" s="49"/>
      <c r="S2165" s="20" t="s">
        <v>33</v>
      </c>
      <c r="T2165" s="20" t="s">
        <v>33</v>
      </c>
      <c r="U2165" s="20" t="s">
        <v>33</v>
      </c>
      <c r="V2165" s="20" t="s">
        <v>33</v>
      </c>
      <c r="W2165" s="21" t="str">
        <f t="shared" si="33"/>
        <v>11</v>
      </c>
      <c r="AA2165" s="32" t="s">
        <v>3127</v>
      </c>
    </row>
    <row r="2166" spans="1:27">
      <c r="A2166" s="18">
        <v>219</v>
      </c>
      <c r="B2166" s="32" t="s">
        <v>3129</v>
      </c>
      <c r="C2166" s="23" t="s">
        <v>3130</v>
      </c>
      <c r="D2166" s="33" t="s">
        <v>9</v>
      </c>
      <c r="E2166" s="20" t="s">
        <v>33</v>
      </c>
      <c r="F2166" s="16" t="s">
        <v>6871</v>
      </c>
      <c r="G2166" s="20" t="s">
        <v>1536</v>
      </c>
      <c r="H2166" s="23" t="s">
        <v>2610</v>
      </c>
      <c r="I2166" s="55">
        <v>33867</v>
      </c>
      <c r="J2166" s="24" t="s">
        <v>4823</v>
      </c>
      <c r="K2166" s="49"/>
      <c r="L2166" s="49"/>
      <c r="S2166" s="20" t="s">
        <v>33</v>
      </c>
      <c r="T2166" s="20" t="s">
        <v>33</v>
      </c>
      <c r="U2166" s="20" t="s">
        <v>33</v>
      </c>
      <c r="V2166" s="20" t="s">
        <v>33</v>
      </c>
      <c r="W2166" s="21" t="str">
        <f t="shared" si="33"/>
        <v>11</v>
      </c>
      <c r="AA2166" s="32" t="s">
        <v>3129</v>
      </c>
    </row>
    <row r="2167" spans="1:27">
      <c r="A2167" s="18">
        <v>220</v>
      </c>
      <c r="B2167" s="32" t="s">
        <v>3131</v>
      </c>
      <c r="C2167" s="23" t="s">
        <v>5317</v>
      </c>
      <c r="D2167" s="33" t="s">
        <v>15</v>
      </c>
      <c r="E2167" s="20" t="s">
        <v>33</v>
      </c>
      <c r="F2167" s="16" t="s">
        <v>6871</v>
      </c>
      <c r="G2167" s="20" t="s">
        <v>1895</v>
      </c>
      <c r="H2167" s="23" t="s">
        <v>3132</v>
      </c>
      <c r="I2167" s="55">
        <v>33456</v>
      </c>
      <c r="J2167" s="34" t="s">
        <v>5299</v>
      </c>
      <c r="K2167" s="64"/>
      <c r="L2167" s="64"/>
      <c r="S2167" s="20" t="s">
        <v>33</v>
      </c>
      <c r="T2167" s="20" t="s">
        <v>33</v>
      </c>
      <c r="U2167" s="20" t="s">
        <v>33</v>
      </c>
      <c r="V2167" s="20" t="s">
        <v>33</v>
      </c>
      <c r="W2167" s="21" t="str">
        <f t="shared" si="33"/>
        <v>11</v>
      </c>
      <c r="AA2167" s="32" t="s">
        <v>3131</v>
      </c>
    </row>
    <row r="2168" spans="1:27">
      <c r="A2168" s="18">
        <v>221</v>
      </c>
      <c r="B2168" s="32" t="s">
        <v>3133</v>
      </c>
      <c r="C2168" s="23" t="s">
        <v>3134</v>
      </c>
      <c r="D2168" s="33" t="s">
        <v>15</v>
      </c>
      <c r="E2168" s="20" t="s">
        <v>33</v>
      </c>
      <c r="F2168" s="16" t="s">
        <v>6871</v>
      </c>
      <c r="G2168" s="20" t="s">
        <v>15</v>
      </c>
      <c r="H2168" s="23" t="s">
        <v>2732</v>
      </c>
      <c r="I2168" s="55">
        <v>34012</v>
      </c>
      <c r="J2168" s="24" t="s">
        <v>4823</v>
      </c>
      <c r="K2168" s="64"/>
      <c r="L2168" s="64"/>
      <c r="S2168" s="20" t="s">
        <v>33</v>
      </c>
      <c r="T2168" s="20" t="s">
        <v>33</v>
      </c>
      <c r="U2168" s="20" t="s">
        <v>33</v>
      </c>
      <c r="V2168" s="20" t="s">
        <v>33</v>
      </c>
      <c r="W2168" s="21" t="str">
        <f t="shared" si="33"/>
        <v>11</v>
      </c>
      <c r="AA2168" s="32" t="s">
        <v>3133</v>
      </c>
    </row>
    <row r="2169" spans="1:27">
      <c r="A2169" s="18">
        <v>222</v>
      </c>
      <c r="B2169" s="32" t="s">
        <v>3135</v>
      </c>
      <c r="C2169" s="23" t="s">
        <v>3136</v>
      </c>
      <c r="D2169" s="33" t="s">
        <v>15</v>
      </c>
      <c r="E2169" s="20" t="s">
        <v>33</v>
      </c>
      <c r="F2169" s="16" t="s">
        <v>6871</v>
      </c>
      <c r="G2169" s="20" t="s">
        <v>486</v>
      </c>
      <c r="H2169" s="23" t="s">
        <v>2856</v>
      </c>
      <c r="I2169" s="55">
        <v>34198</v>
      </c>
      <c r="J2169" s="24" t="s">
        <v>4823</v>
      </c>
      <c r="K2169" s="64"/>
      <c r="L2169" s="64"/>
      <c r="S2169" s="20" t="s">
        <v>33</v>
      </c>
      <c r="T2169" s="20" t="s">
        <v>33</v>
      </c>
      <c r="U2169" s="20" t="s">
        <v>33</v>
      </c>
      <c r="V2169" s="20" t="s">
        <v>33</v>
      </c>
      <c r="W2169" s="21" t="str">
        <f t="shared" si="33"/>
        <v>11</v>
      </c>
      <c r="AA2169" s="32" t="s">
        <v>3135</v>
      </c>
    </row>
    <row r="2170" spans="1:27">
      <c r="A2170" s="18">
        <v>223</v>
      </c>
      <c r="B2170" s="32" t="s">
        <v>3137</v>
      </c>
      <c r="C2170" s="23" t="s">
        <v>3138</v>
      </c>
      <c r="D2170" s="33" t="s">
        <v>9</v>
      </c>
      <c r="E2170" s="20" t="s">
        <v>33</v>
      </c>
      <c r="F2170" s="16" t="s">
        <v>6871</v>
      </c>
      <c r="G2170" s="20" t="s">
        <v>82</v>
      </c>
      <c r="H2170" s="25" t="s">
        <v>2874</v>
      </c>
      <c r="I2170" s="58">
        <v>33782</v>
      </c>
      <c r="J2170" s="24" t="s">
        <v>4823</v>
      </c>
      <c r="K2170" s="64"/>
      <c r="L2170" s="64"/>
      <c r="S2170" s="20" t="s">
        <v>33</v>
      </c>
      <c r="T2170" s="20" t="s">
        <v>33</v>
      </c>
      <c r="U2170" s="20" t="s">
        <v>33</v>
      </c>
      <c r="V2170" s="20" t="s">
        <v>33</v>
      </c>
      <c r="W2170" s="21" t="str">
        <f t="shared" si="33"/>
        <v>11</v>
      </c>
      <c r="AA2170" s="32" t="s">
        <v>3137</v>
      </c>
    </row>
    <row r="2171" spans="1:27">
      <c r="A2171" s="18">
        <v>224</v>
      </c>
      <c r="B2171" s="32" t="s">
        <v>3139</v>
      </c>
      <c r="C2171" s="23" t="s">
        <v>3140</v>
      </c>
      <c r="D2171" s="33" t="s">
        <v>15</v>
      </c>
      <c r="E2171" s="20" t="s">
        <v>33</v>
      </c>
      <c r="F2171" s="16" t="s">
        <v>6871</v>
      </c>
      <c r="G2171" s="20" t="s">
        <v>486</v>
      </c>
      <c r="H2171" s="23" t="s">
        <v>3141</v>
      </c>
      <c r="I2171" s="55">
        <v>33986</v>
      </c>
      <c r="J2171" s="24" t="s">
        <v>4823</v>
      </c>
      <c r="K2171" s="64"/>
      <c r="L2171" s="64"/>
      <c r="S2171" s="20" t="s">
        <v>33</v>
      </c>
      <c r="T2171" s="20" t="s">
        <v>33</v>
      </c>
      <c r="U2171" s="20" t="s">
        <v>33</v>
      </c>
      <c r="V2171" s="20" t="s">
        <v>33</v>
      </c>
      <c r="W2171" s="21" t="str">
        <f t="shared" si="33"/>
        <v>11</v>
      </c>
      <c r="AA2171" s="32" t="s">
        <v>3139</v>
      </c>
    </row>
    <row r="2172" spans="1:27">
      <c r="A2172" s="18">
        <v>225</v>
      </c>
      <c r="B2172" s="32" t="s">
        <v>3142</v>
      </c>
      <c r="C2172" s="23" t="s">
        <v>3143</v>
      </c>
      <c r="D2172" s="33" t="s">
        <v>9</v>
      </c>
      <c r="E2172" s="20" t="s">
        <v>33</v>
      </c>
      <c r="F2172" s="16" t="s">
        <v>6871</v>
      </c>
      <c r="G2172" s="20" t="s">
        <v>286</v>
      </c>
      <c r="H2172" s="25" t="s">
        <v>2760</v>
      </c>
      <c r="I2172" s="58">
        <v>34179</v>
      </c>
      <c r="J2172" s="24" t="s">
        <v>4823</v>
      </c>
      <c r="K2172" s="64"/>
      <c r="L2172" s="64"/>
      <c r="S2172" s="20" t="s">
        <v>33</v>
      </c>
      <c r="T2172" s="20" t="s">
        <v>33</v>
      </c>
      <c r="U2172" s="20" t="s">
        <v>33</v>
      </c>
      <c r="V2172" s="20" t="s">
        <v>33</v>
      </c>
      <c r="W2172" s="21" t="str">
        <f t="shared" si="33"/>
        <v>11</v>
      </c>
      <c r="AA2172" s="32" t="s">
        <v>3142</v>
      </c>
    </row>
    <row r="2173" spans="1:27">
      <c r="A2173" s="18">
        <v>226</v>
      </c>
      <c r="B2173" s="32" t="s">
        <v>3144</v>
      </c>
      <c r="C2173" s="23" t="s">
        <v>3145</v>
      </c>
      <c r="D2173" s="33" t="s">
        <v>15</v>
      </c>
      <c r="E2173" s="20" t="s">
        <v>33</v>
      </c>
      <c r="F2173" s="16" t="s">
        <v>6871</v>
      </c>
      <c r="G2173" s="20" t="s">
        <v>486</v>
      </c>
      <c r="H2173" s="25" t="s">
        <v>3141</v>
      </c>
      <c r="I2173" s="58">
        <v>34064</v>
      </c>
      <c r="J2173" s="24" t="s">
        <v>4823</v>
      </c>
      <c r="K2173" s="64"/>
      <c r="L2173" s="64"/>
      <c r="S2173" s="20" t="s">
        <v>33</v>
      </c>
      <c r="T2173" s="20" t="s">
        <v>33</v>
      </c>
      <c r="U2173" s="20" t="s">
        <v>33</v>
      </c>
      <c r="V2173" s="20" t="s">
        <v>33</v>
      </c>
      <c r="W2173" s="21" t="str">
        <f t="shared" si="33"/>
        <v>11</v>
      </c>
      <c r="AA2173" s="32" t="s">
        <v>3144</v>
      </c>
    </row>
    <row r="2174" spans="1:27">
      <c r="A2174" s="18">
        <v>227</v>
      </c>
      <c r="B2174" s="32" t="s">
        <v>3146</v>
      </c>
      <c r="C2174" s="23" t="s">
        <v>3147</v>
      </c>
      <c r="D2174" s="33" t="s">
        <v>9</v>
      </c>
      <c r="E2174" s="20" t="s">
        <v>33</v>
      </c>
      <c r="F2174" s="16" t="s">
        <v>6871</v>
      </c>
      <c r="G2174" s="20" t="s">
        <v>1536</v>
      </c>
      <c r="H2174" s="25" t="s">
        <v>3148</v>
      </c>
      <c r="I2174" s="58">
        <v>33601</v>
      </c>
      <c r="J2174" s="24" t="s">
        <v>4823</v>
      </c>
      <c r="K2174" s="64"/>
      <c r="L2174" s="64"/>
      <c r="S2174" s="20" t="s">
        <v>33</v>
      </c>
      <c r="T2174" s="20" t="s">
        <v>33</v>
      </c>
      <c r="U2174" s="20" t="s">
        <v>33</v>
      </c>
      <c r="V2174" s="20" t="s">
        <v>33</v>
      </c>
      <c r="W2174" s="21" t="str">
        <f t="shared" si="33"/>
        <v>11</v>
      </c>
      <c r="AA2174" s="32" t="s">
        <v>3146</v>
      </c>
    </row>
    <row r="2175" spans="1:27">
      <c r="A2175" s="18">
        <v>228</v>
      </c>
      <c r="B2175" s="32" t="s">
        <v>3149</v>
      </c>
      <c r="C2175" s="23" t="s">
        <v>3150</v>
      </c>
      <c r="D2175" s="33" t="s">
        <v>15</v>
      </c>
      <c r="E2175" s="20" t="s">
        <v>33</v>
      </c>
      <c r="F2175" s="16" t="s">
        <v>6871</v>
      </c>
      <c r="G2175" s="20" t="s">
        <v>486</v>
      </c>
      <c r="H2175" s="25" t="s">
        <v>3141</v>
      </c>
      <c r="I2175" s="58">
        <v>33878</v>
      </c>
      <c r="J2175" s="24" t="s">
        <v>4823</v>
      </c>
      <c r="K2175" s="64"/>
      <c r="L2175" s="64"/>
      <c r="S2175" s="20" t="s">
        <v>33</v>
      </c>
      <c r="T2175" s="20" t="s">
        <v>33</v>
      </c>
      <c r="U2175" s="20" t="s">
        <v>33</v>
      </c>
      <c r="V2175" s="20" t="s">
        <v>33</v>
      </c>
      <c r="W2175" s="21" t="str">
        <f t="shared" si="33"/>
        <v>11</v>
      </c>
      <c r="AA2175" s="32" t="s">
        <v>3149</v>
      </c>
    </row>
    <row r="2176" spans="1:27">
      <c r="A2176" s="18">
        <v>229</v>
      </c>
      <c r="B2176" s="32" t="s">
        <v>3151</v>
      </c>
      <c r="C2176" s="23" t="s">
        <v>3152</v>
      </c>
      <c r="D2176" s="33" t="s">
        <v>9</v>
      </c>
      <c r="E2176" s="20" t="s">
        <v>33</v>
      </c>
      <c r="F2176" s="16" t="s">
        <v>6871</v>
      </c>
      <c r="G2176" s="20" t="s">
        <v>1536</v>
      </c>
      <c r="H2176" s="23" t="s">
        <v>2610</v>
      </c>
      <c r="I2176" s="55">
        <v>34056</v>
      </c>
      <c r="J2176" s="34" t="s">
        <v>5299</v>
      </c>
      <c r="K2176" s="64"/>
      <c r="L2176" s="64"/>
      <c r="S2176" s="20" t="s">
        <v>33</v>
      </c>
      <c r="T2176" s="20" t="s">
        <v>33</v>
      </c>
      <c r="U2176" s="20" t="s">
        <v>33</v>
      </c>
      <c r="V2176" s="20" t="s">
        <v>33</v>
      </c>
      <c r="W2176" s="21" t="str">
        <f t="shared" si="33"/>
        <v>11</v>
      </c>
      <c r="AA2176" s="32" t="s">
        <v>3151</v>
      </c>
    </row>
    <row r="2177" spans="1:27">
      <c r="A2177" s="18">
        <v>230</v>
      </c>
      <c r="B2177" s="32" t="s">
        <v>3153</v>
      </c>
      <c r="C2177" s="23" t="s">
        <v>3154</v>
      </c>
      <c r="D2177" s="33" t="s">
        <v>9</v>
      </c>
      <c r="E2177" s="20" t="s">
        <v>33</v>
      </c>
      <c r="F2177" s="16" t="s">
        <v>6871</v>
      </c>
      <c r="G2177" s="20" t="s">
        <v>1536</v>
      </c>
      <c r="H2177" s="23" t="s">
        <v>3155</v>
      </c>
      <c r="I2177" s="55">
        <v>33873</v>
      </c>
      <c r="J2177" s="24" t="s">
        <v>4823</v>
      </c>
      <c r="K2177" s="49"/>
      <c r="L2177" s="49"/>
      <c r="S2177" s="20" t="s">
        <v>33</v>
      </c>
      <c r="T2177" s="20" t="s">
        <v>33</v>
      </c>
      <c r="U2177" s="20" t="s">
        <v>33</v>
      </c>
      <c r="V2177" s="20" t="s">
        <v>33</v>
      </c>
      <c r="W2177" s="21" t="str">
        <f t="shared" si="33"/>
        <v>11</v>
      </c>
      <c r="AA2177" s="32" t="s">
        <v>3153</v>
      </c>
    </row>
    <row r="2178" spans="1:27">
      <c r="A2178" s="18">
        <v>231</v>
      </c>
      <c r="B2178" s="32" t="s">
        <v>3156</v>
      </c>
      <c r="C2178" s="23" t="s">
        <v>3157</v>
      </c>
      <c r="D2178" s="33" t="s">
        <v>9</v>
      </c>
      <c r="E2178" s="20" t="s">
        <v>33</v>
      </c>
      <c r="F2178" s="16" t="s">
        <v>6871</v>
      </c>
      <c r="G2178" s="20" t="s">
        <v>1536</v>
      </c>
      <c r="H2178" s="23" t="s">
        <v>3003</v>
      </c>
      <c r="I2178" s="55">
        <v>33990</v>
      </c>
      <c r="J2178" s="24" t="s">
        <v>4823</v>
      </c>
      <c r="K2178" s="49"/>
      <c r="L2178" s="49"/>
      <c r="S2178" s="20" t="s">
        <v>33</v>
      </c>
      <c r="T2178" s="20" t="s">
        <v>33</v>
      </c>
      <c r="U2178" s="20" t="s">
        <v>33</v>
      </c>
      <c r="V2178" s="20" t="s">
        <v>33</v>
      </c>
      <c r="W2178" s="21" t="str">
        <f t="shared" si="33"/>
        <v>11</v>
      </c>
      <c r="AA2178" s="32" t="s">
        <v>3156</v>
      </c>
    </row>
    <row r="2179" spans="1:27">
      <c r="A2179" s="18">
        <v>232</v>
      </c>
      <c r="B2179" s="32" t="s">
        <v>3158</v>
      </c>
      <c r="C2179" s="23" t="s">
        <v>3159</v>
      </c>
      <c r="D2179" s="33" t="s">
        <v>9</v>
      </c>
      <c r="E2179" s="20" t="s">
        <v>33</v>
      </c>
      <c r="F2179" s="16" t="s">
        <v>6871</v>
      </c>
      <c r="G2179" s="20" t="s">
        <v>59</v>
      </c>
      <c r="H2179" s="23" t="s">
        <v>3160</v>
      </c>
      <c r="I2179" s="55">
        <v>34221</v>
      </c>
      <c r="J2179" s="24" t="s">
        <v>4823</v>
      </c>
      <c r="K2179" s="49"/>
      <c r="L2179" s="49"/>
      <c r="S2179" s="20" t="s">
        <v>33</v>
      </c>
      <c r="T2179" s="20" t="s">
        <v>33</v>
      </c>
      <c r="U2179" s="20" t="s">
        <v>33</v>
      </c>
      <c r="V2179" s="20" t="s">
        <v>33</v>
      </c>
      <c r="W2179" s="21" t="str">
        <f t="shared" ref="W2179:W2242" si="34">LEFT(B2179,2)</f>
        <v>11</v>
      </c>
      <c r="AA2179" s="32" t="s">
        <v>3158</v>
      </c>
    </row>
    <row r="2180" spans="1:27">
      <c r="A2180" s="18">
        <v>233</v>
      </c>
      <c r="B2180" s="32" t="s">
        <v>3161</v>
      </c>
      <c r="C2180" s="23" t="s">
        <v>3162</v>
      </c>
      <c r="D2180" s="33" t="s">
        <v>15</v>
      </c>
      <c r="E2180" s="20" t="s">
        <v>33</v>
      </c>
      <c r="F2180" s="16" t="s">
        <v>6871</v>
      </c>
      <c r="G2180" s="20" t="s">
        <v>486</v>
      </c>
      <c r="H2180" s="23" t="s">
        <v>2610</v>
      </c>
      <c r="I2180" s="55">
        <v>33753</v>
      </c>
      <c r="J2180" s="24" t="s">
        <v>4823</v>
      </c>
      <c r="K2180" s="49"/>
      <c r="L2180" s="49"/>
      <c r="S2180" s="20" t="s">
        <v>33</v>
      </c>
      <c r="T2180" s="20" t="s">
        <v>33</v>
      </c>
      <c r="U2180" s="20" t="s">
        <v>33</v>
      </c>
      <c r="V2180" s="20" t="s">
        <v>33</v>
      </c>
      <c r="W2180" s="21" t="str">
        <f t="shared" si="34"/>
        <v>11</v>
      </c>
      <c r="AA2180" s="32" t="s">
        <v>3161</v>
      </c>
    </row>
    <row r="2181" spans="1:27">
      <c r="A2181" s="18">
        <v>234</v>
      </c>
      <c r="B2181" s="32" t="s">
        <v>3163</v>
      </c>
      <c r="C2181" s="23" t="s">
        <v>3164</v>
      </c>
      <c r="D2181" s="33" t="s">
        <v>15</v>
      </c>
      <c r="E2181" s="20" t="s">
        <v>33</v>
      </c>
      <c r="F2181" s="16" t="s">
        <v>6871</v>
      </c>
      <c r="G2181" s="20" t="s">
        <v>486</v>
      </c>
      <c r="H2181" s="23" t="s">
        <v>2610</v>
      </c>
      <c r="I2181" s="55">
        <v>33765</v>
      </c>
      <c r="J2181" s="24" t="s">
        <v>4823</v>
      </c>
      <c r="K2181" s="49"/>
      <c r="L2181" s="49"/>
      <c r="S2181" s="20" t="s">
        <v>33</v>
      </c>
      <c r="T2181" s="20" t="s">
        <v>33</v>
      </c>
      <c r="U2181" s="20" t="s">
        <v>33</v>
      </c>
      <c r="V2181" s="20" t="s">
        <v>33</v>
      </c>
      <c r="W2181" s="21" t="str">
        <f t="shared" si="34"/>
        <v>11</v>
      </c>
      <c r="AA2181" s="32" t="s">
        <v>3163</v>
      </c>
    </row>
    <row r="2182" spans="1:27">
      <c r="A2182" s="18">
        <v>235</v>
      </c>
      <c r="B2182" s="32" t="s">
        <v>3165</v>
      </c>
      <c r="C2182" s="23" t="s">
        <v>3166</v>
      </c>
      <c r="D2182" s="33" t="s">
        <v>15</v>
      </c>
      <c r="E2182" s="20" t="s">
        <v>33</v>
      </c>
      <c r="F2182" s="16" t="s">
        <v>6871</v>
      </c>
      <c r="G2182" s="20" t="s">
        <v>486</v>
      </c>
      <c r="H2182" s="23" t="s">
        <v>2610</v>
      </c>
      <c r="I2182" s="55">
        <v>33998</v>
      </c>
      <c r="J2182" s="24" t="s">
        <v>4823</v>
      </c>
      <c r="K2182" s="49"/>
      <c r="L2182" s="49"/>
      <c r="S2182" s="20" t="s">
        <v>33</v>
      </c>
      <c r="T2182" s="20" t="s">
        <v>33</v>
      </c>
      <c r="U2182" s="20" t="s">
        <v>33</v>
      </c>
      <c r="V2182" s="20" t="s">
        <v>33</v>
      </c>
      <c r="W2182" s="21" t="str">
        <f t="shared" si="34"/>
        <v>11</v>
      </c>
      <c r="AA2182" s="32" t="s">
        <v>3165</v>
      </c>
    </row>
    <row r="2183" spans="1:27">
      <c r="A2183" s="18">
        <v>236</v>
      </c>
      <c r="B2183" s="32" t="s">
        <v>3167</v>
      </c>
      <c r="C2183" s="23" t="s">
        <v>3168</v>
      </c>
      <c r="D2183" s="33" t="s">
        <v>15</v>
      </c>
      <c r="E2183" s="20" t="s">
        <v>33</v>
      </c>
      <c r="F2183" s="16" t="s">
        <v>6871</v>
      </c>
      <c r="G2183" s="20" t="s">
        <v>486</v>
      </c>
      <c r="H2183" s="23" t="s">
        <v>3169</v>
      </c>
      <c r="I2183" s="55">
        <v>34063</v>
      </c>
      <c r="J2183" s="24" t="s">
        <v>4823</v>
      </c>
      <c r="K2183" s="64"/>
      <c r="L2183" s="64"/>
      <c r="S2183" s="20" t="s">
        <v>33</v>
      </c>
      <c r="T2183" s="20" t="s">
        <v>33</v>
      </c>
      <c r="U2183" s="20" t="s">
        <v>33</v>
      </c>
      <c r="V2183" s="20" t="s">
        <v>33</v>
      </c>
      <c r="W2183" s="21" t="str">
        <f t="shared" si="34"/>
        <v>11</v>
      </c>
      <c r="AA2183" s="32" t="s">
        <v>3167</v>
      </c>
    </row>
    <row r="2184" spans="1:27">
      <c r="A2184" s="18">
        <v>237</v>
      </c>
      <c r="B2184" s="32" t="s">
        <v>3170</v>
      </c>
      <c r="C2184" s="23" t="s">
        <v>5315</v>
      </c>
      <c r="D2184" s="33" t="s">
        <v>15</v>
      </c>
      <c r="E2184" s="20" t="s">
        <v>33</v>
      </c>
      <c r="F2184" s="16" t="s">
        <v>6871</v>
      </c>
      <c r="G2184" s="20" t="s">
        <v>15</v>
      </c>
      <c r="H2184" s="23" t="s">
        <v>3171</v>
      </c>
      <c r="I2184" s="55">
        <v>33998</v>
      </c>
      <c r="J2184" s="34" t="s">
        <v>5299</v>
      </c>
      <c r="K2184" s="64"/>
      <c r="L2184" s="64"/>
      <c r="S2184" s="20" t="s">
        <v>33</v>
      </c>
      <c r="T2184" s="20" t="s">
        <v>33</v>
      </c>
      <c r="U2184" s="20" t="s">
        <v>33</v>
      </c>
      <c r="V2184" s="20" t="s">
        <v>33</v>
      </c>
      <c r="W2184" s="21" t="str">
        <f t="shared" si="34"/>
        <v>11</v>
      </c>
      <c r="AA2184" s="32" t="s">
        <v>3170</v>
      </c>
    </row>
    <row r="2185" spans="1:27">
      <c r="A2185" s="18">
        <v>238</v>
      </c>
      <c r="B2185" s="32" t="s">
        <v>3172</v>
      </c>
      <c r="C2185" s="23" t="s">
        <v>3173</v>
      </c>
      <c r="D2185" s="33" t="s">
        <v>9</v>
      </c>
      <c r="E2185" s="20" t="s">
        <v>33</v>
      </c>
      <c r="F2185" s="16" t="s">
        <v>6871</v>
      </c>
      <c r="G2185" s="20" t="s">
        <v>1536</v>
      </c>
      <c r="H2185" s="23" t="s">
        <v>2610</v>
      </c>
      <c r="I2185" s="55">
        <v>34067</v>
      </c>
      <c r="J2185" s="24" t="s">
        <v>4823</v>
      </c>
      <c r="K2185" s="64"/>
      <c r="L2185" s="64"/>
      <c r="S2185" s="20" t="s">
        <v>33</v>
      </c>
      <c r="T2185" s="20" t="s">
        <v>33</v>
      </c>
      <c r="U2185" s="20" t="s">
        <v>33</v>
      </c>
      <c r="V2185" s="20" t="s">
        <v>33</v>
      </c>
      <c r="W2185" s="21" t="str">
        <f t="shared" si="34"/>
        <v>11</v>
      </c>
      <c r="AA2185" s="32" t="s">
        <v>3172</v>
      </c>
    </row>
    <row r="2186" spans="1:27">
      <c r="A2186" s="18">
        <v>239</v>
      </c>
      <c r="B2186" s="32" t="s">
        <v>3174</v>
      </c>
      <c r="C2186" s="23" t="s">
        <v>3175</v>
      </c>
      <c r="D2186" s="33" t="s">
        <v>9</v>
      </c>
      <c r="E2186" s="20" t="s">
        <v>33</v>
      </c>
      <c r="F2186" s="16" t="s">
        <v>6871</v>
      </c>
      <c r="G2186" s="20" t="s">
        <v>1538</v>
      </c>
      <c r="H2186" s="23" t="s">
        <v>3010</v>
      </c>
      <c r="I2186" s="55">
        <v>34147</v>
      </c>
      <c r="J2186" s="24" t="s">
        <v>4823</v>
      </c>
      <c r="K2186" s="64"/>
      <c r="L2186" s="64"/>
      <c r="S2186" s="20" t="s">
        <v>33</v>
      </c>
      <c r="T2186" s="20" t="s">
        <v>33</v>
      </c>
      <c r="U2186" s="20" t="s">
        <v>33</v>
      </c>
      <c r="V2186" s="20" t="s">
        <v>33</v>
      </c>
      <c r="W2186" s="21" t="str">
        <f t="shared" si="34"/>
        <v>11</v>
      </c>
      <c r="AA2186" s="32" t="s">
        <v>3174</v>
      </c>
    </row>
    <row r="2187" spans="1:27">
      <c r="A2187" s="18">
        <v>240</v>
      </c>
      <c r="B2187" s="32" t="s">
        <v>3176</v>
      </c>
      <c r="C2187" s="23" t="s">
        <v>3177</v>
      </c>
      <c r="D2187" s="33" t="s">
        <v>15</v>
      </c>
      <c r="E2187" s="20" t="s">
        <v>33</v>
      </c>
      <c r="F2187" s="16" t="s">
        <v>6871</v>
      </c>
      <c r="G2187" s="20" t="s">
        <v>1536</v>
      </c>
      <c r="H2187" s="23" t="s">
        <v>2610</v>
      </c>
      <c r="I2187" s="55">
        <v>33862</v>
      </c>
      <c r="J2187" s="24" t="s">
        <v>4823</v>
      </c>
      <c r="K2187" s="49"/>
      <c r="L2187" s="49"/>
      <c r="S2187" s="20" t="s">
        <v>33</v>
      </c>
      <c r="T2187" s="20" t="s">
        <v>33</v>
      </c>
      <c r="U2187" s="20" t="s">
        <v>33</v>
      </c>
      <c r="V2187" s="20" t="s">
        <v>33</v>
      </c>
      <c r="W2187" s="21" t="str">
        <f t="shared" si="34"/>
        <v>11</v>
      </c>
      <c r="AA2187" s="32" t="s">
        <v>3176</v>
      </c>
    </row>
    <row r="2188" spans="1:27">
      <c r="A2188" s="18">
        <v>241</v>
      </c>
      <c r="B2188" s="32" t="s">
        <v>3178</v>
      </c>
      <c r="C2188" s="23" t="s">
        <v>3179</v>
      </c>
      <c r="D2188" s="33" t="s">
        <v>9</v>
      </c>
      <c r="E2188" s="20" t="s">
        <v>33</v>
      </c>
      <c r="F2188" s="16" t="s">
        <v>6871</v>
      </c>
      <c r="G2188" s="20" t="s">
        <v>1538</v>
      </c>
      <c r="H2188" s="25" t="s">
        <v>2849</v>
      </c>
      <c r="I2188" s="58">
        <v>33977</v>
      </c>
      <c r="J2188" s="24" t="s">
        <v>4823</v>
      </c>
      <c r="K2188" s="49"/>
      <c r="L2188" s="49"/>
      <c r="S2188" s="20" t="s">
        <v>33</v>
      </c>
      <c r="T2188" s="20" t="s">
        <v>33</v>
      </c>
      <c r="U2188" s="20" t="s">
        <v>33</v>
      </c>
      <c r="V2188" s="20" t="s">
        <v>33</v>
      </c>
      <c r="W2188" s="21" t="str">
        <f t="shared" si="34"/>
        <v>11</v>
      </c>
      <c r="AA2188" s="32" t="s">
        <v>3178</v>
      </c>
    </row>
    <row r="2189" spans="1:27">
      <c r="A2189" s="18">
        <v>242</v>
      </c>
      <c r="B2189" s="32" t="s">
        <v>3180</v>
      </c>
      <c r="C2189" s="23" t="s">
        <v>3181</v>
      </c>
      <c r="D2189" s="33" t="s">
        <v>15</v>
      </c>
      <c r="E2189" s="20" t="s">
        <v>33</v>
      </c>
      <c r="F2189" s="16" t="s">
        <v>6871</v>
      </c>
      <c r="G2189" s="20" t="s">
        <v>1536</v>
      </c>
      <c r="H2189" s="23" t="s">
        <v>2610</v>
      </c>
      <c r="I2189" s="55">
        <v>34124</v>
      </c>
      <c r="J2189" s="24" t="s">
        <v>4823</v>
      </c>
      <c r="K2189" s="49"/>
      <c r="L2189" s="49"/>
      <c r="S2189" s="20" t="s">
        <v>33</v>
      </c>
      <c r="T2189" s="20" t="s">
        <v>33</v>
      </c>
      <c r="U2189" s="20" t="s">
        <v>33</v>
      </c>
      <c r="V2189" s="20" t="s">
        <v>33</v>
      </c>
      <c r="W2189" s="21" t="str">
        <f t="shared" si="34"/>
        <v>11</v>
      </c>
      <c r="AA2189" s="32" t="s">
        <v>3180</v>
      </c>
    </row>
    <row r="2190" spans="1:27">
      <c r="A2190" s="18">
        <v>243</v>
      </c>
      <c r="B2190" s="32" t="s">
        <v>3182</v>
      </c>
      <c r="C2190" s="23" t="s">
        <v>3183</v>
      </c>
      <c r="D2190" s="33" t="s">
        <v>15</v>
      </c>
      <c r="E2190" s="20" t="s">
        <v>33</v>
      </c>
      <c r="F2190" s="16" t="s">
        <v>6871</v>
      </c>
      <c r="G2190" s="20" t="s">
        <v>1866</v>
      </c>
      <c r="H2190" s="27" t="s">
        <v>2760</v>
      </c>
      <c r="I2190" s="59">
        <v>34010</v>
      </c>
      <c r="J2190" s="24" t="s">
        <v>4823</v>
      </c>
      <c r="K2190" s="49"/>
      <c r="L2190" s="49"/>
      <c r="S2190" s="20" t="s">
        <v>33</v>
      </c>
      <c r="T2190" s="20" t="s">
        <v>33</v>
      </c>
      <c r="U2190" s="20" t="s">
        <v>33</v>
      </c>
      <c r="V2190" s="20" t="s">
        <v>33</v>
      </c>
      <c r="W2190" s="21" t="str">
        <f t="shared" si="34"/>
        <v>11</v>
      </c>
      <c r="AA2190" s="32" t="s">
        <v>3182</v>
      </c>
    </row>
    <row r="2191" spans="1:27">
      <c r="A2191" s="18">
        <v>244</v>
      </c>
      <c r="B2191" s="32" t="s">
        <v>3184</v>
      </c>
      <c r="C2191" s="23" t="s">
        <v>3185</v>
      </c>
      <c r="D2191" s="33" t="s">
        <v>15</v>
      </c>
      <c r="E2191" s="20" t="s">
        <v>33</v>
      </c>
      <c r="F2191" s="16" t="s">
        <v>6871</v>
      </c>
      <c r="G2191" s="20" t="s">
        <v>1866</v>
      </c>
      <c r="H2191" s="27" t="s">
        <v>2760</v>
      </c>
      <c r="I2191" s="59">
        <v>33607</v>
      </c>
      <c r="J2191" s="24" t="s">
        <v>4823</v>
      </c>
      <c r="K2191" s="49"/>
      <c r="L2191" s="49"/>
      <c r="S2191" s="20" t="s">
        <v>33</v>
      </c>
      <c r="T2191" s="20" t="s">
        <v>33</v>
      </c>
      <c r="U2191" s="20" t="s">
        <v>33</v>
      </c>
      <c r="V2191" s="20" t="s">
        <v>33</v>
      </c>
      <c r="W2191" s="21" t="str">
        <f t="shared" si="34"/>
        <v>11</v>
      </c>
      <c r="AA2191" s="32" t="s">
        <v>3184</v>
      </c>
    </row>
    <row r="2192" spans="1:27">
      <c r="A2192" s="18">
        <v>245</v>
      </c>
      <c r="B2192" s="32" t="s">
        <v>3186</v>
      </c>
      <c r="C2192" s="23" t="s">
        <v>3187</v>
      </c>
      <c r="D2192" s="33" t="s">
        <v>9</v>
      </c>
      <c r="E2192" s="20" t="s">
        <v>33</v>
      </c>
      <c r="F2192" s="16" t="s">
        <v>6871</v>
      </c>
      <c r="G2192" s="20" t="s">
        <v>1538</v>
      </c>
      <c r="H2192" s="25" t="s">
        <v>2849</v>
      </c>
      <c r="I2192" s="58">
        <v>34106</v>
      </c>
      <c r="J2192" s="24" t="s">
        <v>4823</v>
      </c>
      <c r="K2192" s="49"/>
      <c r="L2192" s="49"/>
      <c r="S2192" s="20" t="s">
        <v>33</v>
      </c>
      <c r="T2192" s="20" t="s">
        <v>33</v>
      </c>
      <c r="U2192" s="20" t="s">
        <v>33</v>
      </c>
      <c r="V2192" s="20" t="s">
        <v>33</v>
      </c>
      <c r="W2192" s="21" t="str">
        <f t="shared" si="34"/>
        <v>11</v>
      </c>
      <c r="AA2192" s="32" t="s">
        <v>3186</v>
      </c>
    </row>
    <row r="2193" spans="1:27">
      <c r="A2193" s="18">
        <v>246</v>
      </c>
      <c r="B2193" s="32" t="s">
        <v>3188</v>
      </c>
      <c r="C2193" s="23" t="s">
        <v>3189</v>
      </c>
      <c r="D2193" s="33" t="s">
        <v>15</v>
      </c>
      <c r="E2193" s="20" t="s">
        <v>307</v>
      </c>
      <c r="F2193" s="16" t="s">
        <v>6871</v>
      </c>
      <c r="G2193" s="20" t="s">
        <v>1536</v>
      </c>
      <c r="H2193" s="23" t="s">
        <v>2610</v>
      </c>
      <c r="I2193" s="55">
        <v>34253</v>
      </c>
      <c r="J2193" s="24" t="s">
        <v>4823</v>
      </c>
      <c r="K2193" s="49"/>
      <c r="L2193" s="49"/>
      <c r="S2193" s="20" t="s">
        <v>307</v>
      </c>
      <c r="T2193" s="20" t="s">
        <v>307</v>
      </c>
      <c r="U2193" s="20" t="s">
        <v>307</v>
      </c>
      <c r="V2193" s="20" t="s">
        <v>307</v>
      </c>
      <c r="W2193" s="21" t="str">
        <f t="shared" si="34"/>
        <v>11</v>
      </c>
      <c r="AA2193" s="32" t="s">
        <v>3188</v>
      </c>
    </row>
    <row r="2194" spans="1:27">
      <c r="A2194" s="18">
        <v>247</v>
      </c>
      <c r="B2194" s="32" t="s">
        <v>3190</v>
      </c>
      <c r="C2194" s="23" t="s">
        <v>3191</v>
      </c>
      <c r="D2194" s="33" t="s">
        <v>9</v>
      </c>
      <c r="E2194" s="20" t="s">
        <v>33</v>
      </c>
      <c r="F2194" s="16" t="s">
        <v>6871</v>
      </c>
      <c r="G2194" s="20" t="s">
        <v>486</v>
      </c>
      <c r="H2194" s="25" t="s">
        <v>3192</v>
      </c>
      <c r="I2194" s="58">
        <v>33971</v>
      </c>
      <c r="J2194" s="24" t="s">
        <v>4823</v>
      </c>
      <c r="K2194" s="49"/>
      <c r="L2194" s="49"/>
      <c r="S2194" s="20" t="s">
        <v>33</v>
      </c>
      <c r="T2194" s="20" t="s">
        <v>33</v>
      </c>
      <c r="U2194" s="20" t="s">
        <v>33</v>
      </c>
      <c r="V2194" s="20" t="s">
        <v>33</v>
      </c>
      <c r="W2194" s="21" t="str">
        <f t="shared" si="34"/>
        <v>11</v>
      </c>
      <c r="AA2194" s="32" t="s">
        <v>3190</v>
      </c>
    </row>
    <row r="2195" spans="1:27">
      <c r="A2195" s="18">
        <v>248</v>
      </c>
      <c r="B2195" s="32" t="s">
        <v>3193</v>
      </c>
      <c r="C2195" s="23" t="s">
        <v>3194</v>
      </c>
      <c r="D2195" s="33" t="s">
        <v>9</v>
      </c>
      <c r="E2195" s="20" t="s">
        <v>33</v>
      </c>
      <c r="F2195" s="16" t="s">
        <v>6871</v>
      </c>
      <c r="G2195" s="20" t="s">
        <v>1538</v>
      </c>
      <c r="H2195" s="25" t="s">
        <v>3148</v>
      </c>
      <c r="I2195" s="58">
        <v>34129</v>
      </c>
      <c r="J2195" s="24" t="s">
        <v>4823</v>
      </c>
      <c r="K2195" s="49"/>
      <c r="L2195" s="49"/>
      <c r="S2195" s="20" t="s">
        <v>33</v>
      </c>
      <c r="T2195" s="20" t="s">
        <v>33</v>
      </c>
      <c r="U2195" s="20" t="s">
        <v>33</v>
      </c>
      <c r="V2195" s="20" t="s">
        <v>33</v>
      </c>
      <c r="W2195" s="21" t="str">
        <f t="shared" si="34"/>
        <v>11</v>
      </c>
      <c r="AA2195" s="32" t="s">
        <v>3193</v>
      </c>
    </row>
    <row r="2196" spans="1:27">
      <c r="A2196" s="18">
        <v>249</v>
      </c>
      <c r="B2196" s="32" t="s">
        <v>3195</v>
      </c>
      <c r="C2196" s="23" t="s">
        <v>3196</v>
      </c>
      <c r="D2196" s="33" t="s">
        <v>15</v>
      </c>
      <c r="E2196" s="20" t="s">
        <v>33</v>
      </c>
      <c r="F2196" s="16" t="s">
        <v>6871</v>
      </c>
      <c r="G2196" s="20" t="s">
        <v>1866</v>
      </c>
      <c r="H2196" s="23" t="s">
        <v>2931</v>
      </c>
      <c r="I2196" s="55">
        <v>34224</v>
      </c>
      <c r="J2196" s="24" t="s">
        <v>4823</v>
      </c>
      <c r="K2196" s="49"/>
      <c r="L2196" s="49"/>
      <c r="S2196" s="20" t="s">
        <v>33</v>
      </c>
      <c r="T2196" s="20" t="s">
        <v>33</v>
      </c>
      <c r="U2196" s="20" t="s">
        <v>33</v>
      </c>
      <c r="V2196" s="20" t="s">
        <v>33</v>
      </c>
      <c r="W2196" s="21" t="str">
        <f t="shared" si="34"/>
        <v>11</v>
      </c>
      <c r="AA2196" s="32" t="s">
        <v>3195</v>
      </c>
    </row>
    <row r="2197" spans="1:27">
      <c r="A2197" s="18">
        <v>250</v>
      </c>
      <c r="B2197" s="32" t="s">
        <v>3197</v>
      </c>
      <c r="C2197" s="23" t="s">
        <v>3198</v>
      </c>
      <c r="D2197" s="33" t="s">
        <v>9</v>
      </c>
      <c r="E2197" s="20" t="s">
        <v>33</v>
      </c>
      <c r="F2197" s="16" t="s">
        <v>6871</v>
      </c>
      <c r="G2197" s="20" t="s">
        <v>1538</v>
      </c>
      <c r="H2197" s="25" t="s">
        <v>3148</v>
      </c>
      <c r="I2197" s="58">
        <v>34187</v>
      </c>
      <c r="J2197" s="24" t="s">
        <v>4823</v>
      </c>
      <c r="K2197" s="49"/>
      <c r="L2197" s="49"/>
      <c r="S2197" s="20" t="s">
        <v>33</v>
      </c>
      <c r="T2197" s="20" t="s">
        <v>33</v>
      </c>
      <c r="U2197" s="20" t="s">
        <v>33</v>
      </c>
      <c r="V2197" s="20" t="s">
        <v>33</v>
      </c>
      <c r="W2197" s="21" t="str">
        <f t="shared" si="34"/>
        <v>11</v>
      </c>
      <c r="AA2197" s="32" t="s">
        <v>3197</v>
      </c>
    </row>
    <row r="2198" spans="1:27">
      <c r="A2198" s="18">
        <v>251</v>
      </c>
      <c r="B2198" s="32" t="s">
        <v>3199</v>
      </c>
      <c r="C2198" s="23" t="s">
        <v>3200</v>
      </c>
      <c r="D2198" s="33" t="s">
        <v>15</v>
      </c>
      <c r="E2198" s="20" t="s">
        <v>33</v>
      </c>
      <c r="F2198" s="16" t="s">
        <v>6871</v>
      </c>
      <c r="G2198" s="20" t="s">
        <v>1536</v>
      </c>
      <c r="H2198" s="25" t="s">
        <v>3201</v>
      </c>
      <c r="I2198" s="58">
        <v>34122</v>
      </c>
      <c r="J2198" s="24" t="s">
        <v>4823</v>
      </c>
      <c r="K2198" s="49"/>
      <c r="L2198" s="49"/>
      <c r="S2198" s="20" t="s">
        <v>33</v>
      </c>
      <c r="T2198" s="20" t="s">
        <v>33</v>
      </c>
      <c r="U2198" s="20" t="s">
        <v>33</v>
      </c>
      <c r="V2198" s="20" t="s">
        <v>33</v>
      </c>
      <c r="W2198" s="21" t="str">
        <f t="shared" si="34"/>
        <v>11</v>
      </c>
      <c r="AA2198" s="32" t="s">
        <v>3199</v>
      </c>
    </row>
    <row r="2199" spans="1:27">
      <c r="A2199" s="18">
        <v>252</v>
      </c>
      <c r="B2199" s="32" t="s">
        <v>3202</v>
      </c>
      <c r="C2199" s="23" t="s">
        <v>3203</v>
      </c>
      <c r="D2199" s="33" t="s">
        <v>9</v>
      </c>
      <c r="E2199" s="20" t="s">
        <v>33</v>
      </c>
      <c r="F2199" s="16" t="s">
        <v>6871</v>
      </c>
      <c r="G2199" s="20" t="s">
        <v>1538</v>
      </c>
      <c r="H2199" s="23" t="s">
        <v>2989</v>
      </c>
      <c r="I2199" s="55">
        <v>34290</v>
      </c>
      <c r="J2199" s="24" t="s">
        <v>4823</v>
      </c>
      <c r="K2199" s="49"/>
      <c r="L2199" s="49"/>
      <c r="S2199" s="20" t="s">
        <v>33</v>
      </c>
      <c r="T2199" s="20" t="s">
        <v>33</v>
      </c>
      <c r="U2199" s="20" t="s">
        <v>33</v>
      </c>
      <c r="V2199" s="20" t="s">
        <v>33</v>
      </c>
      <c r="W2199" s="21" t="str">
        <f t="shared" si="34"/>
        <v>11</v>
      </c>
      <c r="AA2199" s="32" t="s">
        <v>3202</v>
      </c>
    </row>
    <row r="2200" spans="1:27">
      <c r="A2200" s="18">
        <v>253</v>
      </c>
      <c r="B2200" s="32" t="s">
        <v>3204</v>
      </c>
      <c r="C2200" s="23" t="s">
        <v>3205</v>
      </c>
      <c r="D2200" s="33" t="s">
        <v>15</v>
      </c>
      <c r="E2200" s="20" t="s">
        <v>33</v>
      </c>
      <c r="F2200" s="16" t="s">
        <v>6871</v>
      </c>
      <c r="G2200" s="20" t="s">
        <v>1536</v>
      </c>
      <c r="H2200" s="23" t="s">
        <v>2610</v>
      </c>
      <c r="I2200" s="55">
        <v>34242</v>
      </c>
      <c r="J2200" s="24" t="s">
        <v>4823</v>
      </c>
      <c r="K2200" s="49"/>
      <c r="L2200" s="49"/>
      <c r="S2200" s="20" t="s">
        <v>33</v>
      </c>
      <c r="T2200" s="20" t="s">
        <v>33</v>
      </c>
      <c r="U2200" s="20" t="s">
        <v>33</v>
      </c>
      <c r="V2200" s="20" t="s">
        <v>33</v>
      </c>
      <c r="W2200" s="21" t="str">
        <f t="shared" si="34"/>
        <v>11</v>
      </c>
      <c r="AA2200" s="32" t="s">
        <v>3204</v>
      </c>
    </row>
    <row r="2201" spans="1:27">
      <c r="A2201" s="18">
        <v>254</v>
      </c>
      <c r="B2201" s="32" t="s">
        <v>3206</v>
      </c>
      <c r="C2201" s="23" t="s">
        <v>3207</v>
      </c>
      <c r="D2201" s="33" t="s">
        <v>9</v>
      </c>
      <c r="E2201" s="20" t="s">
        <v>33</v>
      </c>
      <c r="F2201" s="16" t="s">
        <v>6871</v>
      </c>
      <c r="G2201" s="20" t="s">
        <v>286</v>
      </c>
      <c r="H2201" s="23" t="s">
        <v>2604</v>
      </c>
      <c r="I2201" s="55">
        <v>34363</v>
      </c>
      <c r="J2201" s="24" t="s">
        <v>4823</v>
      </c>
      <c r="K2201" s="49"/>
      <c r="L2201" s="49"/>
      <c r="S2201" s="20" t="s">
        <v>33</v>
      </c>
      <c r="T2201" s="20" t="s">
        <v>33</v>
      </c>
      <c r="U2201" s="20" t="s">
        <v>33</v>
      </c>
      <c r="V2201" s="20" t="s">
        <v>33</v>
      </c>
      <c r="W2201" s="21" t="str">
        <f t="shared" si="34"/>
        <v>11</v>
      </c>
      <c r="AA2201" s="32" t="s">
        <v>3206</v>
      </c>
    </row>
    <row r="2202" spans="1:27">
      <c r="A2202" s="18">
        <v>255</v>
      </c>
      <c r="B2202" s="32" t="s">
        <v>3208</v>
      </c>
      <c r="C2202" s="23" t="s">
        <v>3209</v>
      </c>
      <c r="D2202" s="33" t="s">
        <v>15</v>
      </c>
      <c r="E2202" s="20" t="s">
        <v>33</v>
      </c>
      <c r="F2202" s="16" t="s">
        <v>6871</v>
      </c>
      <c r="G2202" s="20" t="s">
        <v>1895</v>
      </c>
      <c r="H2202" s="23" t="s">
        <v>3210</v>
      </c>
      <c r="I2202" s="55">
        <v>33681</v>
      </c>
      <c r="J2202" s="24" t="s">
        <v>4823</v>
      </c>
      <c r="K2202" s="49"/>
      <c r="L2202" s="49"/>
      <c r="S2202" s="20" t="s">
        <v>33</v>
      </c>
      <c r="T2202" s="20" t="s">
        <v>33</v>
      </c>
      <c r="U2202" s="20" t="s">
        <v>33</v>
      </c>
      <c r="V2202" s="20" t="s">
        <v>33</v>
      </c>
      <c r="W2202" s="21" t="str">
        <f t="shared" si="34"/>
        <v>11</v>
      </c>
      <c r="AA2202" s="32" t="s">
        <v>3208</v>
      </c>
    </row>
    <row r="2203" spans="1:27">
      <c r="A2203" s="18">
        <v>256</v>
      </c>
      <c r="B2203" s="32" t="s">
        <v>3211</v>
      </c>
      <c r="C2203" s="23" t="s">
        <v>3212</v>
      </c>
      <c r="D2203" s="33" t="s">
        <v>9</v>
      </c>
      <c r="E2203" s="20" t="s">
        <v>33</v>
      </c>
      <c r="F2203" s="16" t="s">
        <v>6871</v>
      </c>
      <c r="G2203" s="20" t="s">
        <v>1538</v>
      </c>
      <c r="H2203" s="23" t="s">
        <v>2610</v>
      </c>
      <c r="I2203" s="55">
        <v>34033</v>
      </c>
      <c r="J2203" s="24" t="s">
        <v>4823</v>
      </c>
      <c r="K2203" s="49"/>
      <c r="L2203" s="49"/>
      <c r="S2203" s="20" t="s">
        <v>33</v>
      </c>
      <c r="T2203" s="20" t="s">
        <v>33</v>
      </c>
      <c r="U2203" s="20" t="s">
        <v>33</v>
      </c>
      <c r="V2203" s="20" t="s">
        <v>33</v>
      </c>
      <c r="W2203" s="21" t="str">
        <f t="shared" si="34"/>
        <v>11</v>
      </c>
      <c r="AA2203" s="32" t="s">
        <v>3211</v>
      </c>
    </row>
    <row r="2204" spans="1:27">
      <c r="A2204" s="18">
        <v>257</v>
      </c>
      <c r="B2204" s="32" t="s">
        <v>3213</v>
      </c>
      <c r="C2204" s="23" t="s">
        <v>3214</v>
      </c>
      <c r="D2204" s="33" t="s">
        <v>15</v>
      </c>
      <c r="E2204" s="20" t="s">
        <v>33</v>
      </c>
      <c r="F2204" s="16" t="s">
        <v>6871</v>
      </c>
      <c r="G2204" s="20" t="s">
        <v>1895</v>
      </c>
      <c r="H2204" s="27" t="s">
        <v>2760</v>
      </c>
      <c r="I2204" s="59">
        <v>34424</v>
      </c>
      <c r="J2204" s="24" t="s">
        <v>4823</v>
      </c>
      <c r="K2204" s="49"/>
      <c r="L2204" s="49"/>
      <c r="S2204" s="20" t="s">
        <v>33</v>
      </c>
      <c r="T2204" s="20" t="s">
        <v>33</v>
      </c>
      <c r="U2204" s="20" t="s">
        <v>33</v>
      </c>
      <c r="V2204" s="20" t="s">
        <v>33</v>
      </c>
      <c r="W2204" s="21" t="str">
        <f t="shared" si="34"/>
        <v>11</v>
      </c>
      <c r="AA2204" s="32" t="s">
        <v>3213</v>
      </c>
    </row>
    <row r="2205" spans="1:27">
      <c r="A2205" s="18">
        <v>258</v>
      </c>
      <c r="B2205" s="32" t="s">
        <v>3215</v>
      </c>
      <c r="C2205" s="23" t="s">
        <v>3216</v>
      </c>
      <c r="D2205" s="33" t="s">
        <v>15</v>
      </c>
      <c r="E2205" s="20" t="s">
        <v>33</v>
      </c>
      <c r="F2205" s="16" t="s">
        <v>6871</v>
      </c>
      <c r="G2205" s="20" t="s">
        <v>1536</v>
      </c>
      <c r="H2205" s="23" t="s">
        <v>2610</v>
      </c>
      <c r="I2205" s="55">
        <v>34185</v>
      </c>
      <c r="J2205" s="24" t="s">
        <v>4823</v>
      </c>
      <c r="K2205" s="49"/>
      <c r="L2205" s="49"/>
      <c r="S2205" s="20" t="s">
        <v>33</v>
      </c>
      <c r="T2205" s="20" t="s">
        <v>33</v>
      </c>
      <c r="U2205" s="20" t="s">
        <v>33</v>
      </c>
      <c r="V2205" s="20" t="s">
        <v>33</v>
      </c>
      <c r="W2205" s="21" t="str">
        <f t="shared" si="34"/>
        <v>11</v>
      </c>
      <c r="AA2205" s="32" t="s">
        <v>3215</v>
      </c>
    </row>
    <row r="2206" spans="1:27">
      <c r="A2206" s="18">
        <v>259</v>
      </c>
      <c r="B2206" s="32" t="s">
        <v>3217</v>
      </c>
      <c r="C2206" s="23" t="s">
        <v>3218</v>
      </c>
      <c r="D2206" s="33" t="s">
        <v>15</v>
      </c>
      <c r="E2206" s="20" t="s">
        <v>33</v>
      </c>
      <c r="F2206" s="16" t="s">
        <v>6871</v>
      </c>
      <c r="G2206" s="20" t="s">
        <v>1536</v>
      </c>
      <c r="H2206" s="23" t="s">
        <v>2610</v>
      </c>
      <c r="I2206" s="55">
        <v>34181</v>
      </c>
      <c r="J2206" s="24" t="s">
        <v>4823</v>
      </c>
      <c r="K2206" s="49"/>
      <c r="L2206" s="49"/>
      <c r="S2206" s="20" t="s">
        <v>33</v>
      </c>
      <c r="T2206" s="20" t="s">
        <v>33</v>
      </c>
      <c r="U2206" s="20" t="s">
        <v>33</v>
      </c>
      <c r="V2206" s="20" t="s">
        <v>33</v>
      </c>
      <c r="W2206" s="21" t="str">
        <f t="shared" si="34"/>
        <v>11</v>
      </c>
      <c r="AA2206" s="32" t="s">
        <v>3217</v>
      </c>
    </row>
    <row r="2207" spans="1:27">
      <c r="A2207" s="18">
        <v>260</v>
      </c>
      <c r="B2207" s="32" t="s">
        <v>3219</v>
      </c>
      <c r="C2207" s="23" t="s">
        <v>3220</v>
      </c>
      <c r="D2207" s="33" t="s">
        <v>9</v>
      </c>
      <c r="E2207" s="20" t="s">
        <v>33</v>
      </c>
      <c r="F2207" s="16" t="s">
        <v>6871</v>
      </c>
      <c r="G2207" s="20" t="s">
        <v>1538</v>
      </c>
      <c r="H2207" s="23" t="s">
        <v>2610</v>
      </c>
      <c r="I2207" s="55">
        <v>34317</v>
      </c>
      <c r="J2207" s="24" t="s">
        <v>4823</v>
      </c>
      <c r="K2207" s="49"/>
      <c r="L2207" s="49"/>
      <c r="S2207" s="20" t="s">
        <v>33</v>
      </c>
      <c r="T2207" s="20" t="s">
        <v>33</v>
      </c>
      <c r="U2207" s="20" t="s">
        <v>33</v>
      </c>
      <c r="V2207" s="20" t="s">
        <v>33</v>
      </c>
      <c r="W2207" s="21" t="str">
        <f t="shared" si="34"/>
        <v>11</v>
      </c>
      <c r="AA2207" s="32" t="s">
        <v>3219</v>
      </c>
    </row>
    <row r="2208" spans="1:27">
      <c r="A2208" s="18">
        <v>261</v>
      </c>
      <c r="B2208" s="32" t="s">
        <v>3221</v>
      </c>
      <c r="C2208" s="23" t="s">
        <v>3222</v>
      </c>
      <c r="D2208" s="33" t="s">
        <v>15</v>
      </c>
      <c r="E2208" s="20" t="s">
        <v>33</v>
      </c>
      <c r="F2208" s="16" t="s">
        <v>6871</v>
      </c>
      <c r="G2208" s="20" t="s">
        <v>1536</v>
      </c>
      <c r="H2208" s="23" t="s">
        <v>3223</v>
      </c>
      <c r="I2208" s="55">
        <v>34164</v>
      </c>
      <c r="J2208" s="24" t="s">
        <v>4823</v>
      </c>
      <c r="K2208" s="49"/>
      <c r="L2208" s="49"/>
      <c r="S2208" s="20" t="s">
        <v>33</v>
      </c>
      <c r="T2208" s="20" t="s">
        <v>33</v>
      </c>
      <c r="U2208" s="20" t="s">
        <v>33</v>
      </c>
      <c r="V2208" s="20" t="s">
        <v>33</v>
      </c>
      <c r="W2208" s="21" t="str">
        <f t="shared" si="34"/>
        <v>11</v>
      </c>
      <c r="AA2208" s="32" t="s">
        <v>3221</v>
      </c>
    </row>
    <row r="2209" spans="1:27">
      <c r="A2209" s="18">
        <v>262</v>
      </c>
      <c r="B2209" s="32" t="s">
        <v>3224</v>
      </c>
      <c r="C2209" s="23" t="s">
        <v>3225</v>
      </c>
      <c r="D2209" s="33" t="s">
        <v>9</v>
      </c>
      <c r="E2209" s="20" t="s">
        <v>33</v>
      </c>
      <c r="F2209" s="16" t="s">
        <v>6871</v>
      </c>
      <c r="G2209" s="20" t="s">
        <v>1891</v>
      </c>
      <c r="H2209" s="25" t="s">
        <v>2741</v>
      </c>
      <c r="I2209" s="58">
        <v>33893</v>
      </c>
      <c r="J2209" s="24" t="s">
        <v>4823</v>
      </c>
      <c r="K2209" s="49"/>
      <c r="L2209" s="49"/>
      <c r="S2209" s="20" t="s">
        <v>33</v>
      </c>
      <c r="T2209" s="20" t="s">
        <v>33</v>
      </c>
      <c r="U2209" s="20" t="s">
        <v>33</v>
      </c>
      <c r="V2209" s="20" t="s">
        <v>33</v>
      </c>
      <c r="W2209" s="21" t="str">
        <f t="shared" si="34"/>
        <v>11</v>
      </c>
      <c r="AA2209" s="32" t="s">
        <v>3224</v>
      </c>
    </row>
    <row r="2210" spans="1:27">
      <c r="A2210" s="18">
        <v>263</v>
      </c>
      <c r="B2210" s="32" t="s">
        <v>3226</v>
      </c>
      <c r="C2210" s="23" t="s">
        <v>3227</v>
      </c>
      <c r="D2210" s="33" t="s">
        <v>15</v>
      </c>
      <c r="E2210" s="20" t="s">
        <v>33</v>
      </c>
      <c r="F2210" s="16" t="s">
        <v>6871</v>
      </c>
      <c r="G2210" s="20" t="s">
        <v>1538</v>
      </c>
      <c r="H2210" s="23" t="s">
        <v>3223</v>
      </c>
      <c r="I2210" s="55">
        <v>33857</v>
      </c>
      <c r="J2210" s="24" t="s">
        <v>4823</v>
      </c>
      <c r="K2210" s="49"/>
      <c r="L2210" s="49"/>
      <c r="S2210" s="20" t="s">
        <v>33</v>
      </c>
      <c r="T2210" s="20" t="s">
        <v>33</v>
      </c>
      <c r="U2210" s="20" t="s">
        <v>33</v>
      </c>
      <c r="V2210" s="20" t="s">
        <v>33</v>
      </c>
      <c r="W2210" s="21" t="str">
        <f t="shared" si="34"/>
        <v>11</v>
      </c>
      <c r="AA2210" s="32" t="s">
        <v>3226</v>
      </c>
    </row>
    <row r="2211" spans="1:27">
      <c r="A2211" s="18">
        <v>264</v>
      </c>
      <c r="B2211" s="32" t="s">
        <v>3228</v>
      </c>
      <c r="C2211" s="23" t="s">
        <v>3229</v>
      </c>
      <c r="D2211" s="33" t="s">
        <v>9</v>
      </c>
      <c r="E2211" s="20" t="s">
        <v>33</v>
      </c>
      <c r="F2211" s="16" t="s">
        <v>6871</v>
      </c>
      <c r="G2211" s="20" t="s">
        <v>1891</v>
      </c>
      <c r="H2211" s="25" t="s">
        <v>2849</v>
      </c>
      <c r="I2211" s="58">
        <v>33984</v>
      </c>
      <c r="J2211" s="24" t="s">
        <v>4823</v>
      </c>
      <c r="K2211" s="49"/>
      <c r="L2211" s="49"/>
      <c r="S2211" s="20" t="s">
        <v>33</v>
      </c>
      <c r="T2211" s="20" t="s">
        <v>33</v>
      </c>
      <c r="U2211" s="20" t="s">
        <v>33</v>
      </c>
      <c r="V2211" s="20" t="s">
        <v>33</v>
      </c>
      <c r="W2211" s="21" t="str">
        <f t="shared" si="34"/>
        <v>11</v>
      </c>
      <c r="AA2211" s="32" t="s">
        <v>3228</v>
      </c>
    </row>
    <row r="2212" spans="1:27">
      <c r="A2212" s="18">
        <v>265</v>
      </c>
      <c r="B2212" s="32" t="s">
        <v>3230</v>
      </c>
      <c r="C2212" s="23" t="s">
        <v>3231</v>
      </c>
      <c r="D2212" s="33" t="s">
        <v>9</v>
      </c>
      <c r="E2212" s="20" t="s">
        <v>33</v>
      </c>
      <c r="F2212" s="16" t="s">
        <v>6871</v>
      </c>
      <c r="G2212" s="20" t="s">
        <v>1891</v>
      </c>
      <c r="H2212" s="23" t="s">
        <v>2610</v>
      </c>
      <c r="I2212" s="55">
        <v>34177</v>
      </c>
      <c r="J2212" s="24" t="s">
        <v>4823</v>
      </c>
      <c r="K2212" s="49"/>
      <c r="L2212" s="49"/>
      <c r="S2212" s="20" t="s">
        <v>33</v>
      </c>
      <c r="T2212" s="20" t="s">
        <v>33</v>
      </c>
      <c r="U2212" s="20" t="s">
        <v>33</v>
      </c>
      <c r="V2212" s="20" t="s">
        <v>33</v>
      </c>
      <c r="W2212" s="21" t="str">
        <f t="shared" si="34"/>
        <v>11</v>
      </c>
      <c r="AA2212" s="32" t="s">
        <v>3230</v>
      </c>
    </row>
    <row r="2213" spans="1:27">
      <c r="A2213" s="18">
        <v>266</v>
      </c>
      <c r="B2213" s="32" t="s">
        <v>3232</v>
      </c>
      <c r="C2213" s="23" t="s">
        <v>3233</v>
      </c>
      <c r="D2213" s="33" t="s">
        <v>9</v>
      </c>
      <c r="E2213" s="20" t="s">
        <v>33</v>
      </c>
      <c r="F2213" s="16" t="s">
        <v>6871</v>
      </c>
      <c r="G2213" s="20" t="s">
        <v>1891</v>
      </c>
      <c r="H2213" s="25" t="s">
        <v>2849</v>
      </c>
      <c r="I2213" s="58">
        <v>34247</v>
      </c>
      <c r="J2213" s="24" t="s">
        <v>4823</v>
      </c>
      <c r="K2213" s="49"/>
      <c r="L2213" s="49"/>
      <c r="S2213" s="20" t="s">
        <v>33</v>
      </c>
      <c r="T2213" s="20" t="s">
        <v>33</v>
      </c>
      <c r="U2213" s="20" t="s">
        <v>33</v>
      </c>
      <c r="V2213" s="20" t="s">
        <v>33</v>
      </c>
      <c r="W2213" s="21" t="str">
        <f t="shared" si="34"/>
        <v>11</v>
      </c>
      <c r="AA2213" s="32" t="s">
        <v>3232</v>
      </c>
    </row>
    <row r="2214" spans="1:27">
      <c r="A2214" s="18">
        <v>267</v>
      </c>
      <c r="B2214" s="32" t="s">
        <v>3234</v>
      </c>
      <c r="C2214" s="23" t="s">
        <v>3235</v>
      </c>
      <c r="D2214" s="33" t="s">
        <v>9</v>
      </c>
      <c r="E2214" s="20" t="s">
        <v>33</v>
      </c>
      <c r="F2214" s="16" t="s">
        <v>6871</v>
      </c>
      <c r="G2214" s="20" t="s">
        <v>1891</v>
      </c>
      <c r="H2214" s="25" t="s">
        <v>3236</v>
      </c>
      <c r="I2214" s="58">
        <v>34153</v>
      </c>
      <c r="J2214" s="24" t="s">
        <v>4823</v>
      </c>
      <c r="K2214" s="49"/>
      <c r="L2214" s="49"/>
      <c r="S2214" s="20" t="s">
        <v>33</v>
      </c>
      <c r="T2214" s="20" t="s">
        <v>33</v>
      </c>
      <c r="U2214" s="20" t="s">
        <v>33</v>
      </c>
      <c r="V2214" s="20" t="s">
        <v>33</v>
      </c>
      <c r="W2214" s="21" t="str">
        <f t="shared" si="34"/>
        <v>11</v>
      </c>
      <c r="AA2214" s="32" t="s">
        <v>3234</v>
      </c>
    </row>
    <row r="2215" spans="1:27">
      <c r="A2215" s="18">
        <v>268</v>
      </c>
      <c r="B2215" s="32" t="s">
        <v>3237</v>
      </c>
      <c r="C2215" s="23" t="s">
        <v>3238</v>
      </c>
      <c r="D2215" s="33" t="s">
        <v>9</v>
      </c>
      <c r="E2215" s="20" t="s">
        <v>33</v>
      </c>
      <c r="F2215" s="16" t="s">
        <v>6871</v>
      </c>
      <c r="G2215" s="20" t="s">
        <v>1891</v>
      </c>
      <c r="H2215" s="25" t="s">
        <v>3239</v>
      </c>
      <c r="I2215" s="58">
        <v>34093</v>
      </c>
      <c r="J2215" s="24" t="s">
        <v>4823</v>
      </c>
      <c r="K2215" s="49"/>
      <c r="L2215" s="49"/>
      <c r="S2215" s="20" t="s">
        <v>33</v>
      </c>
      <c r="T2215" s="20" t="s">
        <v>33</v>
      </c>
      <c r="U2215" s="20" t="s">
        <v>33</v>
      </c>
      <c r="V2215" s="20" t="s">
        <v>33</v>
      </c>
      <c r="W2215" s="21" t="str">
        <f t="shared" si="34"/>
        <v>11</v>
      </c>
      <c r="AA2215" s="32" t="s">
        <v>3237</v>
      </c>
    </row>
    <row r="2216" spans="1:27">
      <c r="A2216" s="18">
        <v>269</v>
      </c>
      <c r="B2216" s="32" t="s">
        <v>3240</v>
      </c>
      <c r="C2216" s="23" t="s">
        <v>3241</v>
      </c>
      <c r="D2216" s="33" t="s">
        <v>9</v>
      </c>
      <c r="E2216" s="20" t="s">
        <v>33</v>
      </c>
      <c r="F2216" s="16" t="s">
        <v>6871</v>
      </c>
      <c r="G2216" s="20" t="s">
        <v>1891</v>
      </c>
      <c r="H2216" s="25" t="s">
        <v>2849</v>
      </c>
      <c r="I2216" s="58">
        <v>34218</v>
      </c>
      <c r="J2216" s="24" t="s">
        <v>4823</v>
      </c>
      <c r="K2216" s="49"/>
      <c r="L2216" s="49"/>
      <c r="S2216" s="20" t="s">
        <v>33</v>
      </c>
      <c r="T2216" s="20" t="s">
        <v>33</v>
      </c>
      <c r="U2216" s="20" t="s">
        <v>33</v>
      </c>
      <c r="V2216" s="20" t="s">
        <v>33</v>
      </c>
      <c r="W2216" s="21" t="str">
        <f t="shared" si="34"/>
        <v>11</v>
      </c>
      <c r="AA2216" s="32" t="s">
        <v>3240</v>
      </c>
    </row>
    <row r="2217" spans="1:27">
      <c r="A2217" s="18">
        <v>270</v>
      </c>
      <c r="B2217" s="32" t="s">
        <v>3242</v>
      </c>
      <c r="C2217" s="23" t="s">
        <v>3243</v>
      </c>
      <c r="D2217" s="33" t="s">
        <v>9</v>
      </c>
      <c r="E2217" s="20" t="s">
        <v>33</v>
      </c>
      <c r="F2217" s="16" t="s">
        <v>6871</v>
      </c>
      <c r="G2217" s="20" t="s">
        <v>1891</v>
      </c>
      <c r="H2217" s="25" t="s">
        <v>2741</v>
      </c>
      <c r="I2217" s="58">
        <v>33985</v>
      </c>
      <c r="J2217" s="24" t="s">
        <v>4823</v>
      </c>
      <c r="K2217" s="49"/>
      <c r="L2217" s="49"/>
      <c r="S2217" s="20" t="s">
        <v>33</v>
      </c>
      <c r="T2217" s="20" t="s">
        <v>33</v>
      </c>
      <c r="U2217" s="20" t="s">
        <v>33</v>
      </c>
      <c r="V2217" s="20" t="s">
        <v>33</v>
      </c>
      <c r="W2217" s="21" t="str">
        <f t="shared" si="34"/>
        <v>11</v>
      </c>
      <c r="AA2217" s="32" t="s">
        <v>3242</v>
      </c>
    </row>
    <row r="2218" spans="1:27">
      <c r="A2218" s="18">
        <v>271</v>
      </c>
      <c r="B2218" s="32" t="s">
        <v>3244</v>
      </c>
      <c r="C2218" s="23" t="s">
        <v>3245</v>
      </c>
      <c r="D2218" s="33" t="s">
        <v>9</v>
      </c>
      <c r="E2218" s="20" t="s">
        <v>33</v>
      </c>
      <c r="F2218" s="16" t="s">
        <v>6871</v>
      </c>
      <c r="G2218" s="20" t="s">
        <v>1866</v>
      </c>
      <c r="H2218" s="25" t="s">
        <v>3024</v>
      </c>
      <c r="I2218" s="58">
        <v>34114</v>
      </c>
      <c r="J2218" s="24" t="s">
        <v>4823</v>
      </c>
      <c r="K2218" s="49"/>
      <c r="L2218" s="49"/>
      <c r="S2218" s="20" t="s">
        <v>33</v>
      </c>
      <c r="T2218" s="20" t="s">
        <v>33</v>
      </c>
      <c r="U2218" s="20" t="s">
        <v>33</v>
      </c>
      <c r="V2218" s="20" t="s">
        <v>33</v>
      </c>
      <c r="W2218" s="21" t="str">
        <f t="shared" si="34"/>
        <v>11</v>
      </c>
      <c r="AA2218" s="32" t="s">
        <v>3244</v>
      </c>
    </row>
    <row r="2219" spans="1:27">
      <c r="A2219" s="18">
        <v>272</v>
      </c>
      <c r="B2219" s="32" t="s">
        <v>3246</v>
      </c>
      <c r="C2219" s="23" t="s">
        <v>3247</v>
      </c>
      <c r="D2219" s="33" t="s">
        <v>15</v>
      </c>
      <c r="E2219" s="20" t="s">
        <v>33</v>
      </c>
      <c r="F2219" s="16" t="s">
        <v>6871</v>
      </c>
      <c r="G2219" s="20" t="s">
        <v>1538</v>
      </c>
      <c r="H2219" s="25" t="s">
        <v>3024</v>
      </c>
      <c r="I2219" s="58">
        <v>34303</v>
      </c>
      <c r="J2219" s="24" t="s">
        <v>4823</v>
      </c>
      <c r="K2219" s="49"/>
      <c r="L2219" s="49"/>
      <c r="S2219" s="20" t="s">
        <v>33</v>
      </c>
      <c r="T2219" s="20" t="s">
        <v>33</v>
      </c>
      <c r="U2219" s="20" t="s">
        <v>33</v>
      </c>
      <c r="V2219" s="20" t="s">
        <v>33</v>
      </c>
      <c r="W2219" s="21" t="str">
        <f t="shared" si="34"/>
        <v>11</v>
      </c>
      <c r="AA2219" s="32" t="s">
        <v>3246</v>
      </c>
    </row>
    <row r="2220" spans="1:27">
      <c r="A2220" s="18">
        <v>273</v>
      </c>
      <c r="B2220" s="32" t="s">
        <v>3248</v>
      </c>
      <c r="C2220" s="23" t="s">
        <v>3249</v>
      </c>
      <c r="D2220" s="33" t="s">
        <v>15</v>
      </c>
      <c r="E2220" s="20" t="s">
        <v>33</v>
      </c>
      <c r="F2220" s="16" t="s">
        <v>6871</v>
      </c>
      <c r="G2220" s="20" t="s">
        <v>1538</v>
      </c>
      <c r="H2220" s="25" t="s">
        <v>3236</v>
      </c>
      <c r="I2220" s="58">
        <v>34091</v>
      </c>
      <c r="J2220" s="24" t="s">
        <v>4823</v>
      </c>
      <c r="K2220" s="49"/>
      <c r="L2220" s="49"/>
      <c r="S2220" s="20" t="s">
        <v>33</v>
      </c>
      <c r="T2220" s="20" t="s">
        <v>33</v>
      </c>
      <c r="U2220" s="20" t="s">
        <v>33</v>
      </c>
      <c r="V2220" s="20" t="s">
        <v>33</v>
      </c>
      <c r="W2220" s="21" t="str">
        <f t="shared" si="34"/>
        <v>11</v>
      </c>
      <c r="AA2220" s="32" t="s">
        <v>3248</v>
      </c>
    </row>
    <row r="2221" spans="1:27">
      <c r="A2221" s="18">
        <v>274</v>
      </c>
      <c r="B2221" s="32" t="s">
        <v>3250</v>
      </c>
      <c r="C2221" s="23" t="s">
        <v>3251</v>
      </c>
      <c r="D2221" s="33" t="s">
        <v>15</v>
      </c>
      <c r="E2221" s="20" t="s">
        <v>33</v>
      </c>
      <c r="F2221" s="16" t="s">
        <v>6871</v>
      </c>
      <c r="G2221" s="20" t="s">
        <v>1538</v>
      </c>
      <c r="H2221" s="23" t="s">
        <v>3010</v>
      </c>
      <c r="I2221" s="55">
        <v>34031</v>
      </c>
      <c r="J2221" s="24" t="s">
        <v>4823</v>
      </c>
      <c r="K2221" s="49"/>
      <c r="L2221" s="49"/>
      <c r="S2221" s="20" t="s">
        <v>33</v>
      </c>
      <c r="T2221" s="20" t="s">
        <v>33</v>
      </c>
      <c r="U2221" s="20" t="s">
        <v>33</v>
      </c>
      <c r="V2221" s="20" t="s">
        <v>33</v>
      </c>
      <c r="W2221" s="21" t="str">
        <f t="shared" si="34"/>
        <v>11</v>
      </c>
      <c r="AA2221" s="32" t="s">
        <v>3250</v>
      </c>
    </row>
    <row r="2222" spans="1:27">
      <c r="A2222" s="18">
        <v>275</v>
      </c>
      <c r="B2222" s="32" t="s">
        <v>3252</v>
      </c>
      <c r="C2222" s="23" t="s">
        <v>3253</v>
      </c>
      <c r="D2222" s="33" t="s">
        <v>9</v>
      </c>
      <c r="E2222" s="20" t="s">
        <v>33</v>
      </c>
      <c r="F2222" s="16" t="s">
        <v>6871</v>
      </c>
      <c r="G2222" s="20" t="s">
        <v>1866</v>
      </c>
      <c r="H2222" s="25" t="s">
        <v>2849</v>
      </c>
      <c r="I2222" s="58">
        <v>34159</v>
      </c>
      <c r="J2222" s="24" t="s">
        <v>4823</v>
      </c>
      <c r="K2222" s="49"/>
      <c r="L2222" s="49"/>
      <c r="S2222" s="20" t="s">
        <v>33</v>
      </c>
      <c r="T2222" s="20" t="s">
        <v>33</v>
      </c>
      <c r="U2222" s="20" t="s">
        <v>33</v>
      </c>
      <c r="V2222" s="20" t="s">
        <v>33</v>
      </c>
      <c r="W2222" s="21" t="str">
        <f t="shared" si="34"/>
        <v>11</v>
      </c>
      <c r="AA2222" s="32" t="s">
        <v>3252</v>
      </c>
    </row>
    <row r="2223" spans="1:27">
      <c r="A2223" s="18">
        <v>276</v>
      </c>
      <c r="B2223" s="32" t="s">
        <v>3254</v>
      </c>
      <c r="C2223" s="23" t="s">
        <v>3255</v>
      </c>
      <c r="D2223" s="33" t="s">
        <v>9</v>
      </c>
      <c r="E2223" s="20" t="s">
        <v>33</v>
      </c>
      <c r="F2223" s="16" t="s">
        <v>6871</v>
      </c>
      <c r="G2223" s="20" t="s">
        <v>1866</v>
      </c>
      <c r="H2223" s="25" t="s">
        <v>2849</v>
      </c>
      <c r="I2223" s="58">
        <v>34128</v>
      </c>
      <c r="J2223" s="24" t="s">
        <v>4823</v>
      </c>
      <c r="K2223" s="49"/>
      <c r="L2223" s="49"/>
      <c r="S2223" s="20" t="s">
        <v>33</v>
      </c>
      <c r="T2223" s="20" t="s">
        <v>33</v>
      </c>
      <c r="U2223" s="20" t="s">
        <v>33</v>
      </c>
      <c r="V2223" s="20" t="s">
        <v>33</v>
      </c>
      <c r="W2223" s="21" t="str">
        <f t="shared" si="34"/>
        <v>11</v>
      </c>
      <c r="AA2223" s="32" t="s">
        <v>3254</v>
      </c>
    </row>
    <row r="2224" spans="1:27">
      <c r="A2224" s="18">
        <v>277</v>
      </c>
      <c r="B2224" s="32" t="s">
        <v>3256</v>
      </c>
      <c r="C2224" s="23" t="s">
        <v>3257</v>
      </c>
      <c r="D2224" s="33" t="s">
        <v>9</v>
      </c>
      <c r="E2224" s="20" t="s">
        <v>33</v>
      </c>
      <c r="F2224" s="16" t="s">
        <v>6871</v>
      </c>
      <c r="G2224" s="20" t="s">
        <v>1866</v>
      </c>
      <c r="H2224" s="25" t="s">
        <v>3236</v>
      </c>
      <c r="I2224" s="58">
        <v>34022</v>
      </c>
      <c r="J2224" s="24" t="s">
        <v>4823</v>
      </c>
      <c r="K2224" s="49"/>
      <c r="L2224" s="49"/>
      <c r="S2224" s="20" t="s">
        <v>33</v>
      </c>
      <c r="T2224" s="20" t="s">
        <v>33</v>
      </c>
      <c r="U2224" s="20" t="s">
        <v>33</v>
      </c>
      <c r="V2224" s="20" t="s">
        <v>33</v>
      </c>
      <c r="W2224" s="21" t="str">
        <f t="shared" si="34"/>
        <v>11</v>
      </c>
      <c r="AA2224" s="32" t="s">
        <v>3256</v>
      </c>
    </row>
    <row r="2225" spans="1:27">
      <c r="A2225" s="18">
        <v>278</v>
      </c>
      <c r="B2225" s="32" t="s">
        <v>3258</v>
      </c>
      <c r="C2225" s="23" t="s">
        <v>3259</v>
      </c>
      <c r="D2225" s="33" t="s">
        <v>9</v>
      </c>
      <c r="E2225" s="20" t="s">
        <v>33</v>
      </c>
      <c r="F2225" s="16" t="s">
        <v>6871</v>
      </c>
      <c r="G2225" s="20" t="s">
        <v>1866</v>
      </c>
      <c r="H2225" s="23" t="s">
        <v>2610</v>
      </c>
      <c r="I2225" s="55">
        <v>34250</v>
      </c>
      <c r="J2225" s="24" t="s">
        <v>4823</v>
      </c>
      <c r="K2225" s="49"/>
      <c r="L2225" s="49"/>
      <c r="S2225" s="20" t="s">
        <v>33</v>
      </c>
      <c r="T2225" s="20" t="s">
        <v>33</v>
      </c>
      <c r="U2225" s="20" t="s">
        <v>33</v>
      </c>
      <c r="V2225" s="20" t="s">
        <v>33</v>
      </c>
      <c r="W2225" s="21" t="str">
        <f t="shared" si="34"/>
        <v>11</v>
      </c>
      <c r="AA2225" s="32" t="s">
        <v>3258</v>
      </c>
    </row>
    <row r="2226" spans="1:27">
      <c r="A2226" s="18">
        <v>279</v>
      </c>
      <c r="B2226" s="32" t="s">
        <v>3260</v>
      </c>
      <c r="C2226" s="23" t="s">
        <v>3261</v>
      </c>
      <c r="D2226" s="33" t="s">
        <v>9</v>
      </c>
      <c r="E2226" s="20" t="s">
        <v>33</v>
      </c>
      <c r="F2226" s="16" t="s">
        <v>6871</v>
      </c>
      <c r="G2226" s="20" t="s">
        <v>1866</v>
      </c>
      <c r="H2226" s="23" t="s">
        <v>2849</v>
      </c>
      <c r="I2226" s="55">
        <v>33278</v>
      </c>
      <c r="J2226" s="24" t="s">
        <v>4823</v>
      </c>
      <c r="K2226" s="49"/>
      <c r="L2226" s="49"/>
      <c r="S2226" s="20" t="s">
        <v>33</v>
      </c>
      <c r="T2226" s="20" t="s">
        <v>33</v>
      </c>
      <c r="U2226" s="20" t="s">
        <v>33</v>
      </c>
      <c r="V2226" s="20" t="s">
        <v>33</v>
      </c>
      <c r="W2226" s="21" t="str">
        <f t="shared" si="34"/>
        <v>11</v>
      </c>
      <c r="AA2226" s="32" t="s">
        <v>3260</v>
      </c>
    </row>
    <row r="2227" spans="1:27">
      <c r="A2227" s="18">
        <v>280</v>
      </c>
      <c r="B2227" s="32" t="s">
        <v>3262</v>
      </c>
      <c r="C2227" s="23" t="s">
        <v>3263</v>
      </c>
      <c r="D2227" s="33" t="s">
        <v>15</v>
      </c>
      <c r="E2227" s="20" t="s">
        <v>33</v>
      </c>
      <c r="F2227" s="16" t="s">
        <v>6871</v>
      </c>
      <c r="G2227" s="20" t="s">
        <v>1538</v>
      </c>
      <c r="H2227" s="23" t="s">
        <v>2791</v>
      </c>
      <c r="I2227" s="55">
        <v>34225</v>
      </c>
      <c r="J2227" s="24" t="s">
        <v>4823</v>
      </c>
      <c r="K2227" s="49"/>
      <c r="L2227" s="49"/>
      <c r="S2227" s="20" t="s">
        <v>33</v>
      </c>
      <c r="T2227" s="20" t="s">
        <v>33</v>
      </c>
      <c r="U2227" s="20" t="s">
        <v>33</v>
      </c>
      <c r="V2227" s="20" t="s">
        <v>33</v>
      </c>
      <c r="W2227" s="21" t="str">
        <f t="shared" si="34"/>
        <v>11</v>
      </c>
      <c r="AA2227" s="32" t="s">
        <v>3262</v>
      </c>
    </row>
    <row r="2228" spans="1:27">
      <c r="A2228" s="18">
        <v>281</v>
      </c>
      <c r="B2228" s="32" t="s">
        <v>3264</v>
      </c>
      <c r="C2228" s="23" t="s">
        <v>3265</v>
      </c>
      <c r="D2228" s="33" t="s">
        <v>9</v>
      </c>
      <c r="E2228" s="20" t="s">
        <v>33</v>
      </c>
      <c r="F2228" s="16" t="s">
        <v>6871</v>
      </c>
      <c r="G2228" s="20" t="s">
        <v>1866</v>
      </c>
      <c r="H2228" s="23" t="s">
        <v>2610</v>
      </c>
      <c r="I2228" s="55">
        <v>34211</v>
      </c>
      <c r="J2228" s="24" t="s">
        <v>4823</v>
      </c>
      <c r="K2228" s="49"/>
      <c r="L2228" s="49"/>
      <c r="S2228" s="20" t="s">
        <v>33</v>
      </c>
      <c r="T2228" s="20" t="s">
        <v>33</v>
      </c>
      <c r="U2228" s="20" t="s">
        <v>33</v>
      </c>
      <c r="V2228" s="20" t="s">
        <v>33</v>
      </c>
      <c r="W2228" s="21" t="str">
        <f t="shared" si="34"/>
        <v>11</v>
      </c>
      <c r="AA2228" s="32" t="s">
        <v>3264</v>
      </c>
    </row>
    <row r="2229" spans="1:27">
      <c r="A2229" s="18">
        <v>282</v>
      </c>
      <c r="B2229" s="32" t="s">
        <v>3266</v>
      </c>
      <c r="C2229" s="23" t="s">
        <v>3267</v>
      </c>
      <c r="D2229" s="33" t="s">
        <v>15</v>
      </c>
      <c r="E2229" s="20" t="s">
        <v>33</v>
      </c>
      <c r="F2229" s="16" t="s">
        <v>6871</v>
      </c>
      <c r="G2229" s="20" t="s">
        <v>1538</v>
      </c>
      <c r="H2229" s="25" t="s">
        <v>3268</v>
      </c>
      <c r="I2229" s="58">
        <v>34076</v>
      </c>
      <c r="J2229" s="24" t="s">
        <v>4823</v>
      </c>
      <c r="K2229" s="64"/>
      <c r="L2229" s="64"/>
      <c r="S2229" s="20" t="s">
        <v>33</v>
      </c>
      <c r="T2229" s="20" t="s">
        <v>33</v>
      </c>
      <c r="U2229" s="20" t="s">
        <v>33</v>
      </c>
      <c r="V2229" s="20" t="s">
        <v>33</v>
      </c>
      <c r="W2229" s="21" t="str">
        <f t="shared" si="34"/>
        <v>11</v>
      </c>
      <c r="AA2229" s="32" t="s">
        <v>3266</v>
      </c>
    </row>
    <row r="2230" spans="1:27">
      <c r="A2230" s="18">
        <v>283</v>
      </c>
      <c r="B2230" s="32" t="s">
        <v>3269</v>
      </c>
      <c r="C2230" s="23" t="s">
        <v>3270</v>
      </c>
      <c r="D2230" s="33" t="s">
        <v>15</v>
      </c>
      <c r="E2230" s="20" t="s">
        <v>33</v>
      </c>
      <c r="F2230" s="16" t="s">
        <v>6871</v>
      </c>
      <c r="G2230" s="20" t="s">
        <v>1895</v>
      </c>
      <c r="H2230" s="23" t="s">
        <v>3271</v>
      </c>
      <c r="I2230" s="55">
        <v>34258</v>
      </c>
      <c r="J2230" s="34" t="s">
        <v>5299</v>
      </c>
      <c r="K2230" s="64"/>
      <c r="L2230" s="64"/>
      <c r="S2230" s="20" t="s">
        <v>33</v>
      </c>
      <c r="T2230" s="20" t="s">
        <v>33</v>
      </c>
      <c r="U2230" s="20" t="s">
        <v>33</v>
      </c>
      <c r="V2230" s="20" t="s">
        <v>33</v>
      </c>
      <c r="W2230" s="21" t="str">
        <f t="shared" si="34"/>
        <v>11</v>
      </c>
      <c r="AA2230" s="32" t="s">
        <v>3269</v>
      </c>
    </row>
    <row r="2231" spans="1:27">
      <c r="A2231" s="18">
        <v>284</v>
      </c>
      <c r="B2231" s="32" t="s">
        <v>3272</v>
      </c>
      <c r="C2231" s="23" t="s">
        <v>3273</v>
      </c>
      <c r="D2231" s="33" t="s">
        <v>9</v>
      </c>
      <c r="E2231" s="20" t="s">
        <v>33</v>
      </c>
      <c r="F2231" s="16" t="s">
        <v>6871</v>
      </c>
      <c r="G2231" s="20" t="s">
        <v>1866</v>
      </c>
      <c r="H2231" s="23" t="s">
        <v>2610</v>
      </c>
      <c r="I2231" s="55">
        <v>34169</v>
      </c>
      <c r="J2231" s="24" t="s">
        <v>4823</v>
      </c>
      <c r="K2231" s="49"/>
      <c r="L2231" s="49"/>
      <c r="S2231" s="20" t="s">
        <v>33</v>
      </c>
      <c r="T2231" s="20" t="s">
        <v>33</v>
      </c>
      <c r="U2231" s="20" t="s">
        <v>33</v>
      </c>
      <c r="V2231" s="20" t="s">
        <v>33</v>
      </c>
      <c r="W2231" s="21" t="str">
        <f t="shared" si="34"/>
        <v>11</v>
      </c>
      <c r="AA2231" s="32" t="s">
        <v>3272</v>
      </c>
    </row>
    <row r="2232" spans="1:27">
      <c r="A2232" s="18">
        <v>285</v>
      </c>
      <c r="B2232" s="32" t="s">
        <v>3274</v>
      </c>
      <c r="C2232" s="23" t="s">
        <v>3275</v>
      </c>
      <c r="D2232" s="33" t="s">
        <v>15</v>
      </c>
      <c r="E2232" s="20" t="s">
        <v>33</v>
      </c>
      <c r="F2232" s="16" t="s">
        <v>6871</v>
      </c>
      <c r="G2232" s="20" t="s">
        <v>1538</v>
      </c>
      <c r="H2232" s="23" t="s">
        <v>2856</v>
      </c>
      <c r="I2232" s="55">
        <v>33959</v>
      </c>
      <c r="J2232" s="24" t="s">
        <v>4823</v>
      </c>
      <c r="K2232" s="49"/>
      <c r="L2232" s="49"/>
      <c r="S2232" s="20" t="s">
        <v>33</v>
      </c>
      <c r="T2232" s="20" t="s">
        <v>33</v>
      </c>
      <c r="U2232" s="20" t="s">
        <v>33</v>
      </c>
      <c r="V2232" s="20" t="s">
        <v>33</v>
      </c>
      <c r="W2232" s="21" t="str">
        <f t="shared" si="34"/>
        <v>11</v>
      </c>
      <c r="AA2232" s="32" t="s">
        <v>3274</v>
      </c>
    </row>
    <row r="2233" spans="1:27">
      <c r="A2233" s="18">
        <v>286</v>
      </c>
      <c r="B2233" s="32" t="s">
        <v>3276</v>
      </c>
      <c r="C2233" s="23" t="s">
        <v>3277</v>
      </c>
      <c r="D2233" s="33" t="s">
        <v>15</v>
      </c>
      <c r="E2233" s="20" t="s">
        <v>33</v>
      </c>
      <c r="F2233" s="16" t="s">
        <v>6871</v>
      </c>
      <c r="G2233" s="20" t="s">
        <v>1538</v>
      </c>
      <c r="H2233" s="23" t="s">
        <v>2610</v>
      </c>
      <c r="I2233" s="55">
        <v>34281</v>
      </c>
      <c r="J2233" s="24" t="s">
        <v>4823</v>
      </c>
      <c r="K2233" s="49"/>
      <c r="L2233" s="49"/>
      <c r="S2233" s="20" t="s">
        <v>33</v>
      </c>
      <c r="T2233" s="20" t="s">
        <v>33</v>
      </c>
      <c r="U2233" s="20" t="s">
        <v>33</v>
      </c>
      <c r="V2233" s="20" t="s">
        <v>33</v>
      </c>
      <c r="W2233" s="21" t="str">
        <f t="shared" si="34"/>
        <v>11</v>
      </c>
      <c r="AA2233" s="32" t="s">
        <v>3276</v>
      </c>
    </row>
    <row r="2234" spans="1:27">
      <c r="A2234" s="18">
        <v>287</v>
      </c>
      <c r="B2234" s="32" t="s">
        <v>3278</v>
      </c>
      <c r="C2234" s="23" t="s">
        <v>3279</v>
      </c>
      <c r="D2234" s="33" t="s">
        <v>15</v>
      </c>
      <c r="E2234" s="20" t="s">
        <v>33</v>
      </c>
      <c r="F2234" s="16" t="s">
        <v>6871</v>
      </c>
      <c r="G2234" s="20" t="s">
        <v>1891</v>
      </c>
      <c r="H2234" s="23" t="s">
        <v>3280</v>
      </c>
      <c r="I2234" s="55">
        <v>33918</v>
      </c>
      <c r="J2234" s="24" t="s">
        <v>4823</v>
      </c>
      <c r="K2234" s="49"/>
      <c r="L2234" s="49"/>
      <c r="S2234" s="20" t="s">
        <v>33</v>
      </c>
      <c r="T2234" s="20" t="s">
        <v>33</v>
      </c>
      <c r="U2234" s="20" t="s">
        <v>33</v>
      </c>
      <c r="V2234" s="20" t="s">
        <v>33</v>
      </c>
      <c r="W2234" s="21" t="str">
        <f t="shared" si="34"/>
        <v>11</v>
      </c>
      <c r="AA2234" s="32" t="s">
        <v>3278</v>
      </c>
    </row>
    <row r="2235" spans="1:27">
      <c r="A2235" s="18">
        <v>288</v>
      </c>
      <c r="B2235" s="32" t="s">
        <v>3281</v>
      </c>
      <c r="C2235" s="23" t="s">
        <v>3282</v>
      </c>
      <c r="D2235" s="33" t="s">
        <v>15</v>
      </c>
      <c r="E2235" s="20" t="s">
        <v>10</v>
      </c>
      <c r="F2235" s="16" t="s">
        <v>6871</v>
      </c>
      <c r="G2235" s="20" t="s">
        <v>59</v>
      </c>
      <c r="H2235" s="23" t="s">
        <v>2610</v>
      </c>
      <c r="I2235" s="55">
        <v>28528</v>
      </c>
      <c r="J2235" s="24" t="s">
        <v>4823</v>
      </c>
      <c r="K2235" s="49"/>
      <c r="L2235" s="49"/>
      <c r="S2235" s="20" t="s">
        <v>10</v>
      </c>
      <c r="T2235" s="20" t="s">
        <v>10</v>
      </c>
      <c r="U2235" s="20" t="s">
        <v>10</v>
      </c>
      <c r="V2235" s="20" t="s">
        <v>10</v>
      </c>
      <c r="W2235" s="21" t="str">
        <f t="shared" si="34"/>
        <v>11</v>
      </c>
      <c r="AA2235" s="32" t="s">
        <v>3281</v>
      </c>
    </row>
    <row r="2236" spans="1:27">
      <c r="A2236" s="18">
        <v>289</v>
      </c>
      <c r="B2236" s="32" t="s">
        <v>3283</v>
      </c>
      <c r="C2236" s="23" t="s">
        <v>3284</v>
      </c>
      <c r="D2236" s="33" t="s">
        <v>9</v>
      </c>
      <c r="E2236" s="20" t="s">
        <v>33</v>
      </c>
      <c r="F2236" s="16" t="s">
        <v>6871</v>
      </c>
      <c r="G2236" s="20" t="s">
        <v>1895</v>
      </c>
      <c r="H2236" s="23" t="s">
        <v>3285</v>
      </c>
      <c r="I2236" s="55">
        <v>33967</v>
      </c>
      <c r="J2236" s="24" t="s">
        <v>4823</v>
      </c>
      <c r="K2236" s="49"/>
      <c r="L2236" s="49"/>
      <c r="S2236" s="20" t="s">
        <v>33</v>
      </c>
      <c r="T2236" s="20" t="s">
        <v>33</v>
      </c>
      <c r="U2236" s="20" t="s">
        <v>33</v>
      </c>
      <c r="V2236" s="20" t="s">
        <v>33</v>
      </c>
      <c r="W2236" s="21" t="str">
        <f t="shared" si="34"/>
        <v>11</v>
      </c>
      <c r="AA2236" s="32" t="s">
        <v>3283</v>
      </c>
    </row>
    <row r="2237" spans="1:27">
      <c r="A2237" s="18">
        <v>290</v>
      </c>
      <c r="B2237" s="32" t="s">
        <v>3286</v>
      </c>
      <c r="C2237" s="23" t="s">
        <v>3287</v>
      </c>
      <c r="D2237" s="33" t="s">
        <v>15</v>
      </c>
      <c r="E2237" s="20" t="s">
        <v>33</v>
      </c>
      <c r="F2237" s="16" t="s">
        <v>6871</v>
      </c>
      <c r="G2237" s="20" t="s">
        <v>1891</v>
      </c>
      <c r="H2237" s="23" t="s">
        <v>2741</v>
      </c>
      <c r="I2237" s="55">
        <v>34176</v>
      </c>
      <c r="J2237" s="24" t="s">
        <v>4823</v>
      </c>
      <c r="K2237" s="49"/>
      <c r="L2237" s="49"/>
      <c r="S2237" s="20" t="s">
        <v>33</v>
      </c>
      <c r="T2237" s="20" t="s">
        <v>33</v>
      </c>
      <c r="U2237" s="20" t="s">
        <v>33</v>
      </c>
      <c r="V2237" s="20" t="s">
        <v>33</v>
      </c>
      <c r="W2237" s="21" t="str">
        <f t="shared" si="34"/>
        <v>11</v>
      </c>
      <c r="AA2237" s="32" t="s">
        <v>3286</v>
      </c>
    </row>
    <row r="2238" spans="1:27">
      <c r="A2238" s="18">
        <v>291</v>
      </c>
      <c r="B2238" s="32" t="s">
        <v>3288</v>
      </c>
      <c r="C2238" s="23" t="s">
        <v>3289</v>
      </c>
      <c r="D2238" s="33" t="s">
        <v>9</v>
      </c>
      <c r="E2238" s="20" t="s">
        <v>33</v>
      </c>
      <c r="F2238" s="16" t="s">
        <v>6871</v>
      </c>
      <c r="G2238" s="20" t="s">
        <v>1895</v>
      </c>
      <c r="H2238" s="23" t="s">
        <v>3290</v>
      </c>
      <c r="I2238" s="55">
        <v>34321</v>
      </c>
      <c r="J2238" s="24" t="s">
        <v>4823</v>
      </c>
      <c r="K2238" s="49"/>
      <c r="L2238" s="49"/>
      <c r="S2238" s="20" t="s">
        <v>33</v>
      </c>
      <c r="T2238" s="20" t="s">
        <v>33</v>
      </c>
      <c r="U2238" s="20" t="s">
        <v>33</v>
      </c>
      <c r="V2238" s="20" t="s">
        <v>33</v>
      </c>
      <c r="W2238" s="21" t="str">
        <f t="shared" si="34"/>
        <v>11</v>
      </c>
      <c r="AA2238" s="32" t="s">
        <v>3288</v>
      </c>
    </row>
    <row r="2239" spans="1:27">
      <c r="A2239" s="18">
        <v>292</v>
      </c>
      <c r="B2239" s="32" t="s">
        <v>3291</v>
      </c>
      <c r="C2239" s="23" t="s">
        <v>3292</v>
      </c>
      <c r="D2239" s="33" t="s">
        <v>15</v>
      </c>
      <c r="E2239" s="20" t="s">
        <v>33</v>
      </c>
      <c r="F2239" s="16" t="s">
        <v>6871</v>
      </c>
      <c r="G2239" s="20" t="s">
        <v>1891</v>
      </c>
      <c r="H2239" s="25" t="s">
        <v>2741</v>
      </c>
      <c r="I2239" s="58">
        <v>33903</v>
      </c>
      <c r="J2239" s="24" t="s">
        <v>4823</v>
      </c>
      <c r="K2239" s="49"/>
      <c r="L2239" s="49"/>
      <c r="S2239" s="20" t="s">
        <v>33</v>
      </c>
      <c r="T2239" s="20" t="s">
        <v>33</v>
      </c>
      <c r="U2239" s="20" t="s">
        <v>33</v>
      </c>
      <c r="V2239" s="20" t="s">
        <v>33</v>
      </c>
      <c r="W2239" s="21" t="str">
        <f t="shared" si="34"/>
        <v>11</v>
      </c>
      <c r="AA2239" s="32" t="s">
        <v>3291</v>
      </c>
    </row>
    <row r="2240" spans="1:27">
      <c r="A2240" s="18">
        <v>293</v>
      </c>
      <c r="B2240" s="32" t="s">
        <v>3293</v>
      </c>
      <c r="C2240" s="23" t="s">
        <v>3294</v>
      </c>
      <c r="D2240" s="33" t="s">
        <v>15</v>
      </c>
      <c r="E2240" s="20" t="s">
        <v>33</v>
      </c>
      <c r="F2240" s="16" t="s">
        <v>6871</v>
      </c>
      <c r="G2240" s="20" t="s">
        <v>1891</v>
      </c>
      <c r="H2240" s="25" t="s">
        <v>3295</v>
      </c>
      <c r="I2240" s="58">
        <v>33573</v>
      </c>
      <c r="J2240" s="24" t="s">
        <v>4823</v>
      </c>
      <c r="K2240" s="49"/>
      <c r="L2240" s="49"/>
      <c r="S2240" s="20" t="s">
        <v>33</v>
      </c>
      <c r="T2240" s="20" t="s">
        <v>33</v>
      </c>
      <c r="U2240" s="20" t="s">
        <v>33</v>
      </c>
      <c r="V2240" s="20" t="s">
        <v>33</v>
      </c>
      <c r="W2240" s="21" t="str">
        <f t="shared" si="34"/>
        <v>11</v>
      </c>
      <c r="AA2240" s="32" t="s">
        <v>3293</v>
      </c>
    </row>
    <row r="2241" spans="1:27">
      <c r="A2241" s="18">
        <v>294</v>
      </c>
      <c r="B2241" s="32" t="s">
        <v>3296</v>
      </c>
      <c r="C2241" s="23" t="s">
        <v>3297</v>
      </c>
      <c r="D2241" s="33" t="s">
        <v>15</v>
      </c>
      <c r="E2241" s="20" t="s">
        <v>33</v>
      </c>
      <c r="F2241" s="16" t="s">
        <v>6871</v>
      </c>
      <c r="G2241" s="20" t="s">
        <v>1891</v>
      </c>
      <c r="H2241" s="23" t="s">
        <v>3298</v>
      </c>
      <c r="I2241" s="55">
        <v>33604</v>
      </c>
      <c r="J2241" s="24" t="s">
        <v>4823</v>
      </c>
      <c r="K2241" s="49"/>
      <c r="L2241" s="49"/>
      <c r="S2241" s="20" t="s">
        <v>33</v>
      </c>
      <c r="T2241" s="20" t="s">
        <v>33</v>
      </c>
      <c r="U2241" s="20" t="s">
        <v>33</v>
      </c>
      <c r="V2241" s="20" t="s">
        <v>33</v>
      </c>
      <c r="W2241" s="21" t="str">
        <f t="shared" si="34"/>
        <v>11</v>
      </c>
      <c r="AA2241" s="32" t="s">
        <v>3296</v>
      </c>
    </row>
    <row r="2242" spans="1:27">
      <c r="A2242" s="18">
        <v>295</v>
      </c>
      <c r="B2242" s="32" t="s">
        <v>3299</v>
      </c>
      <c r="C2242" s="23" t="s">
        <v>3300</v>
      </c>
      <c r="D2242" s="33" t="s">
        <v>15</v>
      </c>
      <c r="E2242" s="20" t="s">
        <v>33</v>
      </c>
      <c r="F2242" s="16" t="s">
        <v>6871</v>
      </c>
      <c r="G2242" s="20" t="s">
        <v>1891</v>
      </c>
      <c r="H2242" s="23" t="s">
        <v>3169</v>
      </c>
      <c r="I2242" s="55">
        <v>31707</v>
      </c>
      <c r="J2242" s="24" t="s">
        <v>4823</v>
      </c>
      <c r="K2242" s="49"/>
      <c r="L2242" s="49"/>
      <c r="S2242" s="20" t="s">
        <v>33</v>
      </c>
      <c r="T2242" s="20" t="s">
        <v>33</v>
      </c>
      <c r="U2242" s="20" t="s">
        <v>33</v>
      </c>
      <c r="V2242" s="20" t="s">
        <v>33</v>
      </c>
      <c r="W2242" s="21" t="str">
        <f t="shared" si="34"/>
        <v>11</v>
      </c>
      <c r="AA2242" s="32" t="s">
        <v>3299</v>
      </c>
    </row>
    <row r="2243" spans="1:27">
      <c r="A2243" s="18">
        <v>296</v>
      </c>
      <c r="B2243" s="32" t="s">
        <v>3301</v>
      </c>
      <c r="C2243" s="23" t="s">
        <v>3302</v>
      </c>
      <c r="D2243" s="33" t="s">
        <v>15</v>
      </c>
      <c r="E2243" s="20" t="s">
        <v>33</v>
      </c>
      <c r="F2243" s="16" t="s">
        <v>6871</v>
      </c>
      <c r="G2243" s="20" t="s">
        <v>59</v>
      </c>
      <c r="H2243" s="23" t="s">
        <v>3303</v>
      </c>
      <c r="I2243" s="55">
        <v>33047</v>
      </c>
      <c r="J2243" s="24" t="s">
        <v>4823</v>
      </c>
      <c r="K2243" s="64"/>
      <c r="L2243" s="64"/>
      <c r="M2243" s="47"/>
      <c r="S2243" s="20" t="s">
        <v>33</v>
      </c>
      <c r="T2243" s="20" t="s">
        <v>33</v>
      </c>
      <c r="U2243" s="20" t="s">
        <v>33</v>
      </c>
      <c r="V2243" s="20" t="s">
        <v>33</v>
      </c>
      <c r="W2243" s="21" t="str">
        <f t="shared" ref="W2243:W2306" si="35">LEFT(B2243,2)</f>
        <v>11</v>
      </c>
      <c r="AA2243" s="32" t="s">
        <v>3301</v>
      </c>
    </row>
    <row r="2244" spans="1:27">
      <c r="A2244" s="18">
        <v>297</v>
      </c>
      <c r="B2244" s="32" t="s">
        <v>3304</v>
      </c>
      <c r="C2244" s="23" t="s">
        <v>3305</v>
      </c>
      <c r="D2244" s="33" t="s">
        <v>9</v>
      </c>
      <c r="E2244" s="20" t="s">
        <v>33</v>
      </c>
      <c r="F2244" s="16" t="s">
        <v>6871</v>
      </c>
      <c r="G2244" s="20" t="s">
        <v>1895</v>
      </c>
      <c r="H2244" s="25" t="s">
        <v>3148</v>
      </c>
      <c r="I2244" s="58">
        <v>33522</v>
      </c>
      <c r="J2244" s="24" t="s">
        <v>4823</v>
      </c>
      <c r="K2244" s="64"/>
      <c r="L2244" s="64"/>
      <c r="M2244" s="47"/>
      <c r="S2244" s="20" t="s">
        <v>33</v>
      </c>
      <c r="T2244" s="20" t="s">
        <v>33</v>
      </c>
      <c r="U2244" s="20" t="s">
        <v>33</v>
      </c>
      <c r="V2244" s="20" t="s">
        <v>33</v>
      </c>
      <c r="W2244" s="21" t="str">
        <f t="shared" si="35"/>
        <v>11</v>
      </c>
      <c r="AA2244" s="32" t="s">
        <v>3304</v>
      </c>
    </row>
    <row r="2245" spans="1:27">
      <c r="A2245" s="18">
        <v>298</v>
      </c>
      <c r="B2245" s="32" t="s">
        <v>3306</v>
      </c>
      <c r="C2245" s="23" t="s">
        <v>3307</v>
      </c>
      <c r="D2245" s="33" t="s">
        <v>15</v>
      </c>
      <c r="E2245" s="20" t="s">
        <v>33</v>
      </c>
      <c r="F2245" s="16" t="s">
        <v>6871</v>
      </c>
      <c r="G2245" s="20" t="s">
        <v>1891</v>
      </c>
      <c r="H2245" s="23" t="s">
        <v>2741</v>
      </c>
      <c r="I2245" s="55">
        <v>34062</v>
      </c>
      <c r="J2245" s="34" t="s">
        <v>5299</v>
      </c>
      <c r="K2245" s="64"/>
      <c r="L2245" s="64"/>
      <c r="M2245" s="47"/>
      <c r="S2245" s="20" t="s">
        <v>33</v>
      </c>
      <c r="T2245" s="20" t="s">
        <v>33</v>
      </c>
      <c r="U2245" s="20" t="s">
        <v>33</v>
      </c>
      <c r="V2245" s="20" t="s">
        <v>33</v>
      </c>
      <c r="W2245" s="21" t="str">
        <f t="shared" si="35"/>
        <v>11</v>
      </c>
      <c r="AA2245" s="32" t="s">
        <v>3306</v>
      </c>
    </row>
    <row r="2246" spans="1:27">
      <c r="A2246" s="18">
        <v>299</v>
      </c>
      <c r="B2246" s="32" t="s">
        <v>3308</v>
      </c>
      <c r="C2246" s="23" t="s">
        <v>3309</v>
      </c>
      <c r="D2246" s="33" t="s">
        <v>9</v>
      </c>
      <c r="E2246" s="20" t="s">
        <v>33</v>
      </c>
      <c r="F2246" s="16" t="s">
        <v>6871</v>
      </c>
      <c r="G2246" s="20" t="s">
        <v>1895</v>
      </c>
      <c r="H2246" s="25" t="s">
        <v>3148</v>
      </c>
      <c r="I2246" s="58">
        <v>34074</v>
      </c>
      <c r="J2246" s="24" t="s">
        <v>4823</v>
      </c>
      <c r="K2246" s="64"/>
      <c r="L2246" s="64"/>
      <c r="M2246" s="47"/>
      <c r="S2246" s="20" t="s">
        <v>33</v>
      </c>
      <c r="T2246" s="20" t="s">
        <v>33</v>
      </c>
      <c r="U2246" s="20" t="s">
        <v>33</v>
      </c>
      <c r="V2246" s="20" t="s">
        <v>33</v>
      </c>
      <c r="W2246" s="21" t="str">
        <f t="shared" si="35"/>
        <v>11</v>
      </c>
      <c r="AA2246" s="32" t="s">
        <v>3308</v>
      </c>
    </row>
    <row r="2247" spans="1:27">
      <c r="A2247" s="18">
        <v>300</v>
      </c>
      <c r="B2247" s="32" t="s">
        <v>3310</v>
      </c>
      <c r="C2247" s="23" t="s">
        <v>3311</v>
      </c>
      <c r="D2247" s="33" t="s">
        <v>9</v>
      </c>
      <c r="E2247" s="20" t="s">
        <v>33</v>
      </c>
      <c r="F2247" s="16" t="s">
        <v>6871</v>
      </c>
      <c r="G2247" s="20" t="s">
        <v>1895</v>
      </c>
      <c r="H2247" s="23" t="s">
        <v>2741</v>
      </c>
      <c r="I2247" s="55">
        <v>33777</v>
      </c>
      <c r="J2247" s="24" t="s">
        <v>4823</v>
      </c>
      <c r="K2247" s="49"/>
      <c r="L2247" s="49"/>
      <c r="S2247" s="20" t="s">
        <v>33</v>
      </c>
      <c r="T2247" s="20" t="s">
        <v>33</v>
      </c>
      <c r="U2247" s="20" t="s">
        <v>33</v>
      </c>
      <c r="V2247" s="20" t="s">
        <v>33</v>
      </c>
      <c r="W2247" s="21" t="str">
        <f t="shared" si="35"/>
        <v>11</v>
      </c>
      <c r="AA2247" s="32" t="s">
        <v>3310</v>
      </c>
    </row>
    <row r="2248" spans="1:27">
      <c r="A2248" s="18">
        <v>301</v>
      </c>
      <c r="B2248" s="32" t="s">
        <v>3312</v>
      </c>
      <c r="C2248" s="23" t="s">
        <v>3313</v>
      </c>
      <c r="D2248" s="33" t="s">
        <v>15</v>
      </c>
      <c r="E2248" s="20" t="s">
        <v>33</v>
      </c>
      <c r="F2248" s="16" t="s">
        <v>6871</v>
      </c>
      <c r="G2248" s="20" t="s">
        <v>1891</v>
      </c>
      <c r="H2248" s="25" t="s">
        <v>2741</v>
      </c>
      <c r="I2248" s="58">
        <v>34274</v>
      </c>
      <c r="J2248" s="24" t="s">
        <v>4823</v>
      </c>
      <c r="K2248" s="49"/>
      <c r="L2248" s="49"/>
      <c r="S2248" s="20" t="s">
        <v>33</v>
      </c>
      <c r="T2248" s="20" t="s">
        <v>33</v>
      </c>
      <c r="U2248" s="20" t="s">
        <v>33</v>
      </c>
      <c r="V2248" s="20" t="s">
        <v>33</v>
      </c>
      <c r="W2248" s="21" t="str">
        <f t="shared" si="35"/>
        <v>11</v>
      </c>
      <c r="AA2248" s="32" t="s">
        <v>3312</v>
      </c>
    </row>
    <row r="2249" spans="1:27">
      <c r="A2249" s="18">
        <v>302</v>
      </c>
      <c r="B2249" s="32" t="s">
        <v>3314</v>
      </c>
      <c r="C2249" s="23" t="s">
        <v>3315</v>
      </c>
      <c r="D2249" s="33" t="s">
        <v>15</v>
      </c>
      <c r="E2249" s="20" t="s">
        <v>33</v>
      </c>
      <c r="F2249" s="16" t="s">
        <v>6871</v>
      </c>
      <c r="G2249" s="20" t="s">
        <v>1866</v>
      </c>
      <c r="H2249" s="23" t="s">
        <v>2610</v>
      </c>
      <c r="I2249" s="55">
        <v>34229</v>
      </c>
      <c r="J2249" s="24" t="s">
        <v>4823</v>
      </c>
      <c r="K2249" s="49"/>
      <c r="L2249" s="49"/>
      <c r="S2249" s="20" t="s">
        <v>33</v>
      </c>
      <c r="T2249" s="20" t="s">
        <v>33</v>
      </c>
      <c r="U2249" s="20" t="s">
        <v>33</v>
      </c>
      <c r="V2249" s="20" t="s">
        <v>33</v>
      </c>
      <c r="W2249" s="21" t="str">
        <f t="shared" si="35"/>
        <v>11</v>
      </c>
      <c r="AA2249" s="32" t="s">
        <v>3314</v>
      </c>
    </row>
    <row r="2250" spans="1:27">
      <c r="A2250" s="18">
        <v>303</v>
      </c>
      <c r="B2250" s="32" t="s">
        <v>3316</v>
      </c>
      <c r="C2250" s="23" t="s">
        <v>3317</v>
      </c>
      <c r="D2250" s="33" t="s">
        <v>9</v>
      </c>
      <c r="E2250" s="20" t="s">
        <v>33</v>
      </c>
      <c r="F2250" s="16" t="s">
        <v>6871</v>
      </c>
      <c r="G2250" s="20" t="s">
        <v>1895</v>
      </c>
      <c r="H2250" s="23" t="s">
        <v>2610</v>
      </c>
      <c r="I2250" s="55">
        <v>34051</v>
      </c>
      <c r="J2250" s="24" t="s">
        <v>4823</v>
      </c>
      <c r="K2250" s="49"/>
      <c r="L2250" s="49"/>
      <c r="S2250" s="20" t="s">
        <v>33</v>
      </c>
      <c r="T2250" s="20" t="s">
        <v>33</v>
      </c>
      <c r="U2250" s="20" t="s">
        <v>33</v>
      </c>
      <c r="V2250" s="20" t="s">
        <v>33</v>
      </c>
      <c r="W2250" s="21" t="str">
        <f t="shared" si="35"/>
        <v>11</v>
      </c>
      <c r="AA2250" s="32" t="s">
        <v>3316</v>
      </c>
    </row>
    <row r="2251" spans="1:27">
      <c r="A2251" s="18">
        <v>304</v>
      </c>
      <c r="B2251" s="32" t="s">
        <v>3318</v>
      </c>
      <c r="C2251" s="23" t="s">
        <v>3319</v>
      </c>
      <c r="D2251" s="33" t="s">
        <v>9</v>
      </c>
      <c r="E2251" s="20" t="s">
        <v>33</v>
      </c>
      <c r="F2251" s="16" t="s">
        <v>6871</v>
      </c>
      <c r="G2251" s="20" t="s">
        <v>1895</v>
      </c>
      <c r="H2251" s="23" t="s">
        <v>2610</v>
      </c>
      <c r="I2251" s="55">
        <v>34208</v>
      </c>
      <c r="J2251" s="24" t="s">
        <v>4823</v>
      </c>
      <c r="K2251" s="49"/>
      <c r="L2251" s="49"/>
      <c r="S2251" s="20" t="s">
        <v>33</v>
      </c>
      <c r="T2251" s="20" t="s">
        <v>33</v>
      </c>
      <c r="U2251" s="20" t="s">
        <v>33</v>
      </c>
      <c r="V2251" s="20" t="s">
        <v>33</v>
      </c>
      <c r="W2251" s="21" t="str">
        <f t="shared" si="35"/>
        <v>11</v>
      </c>
      <c r="AA2251" s="32" t="s">
        <v>3318</v>
      </c>
    </row>
    <row r="2252" spans="1:27">
      <c r="A2252" s="18">
        <v>305</v>
      </c>
      <c r="B2252" s="32" t="s">
        <v>3320</v>
      </c>
      <c r="C2252" s="23" t="s">
        <v>3321</v>
      </c>
      <c r="D2252" s="33" t="s">
        <v>15</v>
      </c>
      <c r="E2252" s="20" t="s">
        <v>33</v>
      </c>
      <c r="F2252" s="16" t="s">
        <v>6871</v>
      </c>
      <c r="G2252" s="20" t="s">
        <v>1866</v>
      </c>
      <c r="H2252" s="23" t="s">
        <v>2791</v>
      </c>
      <c r="I2252" s="55">
        <v>34080</v>
      </c>
      <c r="J2252" s="24" t="s">
        <v>4823</v>
      </c>
      <c r="K2252" s="49"/>
      <c r="L2252" s="49"/>
      <c r="S2252" s="20" t="s">
        <v>33</v>
      </c>
      <c r="T2252" s="20" t="s">
        <v>33</v>
      </c>
      <c r="U2252" s="20" t="s">
        <v>33</v>
      </c>
      <c r="V2252" s="20" t="s">
        <v>33</v>
      </c>
      <c r="W2252" s="21" t="str">
        <f t="shared" si="35"/>
        <v>11</v>
      </c>
      <c r="AA2252" s="32" t="s">
        <v>3320</v>
      </c>
    </row>
    <row r="2253" spans="1:27">
      <c r="A2253" s="18">
        <v>306</v>
      </c>
      <c r="B2253" s="32" t="s">
        <v>3322</v>
      </c>
      <c r="C2253" s="23" t="s">
        <v>3323</v>
      </c>
      <c r="D2253" s="33" t="s">
        <v>15</v>
      </c>
      <c r="E2253" s="20" t="s">
        <v>33</v>
      </c>
      <c r="F2253" s="16" t="s">
        <v>6871</v>
      </c>
      <c r="G2253" s="20" t="s">
        <v>1866</v>
      </c>
      <c r="H2253" s="23" t="s">
        <v>2741</v>
      </c>
      <c r="I2253" s="55">
        <v>33965</v>
      </c>
      <c r="J2253" s="24" t="s">
        <v>4823</v>
      </c>
      <c r="K2253" s="49"/>
      <c r="L2253" s="49"/>
      <c r="S2253" s="20" t="s">
        <v>33</v>
      </c>
      <c r="T2253" s="20" t="s">
        <v>33</v>
      </c>
      <c r="U2253" s="20" t="s">
        <v>33</v>
      </c>
      <c r="V2253" s="20" t="s">
        <v>33</v>
      </c>
      <c r="W2253" s="21" t="str">
        <f t="shared" si="35"/>
        <v>11</v>
      </c>
      <c r="AA2253" s="32" t="s">
        <v>3322</v>
      </c>
    </row>
    <row r="2254" spans="1:27">
      <c r="A2254" s="18">
        <v>307</v>
      </c>
      <c r="B2254" s="32" t="s">
        <v>3324</v>
      </c>
      <c r="C2254" s="23" t="s">
        <v>3325</v>
      </c>
      <c r="D2254" s="33" t="s">
        <v>9</v>
      </c>
      <c r="E2254" s="20" t="s">
        <v>33</v>
      </c>
      <c r="F2254" s="16" t="s">
        <v>6871</v>
      </c>
      <c r="G2254" s="20" t="s">
        <v>1538</v>
      </c>
      <c r="H2254" s="25" t="s">
        <v>2722</v>
      </c>
      <c r="I2254" s="58">
        <v>34164</v>
      </c>
      <c r="J2254" s="24" t="s">
        <v>4823</v>
      </c>
      <c r="K2254" s="49"/>
      <c r="L2254" s="49"/>
      <c r="S2254" s="20" t="s">
        <v>33</v>
      </c>
      <c r="T2254" s="20" t="s">
        <v>33</v>
      </c>
      <c r="U2254" s="20" t="s">
        <v>33</v>
      </c>
      <c r="V2254" s="20" t="s">
        <v>33</v>
      </c>
      <c r="W2254" s="21" t="str">
        <f t="shared" si="35"/>
        <v>11</v>
      </c>
      <c r="AA2254" s="32" t="s">
        <v>3324</v>
      </c>
    </row>
    <row r="2255" spans="1:27">
      <c r="A2255" s="18">
        <v>308</v>
      </c>
      <c r="B2255" s="32" t="s">
        <v>3326</v>
      </c>
      <c r="C2255" s="23" t="s">
        <v>3327</v>
      </c>
      <c r="D2255" s="33" t="s">
        <v>15</v>
      </c>
      <c r="E2255" s="20" t="s">
        <v>33</v>
      </c>
      <c r="F2255" s="16" t="s">
        <v>6871</v>
      </c>
      <c r="G2255" s="20" t="s">
        <v>1866</v>
      </c>
      <c r="H2255" s="25" t="s">
        <v>3148</v>
      </c>
      <c r="I2255" s="58">
        <v>34277</v>
      </c>
      <c r="J2255" s="24" t="s">
        <v>4823</v>
      </c>
      <c r="K2255" s="49"/>
      <c r="L2255" s="49"/>
      <c r="S2255" s="20" t="s">
        <v>33</v>
      </c>
      <c r="T2255" s="20" t="s">
        <v>33</v>
      </c>
      <c r="U2255" s="20" t="s">
        <v>33</v>
      </c>
      <c r="V2255" s="20" t="s">
        <v>33</v>
      </c>
      <c r="W2255" s="21" t="str">
        <f t="shared" si="35"/>
        <v>11</v>
      </c>
      <c r="AA2255" s="32" t="s">
        <v>3326</v>
      </c>
    </row>
    <row r="2256" spans="1:27">
      <c r="A2256" s="18">
        <v>309</v>
      </c>
      <c r="B2256" s="32" t="s">
        <v>3328</v>
      </c>
      <c r="C2256" s="23" t="s">
        <v>3329</v>
      </c>
      <c r="D2256" s="33" t="s">
        <v>15</v>
      </c>
      <c r="E2256" s="20" t="s">
        <v>10</v>
      </c>
      <c r="F2256" s="16" t="s">
        <v>6871</v>
      </c>
      <c r="G2256" s="20" t="s">
        <v>486</v>
      </c>
      <c r="H2256" s="25" t="s">
        <v>3268</v>
      </c>
      <c r="I2256" s="58">
        <v>30257</v>
      </c>
      <c r="J2256" s="24" t="s">
        <v>4823</v>
      </c>
      <c r="K2256" s="49"/>
      <c r="L2256" s="49"/>
      <c r="S2256" s="20" t="s">
        <v>10</v>
      </c>
      <c r="T2256" s="20" t="s">
        <v>10</v>
      </c>
      <c r="U2256" s="20" t="s">
        <v>10</v>
      </c>
      <c r="V2256" s="20" t="s">
        <v>10</v>
      </c>
      <c r="W2256" s="21" t="str">
        <f t="shared" si="35"/>
        <v>11</v>
      </c>
      <c r="AA2256" s="32" t="s">
        <v>3328</v>
      </c>
    </row>
    <row r="2257" spans="1:27">
      <c r="A2257" s="18">
        <v>310</v>
      </c>
      <c r="B2257" s="32" t="s">
        <v>3330</v>
      </c>
      <c r="C2257" s="23" t="s">
        <v>3331</v>
      </c>
      <c r="D2257" s="33" t="s">
        <v>15</v>
      </c>
      <c r="E2257" s="20" t="s">
        <v>10</v>
      </c>
      <c r="F2257" s="16" t="s">
        <v>6871</v>
      </c>
      <c r="G2257" s="20" t="s">
        <v>1536</v>
      </c>
      <c r="H2257" s="23" t="s">
        <v>3332</v>
      </c>
      <c r="I2257" s="55">
        <v>27943</v>
      </c>
      <c r="J2257" s="24" t="s">
        <v>4823</v>
      </c>
      <c r="K2257" s="49"/>
      <c r="L2257" s="49"/>
      <c r="S2257" s="20" t="s">
        <v>10</v>
      </c>
      <c r="T2257" s="20" t="s">
        <v>10</v>
      </c>
      <c r="U2257" s="20" t="s">
        <v>10</v>
      </c>
      <c r="V2257" s="20" t="s">
        <v>10</v>
      </c>
      <c r="W2257" s="21" t="str">
        <f t="shared" si="35"/>
        <v>11</v>
      </c>
      <c r="AA2257" s="32" t="s">
        <v>3330</v>
      </c>
    </row>
    <row r="2258" spans="1:27">
      <c r="A2258" s="18">
        <v>311</v>
      </c>
      <c r="B2258" s="32" t="s">
        <v>3333</v>
      </c>
      <c r="C2258" s="23" t="s">
        <v>3334</v>
      </c>
      <c r="D2258" s="33" t="s">
        <v>9</v>
      </c>
      <c r="E2258" s="20" t="s">
        <v>33</v>
      </c>
      <c r="F2258" s="16" t="s">
        <v>6871</v>
      </c>
      <c r="G2258" s="20" t="s">
        <v>1536</v>
      </c>
      <c r="H2258" s="23" t="s">
        <v>3335</v>
      </c>
      <c r="I2258" s="55">
        <v>33930</v>
      </c>
      <c r="J2258" s="24" t="s">
        <v>4823</v>
      </c>
      <c r="K2258" s="49"/>
      <c r="L2258" s="49"/>
      <c r="S2258" s="20" t="s">
        <v>33</v>
      </c>
      <c r="T2258" s="20" t="s">
        <v>33</v>
      </c>
      <c r="U2258" s="20" t="s">
        <v>33</v>
      </c>
      <c r="V2258" s="20" t="s">
        <v>33</v>
      </c>
      <c r="W2258" s="21" t="str">
        <f t="shared" si="35"/>
        <v>11</v>
      </c>
      <c r="AA2258" s="32" t="s">
        <v>3333</v>
      </c>
    </row>
    <row r="2259" spans="1:27">
      <c r="A2259" s="18">
        <v>312</v>
      </c>
      <c r="B2259" s="32" t="s">
        <v>3336</v>
      </c>
      <c r="C2259" s="23" t="s">
        <v>3337</v>
      </c>
      <c r="D2259" s="33" t="s">
        <v>15</v>
      </c>
      <c r="E2259" s="20" t="s">
        <v>33</v>
      </c>
      <c r="F2259" s="16" t="s">
        <v>6871</v>
      </c>
      <c r="G2259" s="20" t="s">
        <v>1866</v>
      </c>
      <c r="H2259" s="23" t="s">
        <v>2946</v>
      </c>
      <c r="I2259" s="55">
        <v>34132</v>
      </c>
      <c r="J2259" s="24" t="s">
        <v>4823</v>
      </c>
      <c r="K2259" s="49"/>
      <c r="L2259" s="49"/>
      <c r="S2259" s="20" t="s">
        <v>33</v>
      </c>
      <c r="T2259" s="20" t="s">
        <v>33</v>
      </c>
      <c r="U2259" s="20" t="s">
        <v>33</v>
      </c>
      <c r="V2259" s="20" t="s">
        <v>33</v>
      </c>
      <c r="W2259" s="21" t="str">
        <f t="shared" si="35"/>
        <v>11</v>
      </c>
      <c r="AA2259" s="32" t="s">
        <v>3336</v>
      </c>
    </row>
    <row r="2260" spans="1:27">
      <c r="A2260" s="18">
        <v>313</v>
      </c>
      <c r="B2260" s="32" t="s">
        <v>3338</v>
      </c>
      <c r="C2260" s="23" t="s">
        <v>3339</v>
      </c>
      <c r="D2260" s="33" t="s">
        <v>9</v>
      </c>
      <c r="E2260" s="20" t="s">
        <v>33</v>
      </c>
      <c r="F2260" s="16" t="s">
        <v>6871</v>
      </c>
      <c r="G2260" s="20" t="s">
        <v>1895</v>
      </c>
      <c r="H2260" s="23" t="s">
        <v>2610</v>
      </c>
      <c r="I2260" s="55">
        <v>34346</v>
      </c>
      <c r="J2260" s="24" t="s">
        <v>4823</v>
      </c>
      <c r="K2260" s="49"/>
      <c r="L2260" s="49"/>
      <c r="S2260" s="20" t="s">
        <v>33</v>
      </c>
      <c r="T2260" s="20" t="s">
        <v>33</v>
      </c>
      <c r="U2260" s="20" t="s">
        <v>33</v>
      </c>
      <c r="V2260" s="20" t="s">
        <v>33</v>
      </c>
      <c r="W2260" s="21" t="str">
        <f t="shared" si="35"/>
        <v>11</v>
      </c>
      <c r="AA2260" s="32" t="s">
        <v>3338</v>
      </c>
    </row>
    <row r="2261" spans="1:27">
      <c r="A2261" s="18">
        <v>314</v>
      </c>
      <c r="B2261" s="32" t="s">
        <v>3340</v>
      </c>
      <c r="C2261" s="23" t="s">
        <v>3341</v>
      </c>
      <c r="D2261" s="33" t="s">
        <v>15</v>
      </c>
      <c r="E2261" s="20" t="s">
        <v>33</v>
      </c>
      <c r="F2261" s="16" t="s">
        <v>6871</v>
      </c>
      <c r="G2261" s="20" t="s">
        <v>1866</v>
      </c>
      <c r="H2261" s="23" t="s">
        <v>2610</v>
      </c>
      <c r="I2261" s="55">
        <v>34240</v>
      </c>
      <c r="J2261" s="24" t="s">
        <v>4823</v>
      </c>
      <c r="K2261" s="49"/>
      <c r="L2261" s="49"/>
      <c r="S2261" s="20" t="s">
        <v>33</v>
      </c>
      <c r="T2261" s="20" t="s">
        <v>33</v>
      </c>
      <c r="U2261" s="20" t="s">
        <v>33</v>
      </c>
      <c r="V2261" s="20" t="s">
        <v>33</v>
      </c>
      <c r="W2261" s="21" t="str">
        <f t="shared" si="35"/>
        <v>11</v>
      </c>
      <c r="AA2261" s="32" t="s">
        <v>3340</v>
      </c>
    </row>
    <row r="2262" spans="1:27">
      <c r="A2262" s="18">
        <v>315</v>
      </c>
      <c r="B2262" s="32" t="s">
        <v>3342</v>
      </c>
      <c r="C2262" s="23" t="s">
        <v>3343</v>
      </c>
      <c r="D2262" s="33" t="s">
        <v>15</v>
      </c>
      <c r="E2262" s="20" t="s">
        <v>33</v>
      </c>
      <c r="F2262" s="16" t="s">
        <v>6871</v>
      </c>
      <c r="G2262" s="20" t="s">
        <v>1866</v>
      </c>
      <c r="H2262" s="23" t="s">
        <v>2882</v>
      </c>
      <c r="I2262" s="55">
        <v>34033</v>
      </c>
      <c r="J2262" s="24" t="s">
        <v>4823</v>
      </c>
      <c r="K2262" s="49"/>
      <c r="L2262" s="49"/>
      <c r="S2262" s="20" t="s">
        <v>33</v>
      </c>
      <c r="T2262" s="20" t="s">
        <v>33</v>
      </c>
      <c r="U2262" s="20" t="s">
        <v>33</v>
      </c>
      <c r="V2262" s="20" t="s">
        <v>33</v>
      </c>
      <c r="W2262" s="21" t="str">
        <f t="shared" si="35"/>
        <v>11</v>
      </c>
      <c r="AA2262" s="32" t="s">
        <v>3342</v>
      </c>
    </row>
    <row r="2263" spans="1:27">
      <c r="A2263" s="18">
        <v>316</v>
      </c>
      <c r="B2263" s="32" t="s">
        <v>3344</v>
      </c>
      <c r="C2263" s="23" t="s">
        <v>3345</v>
      </c>
      <c r="D2263" s="33" t="s">
        <v>9</v>
      </c>
      <c r="E2263" s="20" t="s">
        <v>33</v>
      </c>
      <c r="F2263" s="16" t="s">
        <v>6871</v>
      </c>
      <c r="G2263" s="20" t="s">
        <v>15</v>
      </c>
      <c r="H2263" s="25" t="s">
        <v>2741</v>
      </c>
      <c r="I2263" s="58">
        <v>34020</v>
      </c>
      <c r="J2263" s="24" t="s">
        <v>4823</v>
      </c>
      <c r="K2263" s="49"/>
      <c r="L2263" s="49"/>
      <c r="S2263" s="20" t="s">
        <v>33</v>
      </c>
      <c r="T2263" s="20" t="s">
        <v>33</v>
      </c>
      <c r="U2263" s="20" t="s">
        <v>33</v>
      </c>
      <c r="V2263" s="20" t="s">
        <v>33</v>
      </c>
      <c r="W2263" s="21" t="str">
        <f t="shared" si="35"/>
        <v>11</v>
      </c>
      <c r="AA2263" s="32" t="s">
        <v>3344</v>
      </c>
    </row>
    <row r="2264" spans="1:27">
      <c r="A2264" s="18">
        <v>317</v>
      </c>
      <c r="B2264" s="32" t="s">
        <v>3346</v>
      </c>
      <c r="C2264" s="23" t="s">
        <v>3347</v>
      </c>
      <c r="D2264" s="33" t="s">
        <v>15</v>
      </c>
      <c r="E2264" s="20" t="s">
        <v>10</v>
      </c>
      <c r="F2264" s="16" t="s">
        <v>6871</v>
      </c>
      <c r="G2264" s="20" t="s">
        <v>1538</v>
      </c>
      <c r="H2264" s="25" t="s">
        <v>3348</v>
      </c>
      <c r="I2264" s="58">
        <v>29444</v>
      </c>
      <c r="J2264" s="24" t="s">
        <v>4823</v>
      </c>
      <c r="K2264" s="49"/>
      <c r="L2264" s="49"/>
      <c r="S2264" s="20" t="s">
        <v>10</v>
      </c>
      <c r="T2264" s="20" t="s">
        <v>10</v>
      </c>
      <c r="U2264" s="20" t="s">
        <v>10</v>
      </c>
      <c r="V2264" s="20" t="s">
        <v>10</v>
      </c>
      <c r="W2264" s="21" t="str">
        <f t="shared" si="35"/>
        <v>11</v>
      </c>
      <c r="AA2264" s="32" t="s">
        <v>3346</v>
      </c>
    </row>
    <row r="2265" spans="1:27">
      <c r="A2265" s="18">
        <v>318</v>
      </c>
      <c r="B2265" s="32" t="s">
        <v>3349</v>
      </c>
      <c r="C2265" s="23" t="s">
        <v>3350</v>
      </c>
      <c r="D2265" s="33" t="s">
        <v>15</v>
      </c>
      <c r="E2265" s="20" t="s">
        <v>10</v>
      </c>
      <c r="F2265" s="16" t="s">
        <v>6871</v>
      </c>
      <c r="G2265" s="20" t="s">
        <v>1866</v>
      </c>
      <c r="H2265" s="25" t="s">
        <v>3348</v>
      </c>
      <c r="I2265" s="58">
        <v>27421</v>
      </c>
      <c r="J2265" s="24" t="s">
        <v>4823</v>
      </c>
      <c r="K2265" s="49"/>
      <c r="L2265" s="49"/>
      <c r="S2265" s="20" t="s">
        <v>10</v>
      </c>
      <c r="T2265" s="20" t="s">
        <v>10</v>
      </c>
      <c r="U2265" s="20" t="s">
        <v>10</v>
      </c>
      <c r="V2265" s="20" t="s">
        <v>10</v>
      </c>
      <c r="W2265" s="21" t="str">
        <f t="shared" si="35"/>
        <v>11</v>
      </c>
      <c r="AA2265" s="32" t="s">
        <v>3349</v>
      </c>
    </row>
    <row r="2266" spans="1:27">
      <c r="A2266" s="18">
        <v>319</v>
      </c>
      <c r="B2266" s="32" t="s">
        <v>3351</v>
      </c>
      <c r="C2266" s="23" t="s">
        <v>3352</v>
      </c>
      <c r="D2266" s="33" t="s">
        <v>9</v>
      </c>
      <c r="E2266" s="20" t="s">
        <v>33</v>
      </c>
      <c r="F2266" s="16" t="s">
        <v>6871</v>
      </c>
      <c r="G2266" s="20" t="s">
        <v>15</v>
      </c>
      <c r="H2266" s="25" t="s">
        <v>2741</v>
      </c>
      <c r="I2266" s="58">
        <v>34198</v>
      </c>
      <c r="J2266" s="24" t="s">
        <v>4823</v>
      </c>
      <c r="K2266" s="49"/>
      <c r="L2266" s="49"/>
      <c r="S2266" s="20" t="s">
        <v>33</v>
      </c>
      <c r="T2266" s="20" t="s">
        <v>33</v>
      </c>
      <c r="U2266" s="20" t="s">
        <v>33</v>
      </c>
      <c r="V2266" s="20" t="s">
        <v>33</v>
      </c>
      <c r="W2266" s="21" t="str">
        <f t="shared" si="35"/>
        <v>11</v>
      </c>
      <c r="AA2266" s="32" t="s">
        <v>3351</v>
      </c>
    </row>
    <row r="2267" spans="1:27">
      <c r="A2267" s="18">
        <v>320</v>
      </c>
      <c r="B2267" s="32" t="s">
        <v>3353</v>
      </c>
      <c r="C2267" s="23" t="s">
        <v>3354</v>
      </c>
      <c r="D2267" s="33" t="s">
        <v>15</v>
      </c>
      <c r="E2267" s="20" t="s">
        <v>33</v>
      </c>
      <c r="F2267" s="16" t="s">
        <v>6871</v>
      </c>
      <c r="G2267" s="20" t="s">
        <v>1866</v>
      </c>
      <c r="H2267" s="25" t="s">
        <v>3355</v>
      </c>
      <c r="I2267" s="58">
        <v>33803</v>
      </c>
      <c r="J2267" s="24" t="s">
        <v>4823</v>
      </c>
      <c r="K2267" s="49"/>
      <c r="L2267" s="49"/>
      <c r="S2267" s="20" t="s">
        <v>33</v>
      </c>
      <c r="T2267" s="20" t="s">
        <v>33</v>
      </c>
      <c r="U2267" s="20" t="s">
        <v>33</v>
      </c>
      <c r="V2267" s="20" t="s">
        <v>33</v>
      </c>
      <c r="W2267" s="21" t="str">
        <f t="shared" si="35"/>
        <v>11</v>
      </c>
      <c r="AA2267" s="32" t="s">
        <v>3353</v>
      </c>
    </row>
    <row r="2268" spans="1:27">
      <c r="A2268" s="18">
        <v>321</v>
      </c>
      <c r="B2268" s="32" t="s">
        <v>3356</v>
      </c>
      <c r="C2268" s="23" t="s">
        <v>3357</v>
      </c>
      <c r="D2268" s="33" t="s">
        <v>15</v>
      </c>
      <c r="E2268" s="20" t="s">
        <v>33</v>
      </c>
      <c r="F2268" s="16" t="s">
        <v>6871</v>
      </c>
      <c r="G2268" s="20" t="s">
        <v>1895</v>
      </c>
      <c r="H2268" s="23" t="s">
        <v>3223</v>
      </c>
      <c r="I2268" s="55">
        <v>34163</v>
      </c>
      <c r="J2268" s="24" t="s">
        <v>4823</v>
      </c>
      <c r="K2268" s="49"/>
      <c r="L2268" s="49"/>
      <c r="S2268" s="20" t="s">
        <v>33</v>
      </c>
      <c r="T2268" s="20" t="s">
        <v>33</v>
      </c>
      <c r="U2268" s="20" t="s">
        <v>33</v>
      </c>
      <c r="V2268" s="20" t="s">
        <v>33</v>
      </c>
      <c r="W2268" s="21" t="str">
        <f t="shared" si="35"/>
        <v>11</v>
      </c>
      <c r="AA2268" s="32" t="s">
        <v>3356</v>
      </c>
    </row>
    <row r="2269" spans="1:27">
      <c r="A2269" s="18">
        <v>322</v>
      </c>
      <c r="B2269" s="32" t="s">
        <v>3358</v>
      </c>
      <c r="C2269" s="23" t="s">
        <v>3359</v>
      </c>
      <c r="D2269" s="33" t="s">
        <v>9</v>
      </c>
      <c r="E2269" s="20" t="s">
        <v>33</v>
      </c>
      <c r="F2269" s="16" t="s">
        <v>6871</v>
      </c>
      <c r="G2269" s="20" t="s">
        <v>486</v>
      </c>
      <c r="H2269" s="25" t="s">
        <v>2803</v>
      </c>
      <c r="I2269" s="58">
        <v>34152</v>
      </c>
      <c r="J2269" s="24" t="s">
        <v>4823</v>
      </c>
      <c r="K2269" s="49"/>
      <c r="L2269" s="49"/>
      <c r="S2269" s="20" t="s">
        <v>33</v>
      </c>
      <c r="T2269" s="20" t="s">
        <v>33</v>
      </c>
      <c r="U2269" s="20" t="s">
        <v>33</v>
      </c>
      <c r="V2269" s="20" t="s">
        <v>33</v>
      </c>
      <c r="W2269" s="21" t="str">
        <f t="shared" si="35"/>
        <v>11</v>
      </c>
      <c r="AA2269" s="32" t="s">
        <v>3358</v>
      </c>
    </row>
    <row r="2270" spans="1:27">
      <c r="A2270" s="18">
        <v>323</v>
      </c>
      <c r="B2270" s="32" t="s">
        <v>3360</v>
      </c>
      <c r="C2270" s="23" t="s">
        <v>3361</v>
      </c>
      <c r="D2270" s="33" t="s">
        <v>9</v>
      </c>
      <c r="E2270" s="20" t="s">
        <v>33</v>
      </c>
      <c r="F2270" s="16" t="s">
        <v>6871</v>
      </c>
      <c r="G2270" s="20" t="s">
        <v>15</v>
      </c>
      <c r="H2270" s="23" t="s">
        <v>2610</v>
      </c>
      <c r="I2270" s="55">
        <v>34384</v>
      </c>
      <c r="J2270" s="24" t="s">
        <v>4823</v>
      </c>
      <c r="K2270" s="49"/>
      <c r="L2270" s="49"/>
      <c r="S2270" s="20" t="s">
        <v>33</v>
      </c>
      <c r="T2270" s="20" t="s">
        <v>33</v>
      </c>
      <c r="U2270" s="20" t="s">
        <v>33</v>
      </c>
      <c r="V2270" s="20" t="s">
        <v>33</v>
      </c>
      <c r="W2270" s="21" t="str">
        <f t="shared" si="35"/>
        <v>11</v>
      </c>
      <c r="AA2270" s="32" t="s">
        <v>3360</v>
      </c>
    </row>
    <row r="2271" spans="1:27">
      <c r="A2271" s="18">
        <v>324</v>
      </c>
      <c r="B2271" s="32" t="s">
        <v>3362</v>
      </c>
      <c r="C2271" s="23" t="s">
        <v>3363</v>
      </c>
      <c r="D2271" s="33" t="s">
        <v>9</v>
      </c>
      <c r="E2271" s="20" t="s">
        <v>33</v>
      </c>
      <c r="F2271" s="16" t="s">
        <v>6871</v>
      </c>
      <c r="G2271" s="20" t="s">
        <v>15</v>
      </c>
      <c r="H2271" s="23" t="s">
        <v>2610</v>
      </c>
      <c r="I2271" s="55">
        <v>34247</v>
      </c>
      <c r="J2271" s="24" t="s">
        <v>4823</v>
      </c>
      <c r="K2271" s="49"/>
      <c r="L2271" s="49"/>
      <c r="S2271" s="20" t="s">
        <v>33</v>
      </c>
      <c r="T2271" s="20" t="s">
        <v>33</v>
      </c>
      <c r="U2271" s="20" t="s">
        <v>33</v>
      </c>
      <c r="V2271" s="20" t="s">
        <v>33</v>
      </c>
      <c r="W2271" s="21" t="str">
        <f t="shared" si="35"/>
        <v>11</v>
      </c>
      <c r="AA2271" s="32" t="s">
        <v>3362</v>
      </c>
    </row>
    <row r="2272" spans="1:27">
      <c r="A2272" s="18">
        <v>325</v>
      </c>
      <c r="B2272" s="32" t="s">
        <v>3364</v>
      </c>
      <c r="C2272" s="23" t="s">
        <v>3365</v>
      </c>
      <c r="D2272" s="33" t="s">
        <v>9</v>
      </c>
      <c r="E2272" s="20" t="s">
        <v>33</v>
      </c>
      <c r="F2272" s="16" t="s">
        <v>6871</v>
      </c>
      <c r="G2272" s="20" t="s">
        <v>15</v>
      </c>
      <c r="H2272" s="23" t="s">
        <v>2775</v>
      </c>
      <c r="I2272" s="55">
        <v>33758</v>
      </c>
      <c r="J2272" s="24" t="s">
        <v>4823</v>
      </c>
      <c r="K2272" s="49"/>
      <c r="L2272" s="49"/>
      <c r="S2272" s="20" t="s">
        <v>33</v>
      </c>
      <c r="T2272" s="20" t="s">
        <v>33</v>
      </c>
      <c r="U2272" s="20" t="s">
        <v>33</v>
      </c>
      <c r="V2272" s="20" t="s">
        <v>33</v>
      </c>
      <c r="W2272" s="21" t="str">
        <f t="shared" si="35"/>
        <v>11</v>
      </c>
      <c r="AA2272" s="32" t="s">
        <v>3364</v>
      </c>
    </row>
    <row r="2273" spans="1:27">
      <c r="A2273" s="18">
        <v>326</v>
      </c>
      <c r="B2273" s="32" t="s">
        <v>3366</v>
      </c>
      <c r="C2273" s="23" t="s">
        <v>3367</v>
      </c>
      <c r="D2273" s="33" t="s">
        <v>15</v>
      </c>
      <c r="E2273" s="20" t="s">
        <v>33</v>
      </c>
      <c r="F2273" s="16" t="s">
        <v>6871</v>
      </c>
      <c r="G2273" s="20" t="s">
        <v>1895</v>
      </c>
      <c r="H2273" s="23" t="s">
        <v>2610</v>
      </c>
      <c r="I2273" s="55">
        <v>34047</v>
      </c>
      <c r="J2273" s="24" t="s">
        <v>4823</v>
      </c>
      <c r="K2273" s="49"/>
      <c r="L2273" s="49"/>
      <c r="S2273" s="20" t="s">
        <v>33</v>
      </c>
      <c r="T2273" s="20" t="s">
        <v>33</v>
      </c>
      <c r="U2273" s="20" t="s">
        <v>33</v>
      </c>
      <c r="V2273" s="20" t="s">
        <v>33</v>
      </c>
      <c r="W2273" s="21" t="str">
        <f t="shared" si="35"/>
        <v>11</v>
      </c>
      <c r="AA2273" s="32" t="s">
        <v>3366</v>
      </c>
    </row>
    <row r="2274" spans="1:27">
      <c r="A2274" s="18">
        <v>327</v>
      </c>
      <c r="B2274" s="32" t="s">
        <v>3368</v>
      </c>
      <c r="C2274" s="23" t="s">
        <v>3369</v>
      </c>
      <c r="D2274" s="33" t="s">
        <v>15</v>
      </c>
      <c r="E2274" s="20" t="s">
        <v>33</v>
      </c>
      <c r="F2274" s="16" t="s">
        <v>6871</v>
      </c>
      <c r="G2274" s="20" t="s">
        <v>1895</v>
      </c>
      <c r="H2274" s="23" t="s">
        <v>3370</v>
      </c>
      <c r="I2274" s="55">
        <v>34133</v>
      </c>
      <c r="J2274" s="24" t="s">
        <v>4823</v>
      </c>
      <c r="K2274" s="49"/>
      <c r="L2274" s="49"/>
      <c r="S2274" s="20" t="s">
        <v>33</v>
      </c>
      <c r="T2274" s="20" t="s">
        <v>33</v>
      </c>
      <c r="U2274" s="20" t="s">
        <v>33</v>
      </c>
      <c r="V2274" s="20" t="s">
        <v>33</v>
      </c>
      <c r="W2274" s="21" t="str">
        <f t="shared" si="35"/>
        <v>11</v>
      </c>
      <c r="AA2274" s="32" t="s">
        <v>3368</v>
      </c>
    </row>
    <row r="2275" spans="1:27">
      <c r="A2275" s="18">
        <v>328</v>
      </c>
      <c r="B2275" s="32" t="s">
        <v>3371</v>
      </c>
      <c r="C2275" s="23" t="s">
        <v>3372</v>
      </c>
      <c r="D2275" s="33" t="s">
        <v>15</v>
      </c>
      <c r="E2275" s="20" t="s">
        <v>33</v>
      </c>
      <c r="F2275" s="16" t="s">
        <v>6871</v>
      </c>
      <c r="G2275" s="20" t="s">
        <v>1895</v>
      </c>
      <c r="H2275" s="25" t="s">
        <v>3373</v>
      </c>
      <c r="I2275" s="58">
        <v>33619</v>
      </c>
      <c r="J2275" s="24" t="s">
        <v>4823</v>
      </c>
      <c r="K2275" s="49"/>
      <c r="L2275" s="49"/>
      <c r="S2275" s="20" t="s">
        <v>33</v>
      </c>
      <c r="T2275" s="20" t="s">
        <v>33</v>
      </c>
      <c r="U2275" s="20" t="s">
        <v>33</v>
      </c>
      <c r="V2275" s="20" t="s">
        <v>33</v>
      </c>
      <c r="W2275" s="21" t="str">
        <f t="shared" si="35"/>
        <v>11</v>
      </c>
      <c r="AA2275" s="32" t="s">
        <v>3371</v>
      </c>
    </row>
    <row r="2276" spans="1:27">
      <c r="A2276" s="18">
        <v>329</v>
      </c>
      <c r="B2276" s="32" t="s">
        <v>3374</v>
      </c>
      <c r="C2276" s="23" t="s">
        <v>3375</v>
      </c>
      <c r="D2276" s="33" t="s">
        <v>9</v>
      </c>
      <c r="E2276" s="20" t="s">
        <v>33</v>
      </c>
      <c r="F2276" s="16" t="s">
        <v>6871</v>
      </c>
      <c r="G2276" s="20" t="s">
        <v>1866</v>
      </c>
      <c r="H2276" s="23" t="s">
        <v>3376</v>
      </c>
      <c r="I2276" s="55">
        <v>34252</v>
      </c>
      <c r="J2276" s="24" t="s">
        <v>4823</v>
      </c>
      <c r="K2276" s="49"/>
      <c r="L2276" s="49"/>
      <c r="S2276" s="20" t="s">
        <v>33</v>
      </c>
      <c r="T2276" s="20" t="s">
        <v>33</v>
      </c>
      <c r="U2276" s="20" t="s">
        <v>33</v>
      </c>
      <c r="V2276" s="20" t="s">
        <v>33</v>
      </c>
      <c r="W2276" s="21" t="str">
        <f t="shared" si="35"/>
        <v>11</v>
      </c>
      <c r="AA2276" s="32" t="s">
        <v>3374</v>
      </c>
    </row>
    <row r="2277" spans="1:27">
      <c r="A2277" s="18">
        <v>330</v>
      </c>
      <c r="B2277" s="32" t="s">
        <v>3377</v>
      </c>
      <c r="C2277" s="23" t="s">
        <v>3378</v>
      </c>
      <c r="D2277" s="33" t="s">
        <v>15</v>
      </c>
      <c r="E2277" s="20" t="s">
        <v>33</v>
      </c>
      <c r="F2277" s="16" t="s">
        <v>6871</v>
      </c>
      <c r="G2277" s="20" t="s">
        <v>1895</v>
      </c>
      <c r="H2277" s="23" t="s">
        <v>2610</v>
      </c>
      <c r="I2277" s="55">
        <v>34253</v>
      </c>
      <c r="J2277" s="24" t="s">
        <v>4823</v>
      </c>
      <c r="K2277" s="49"/>
      <c r="L2277" s="49"/>
      <c r="S2277" s="20" t="s">
        <v>33</v>
      </c>
      <c r="T2277" s="20" t="s">
        <v>33</v>
      </c>
      <c r="U2277" s="20" t="s">
        <v>33</v>
      </c>
      <c r="V2277" s="20" t="s">
        <v>33</v>
      </c>
      <c r="W2277" s="21" t="str">
        <f t="shared" si="35"/>
        <v>11</v>
      </c>
      <c r="AA2277" s="32" t="s">
        <v>3377</v>
      </c>
    </row>
    <row r="2278" spans="1:27">
      <c r="A2278" s="18">
        <v>331</v>
      </c>
      <c r="B2278" s="32" t="s">
        <v>3379</v>
      </c>
      <c r="C2278" s="23" t="s">
        <v>3380</v>
      </c>
      <c r="D2278" s="33" t="s">
        <v>15</v>
      </c>
      <c r="E2278" s="20" t="s">
        <v>33</v>
      </c>
      <c r="F2278" s="16" t="s">
        <v>6871</v>
      </c>
      <c r="G2278" s="20" t="s">
        <v>1895</v>
      </c>
      <c r="H2278" s="23" t="s">
        <v>2610</v>
      </c>
      <c r="I2278" s="55">
        <v>34209</v>
      </c>
      <c r="J2278" s="24" t="s">
        <v>4823</v>
      </c>
      <c r="K2278" s="49"/>
      <c r="L2278" s="49"/>
      <c r="S2278" s="20" t="s">
        <v>33</v>
      </c>
      <c r="T2278" s="20" t="s">
        <v>33</v>
      </c>
      <c r="U2278" s="20" t="s">
        <v>33</v>
      </c>
      <c r="V2278" s="20" t="s">
        <v>33</v>
      </c>
      <c r="W2278" s="21" t="str">
        <f t="shared" si="35"/>
        <v>11</v>
      </c>
      <c r="AA2278" s="32" t="s">
        <v>3379</v>
      </c>
    </row>
    <row r="2279" spans="1:27">
      <c r="A2279" s="18">
        <v>332</v>
      </c>
      <c r="B2279" s="32" t="s">
        <v>3381</v>
      </c>
      <c r="C2279" s="23" t="s">
        <v>3382</v>
      </c>
      <c r="D2279" s="33" t="s">
        <v>9</v>
      </c>
      <c r="E2279" s="20" t="s">
        <v>33</v>
      </c>
      <c r="F2279" s="16" t="s">
        <v>6871</v>
      </c>
      <c r="G2279" s="20" t="s">
        <v>1538</v>
      </c>
      <c r="H2279" s="23" t="s">
        <v>3383</v>
      </c>
      <c r="I2279" s="55">
        <v>34095</v>
      </c>
      <c r="J2279" s="24" t="s">
        <v>4823</v>
      </c>
      <c r="K2279" s="49"/>
      <c r="L2279" s="49"/>
      <c r="S2279" s="20" t="s">
        <v>33</v>
      </c>
      <c r="T2279" s="20" t="s">
        <v>33</v>
      </c>
      <c r="U2279" s="20" t="s">
        <v>33</v>
      </c>
      <c r="V2279" s="20" t="s">
        <v>33</v>
      </c>
      <c r="W2279" s="21" t="str">
        <f t="shared" si="35"/>
        <v>11</v>
      </c>
      <c r="AA2279" s="32" t="s">
        <v>3381</v>
      </c>
    </row>
    <row r="2280" spans="1:27">
      <c r="A2280" s="18">
        <v>333</v>
      </c>
      <c r="B2280" s="32" t="s">
        <v>3384</v>
      </c>
      <c r="C2280" s="23" t="s">
        <v>3385</v>
      </c>
      <c r="D2280" s="33" t="s">
        <v>15</v>
      </c>
      <c r="E2280" s="20" t="s">
        <v>33</v>
      </c>
      <c r="F2280" s="16" t="s">
        <v>6871</v>
      </c>
      <c r="G2280" s="20" t="s">
        <v>1895</v>
      </c>
      <c r="H2280" s="23" t="s">
        <v>3295</v>
      </c>
      <c r="I2280" s="55">
        <v>34197</v>
      </c>
      <c r="J2280" s="24" t="s">
        <v>4823</v>
      </c>
      <c r="K2280" s="49"/>
      <c r="L2280" s="49"/>
      <c r="S2280" s="20" t="s">
        <v>33</v>
      </c>
      <c r="T2280" s="20" t="s">
        <v>33</v>
      </c>
      <c r="U2280" s="20" t="s">
        <v>33</v>
      </c>
      <c r="V2280" s="20" t="s">
        <v>33</v>
      </c>
      <c r="W2280" s="21" t="str">
        <f t="shared" si="35"/>
        <v>11</v>
      </c>
      <c r="AA2280" s="32" t="s">
        <v>3384</v>
      </c>
    </row>
    <row r="2281" spans="1:27">
      <c r="A2281" s="18">
        <v>334</v>
      </c>
      <c r="B2281" s="32" t="s">
        <v>3386</v>
      </c>
      <c r="C2281" s="23" t="s">
        <v>3387</v>
      </c>
      <c r="D2281" s="33" t="s">
        <v>9</v>
      </c>
      <c r="E2281" s="20" t="s">
        <v>33</v>
      </c>
      <c r="F2281" s="16" t="s">
        <v>6871</v>
      </c>
      <c r="G2281" s="20" t="s">
        <v>1866</v>
      </c>
      <c r="H2281" s="25" t="s">
        <v>2760</v>
      </c>
      <c r="I2281" s="58">
        <v>34267</v>
      </c>
      <c r="J2281" s="24" t="s">
        <v>4823</v>
      </c>
      <c r="K2281" s="49"/>
      <c r="L2281" s="49"/>
      <c r="S2281" s="20" t="s">
        <v>33</v>
      </c>
      <c r="T2281" s="20" t="s">
        <v>33</v>
      </c>
      <c r="U2281" s="20" t="s">
        <v>33</v>
      </c>
      <c r="V2281" s="20" t="s">
        <v>33</v>
      </c>
      <c r="W2281" s="21" t="str">
        <f t="shared" si="35"/>
        <v>11</v>
      </c>
      <c r="AA2281" s="32" t="s">
        <v>3386</v>
      </c>
    </row>
    <row r="2282" spans="1:27">
      <c r="A2282" s="18">
        <v>335</v>
      </c>
      <c r="B2282" s="32" t="s">
        <v>3388</v>
      </c>
      <c r="C2282" s="23" t="s">
        <v>3389</v>
      </c>
      <c r="D2282" s="33" t="s">
        <v>9</v>
      </c>
      <c r="E2282" s="20" t="s">
        <v>10</v>
      </c>
      <c r="F2282" s="16" t="s">
        <v>6871</v>
      </c>
      <c r="G2282" s="20" t="s">
        <v>1891</v>
      </c>
      <c r="H2282" s="25" t="s">
        <v>3390</v>
      </c>
      <c r="I2282" s="58">
        <v>29011</v>
      </c>
      <c r="J2282" s="24" t="s">
        <v>4823</v>
      </c>
      <c r="K2282" s="49"/>
      <c r="L2282" s="49"/>
      <c r="S2282" s="20" t="s">
        <v>10</v>
      </c>
      <c r="T2282" s="20" t="s">
        <v>10</v>
      </c>
      <c r="U2282" s="20" t="s">
        <v>10</v>
      </c>
      <c r="V2282" s="20" t="s">
        <v>10</v>
      </c>
      <c r="W2282" s="21" t="str">
        <f t="shared" si="35"/>
        <v>11</v>
      </c>
      <c r="AA2282" s="32" t="s">
        <v>3388</v>
      </c>
    </row>
    <row r="2283" spans="1:27">
      <c r="A2283" s="18">
        <v>336</v>
      </c>
      <c r="B2283" s="32" t="s">
        <v>3391</v>
      </c>
      <c r="C2283" s="23" t="s">
        <v>3392</v>
      </c>
      <c r="D2283" s="33" t="s">
        <v>9</v>
      </c>
      <c r="E2283" s="20" t="s">
        <v>33</v>
      </c>
      <c r="F2283" s="16" t="s">
        <v>6871</v>
      </c>
      <c r="G2283" s="20" t="s">
        <v>15</v>
      </c>
      <c r="H2283" s="25" t="s">
        <v>2849</v>
      </c>
      <c r="I2283" s="58">
        <v>33761</v>
      </c>
      <c r="J2283" s="24" t="s">
        <v>4823</v>
      </c>
      <c r="K2283" s="49"/>
      <c r="L2283" s="49"/>
      <c r="S2283" s="20" t="s">
        <v>33</v>
      </c>
      <c r="T2283" s="20" t="s">
        <v>33</v>
      </c>
      <c r="U2283" s="20" t="s">
        <v>33</v>
      </c>
      <c r="V2283" s="20" t="s">
        <v>33</v>
      </c>
      <c r="W2283" s="21" t="str">
        <f t="shared" si="35"/>
        <v>11</v>
      </c>
      <c r="AA2283" s="32" t="s">
        <v>3391</v>
      </c>
    </row>
    <row r="2284" spans="1:27">
      <c r="A2284" s="18">
        <v>337</v>
      </c>
      <c r="B2284" s="32" t="s">
        <v>3393</v>
      </c>
      <c r="C2284" s="23" t="s">
        <v>3394</v>
      </c>
      <c r="D2284" s="33" t="s">
        <v>9</v>
      </c>
      <c r="E2284" s="20" t="s">
        <v>33</v>
      </c>
      <c r="F2284" s="16" t="s">
        <v>6871</v>
      </c>
      <c r="G2284" s="20" t="s">
        <v>15</v>
      </c>
      <c r="H2284" s="25" t="s">
        <v>2849</v>
      </c>
      <c r="I2284" s="58">
        <v>34122</v>
      </c>
      <c r="J2284" s="24" t="s">
        <v>4823</v>
      </c>
      <c r="K2284" s="49"/>
      <c r="L2284" s="49"/>
      <c r="S2284" s="20" t="s">
        <v>33</v>
      </c>
      <c r="T2284" s="20" t="s">
        <v>33</v>
      </c>
      <c r="U2284" s="20" t="s">
        <v>33</v>
      </c>
      <c r="V2284" s="20" t="s">
        <v>33</v>
      </c>
      <c r="W2284" s="21" t="str">
        <f t="shared" si="35"/>
        <v>11</v>
      </c>
      <c r="AA2284" s="32" t="s">
        <v>3393</v>
      </c>
    </row>
    <row r="2285" spans="1:27">
      <c r="A2285" s="18">
        <v>338</v>
      </c>
      <c r="B2285" s="32" t="s">
        <v>3395</v>
      </c>
      <c r="C2285" s="23" t="s">
        <v>3396</v>
      </c>
      <c r="D2285" s="33" t="s">
        <v>15</v>
      </c>
      <c r="E2285" s="20" t="s">
        <v>33</v>
      </c>
      <c r="F2285" s="16" t="s">
        <v>6871</v>
      </c>
      <c r="G2285" s="20" t="s">
        <v>1895</v>
      </c>
      <c r="H2285" s="23" t="s">
        <v>2741</v>
      </c>
      <c r="I2285" s="55">
        <v>33922</v>
      </c>
      <c r="J2285" s="24" t="s">
        <v>4823</v>
      </c>
      <c r="K2285" s="49"/>
      <c r="L2285" s="49"/>
      <c r="S2285" s="20" t="s">
        <v>33</v>
      </c>
      <c r="T2285" s="20" t="s">
        <v>33</v>
      </c>
      <c r="U2285" s="20" t="s">
        <v>33</v>
      </c>
      <c r="V2285" s="20" t="s">
        <v>33</v>
      </c>
      <c r="W2285" s="21" t="str">
        <f t="shared" si="35"/>
        <v>11</v>
      </c>
      <c r="AA2285" s="32" t="s">
        <v>3395</v>
      </c>
    </row>
    <row r="2286" spans="1:27">
      <c r="A2286" s="18">
        <v>339</v>
      </c>
      <c r="B2286" s="32" t="s">
        <v>3397</v>
      </c>
      <c r="C2286" s="23" t="s">
        <v>3398</v>
      </c>
      <c r="D2286" s="33" t="s">
        <v>9</v>
      </c>
      <c r="E2286" s="20" t="s">
        <v>33</v>
      </c>
      <c r="F2286" s="16" t="s">
        <v>6871</v>
      </c>
      <c r="G2286" s="20" t="s">
        <v>15</v>
      </c>
      <c r="H2286" s="23" t="s">
        <v>3092</v>
      </c>
      <c r="I2286" s="55">
        <v>34127</v>
      </c>
      <c r="J2286" s="24" t="s">
        <v>4823</v>
      </c>
      <c r="K2286" s="49"/>
      <c r="L2286" s="49"/>
      <c r="S2286" s="20" t="s">
        <v>33</v>
      </c>
      <c r="T2286" s="20" t="s">
        <v>33</v>
      </c>
      <c r="U2286" s="20" t="s">
        <v>33</v>
      </c>
      <c r="V2286" s="20" t="s">
        <v>33</v>
      </c>
      <c r="W2286" s="21" t="str">
        <f t="shared" si="35"/>
        <v>11</v>
      </c>
      <c r="AA2286" s="32" t="s">
        <v>3397</v>
      </c>
    </row>
    <row r="2287" spans="1:27">
      <c r="A2287" s="18">
        <v>340</v>
      </c>
      <c r="B2287" s="32" t="s">
        <v>3399</v>
      </c>
      <c r="C2287" s="23" t="s">
        <v>3400</v>
      </c>
      <c r="D2287" s="33" t="s">
        <v>9</v>
      </c>
      <c r="E2287" s="20" t="s">
        <v>33</v>
      </c>
      <c r="F2287" s="16" t="s">
        <v>6871</v>
      </c>
      <c r="G2287" s="20" t="s">
        <v>20</v>
      </c>
      <c r="H2287" s="23" t="s">
        <v>2610</v>
      </c>
      <c r="I2287" s="55">
        <v>34055</v>
      </c>
      <c r="J2287" s="24" t="s">
        <v>4823</v>
      </c>
      <c r="K2287" s="49"/>
      <c r="L2287" s="49"/>
      <c r="S2287" s="20" t="s">
        <v>33</v>
      </c>
      <c r="T2287" s="20" t="s">
        <v>33</v>
      </c>
      <c r="U2287" s="20" t="s">
        <v>33</v>
      </c>
      <c r="V2287" s="20" t="s">
        <v>33</v>
      </c>
      <c r="W2287" s="21" t="str">
        <f t="shared" si="35"/>
        <v>11</v>
      </c>
      <c r="AA2287" s="32" t="s">
        <v>3399</v>
      </c>
    </row>
    <row r="2288" spans="1:27">
      <c r="A2288" s="18">
        <v>341</v>
      </c>
      <c r="B2288" s="32" t="s">
        <v>3401</v>
      </c>
      <c r="C2288" s="23" t="s">
        <v>3402</v>
      </c>
      <c r="D2288" s="33" t="s">
        <v>9</v>
      </c>
      <c r="E2288" s="20" t="s">
        <v>33</v>
      </c>
      <c r="F2288" s="16" t="s">
        <v>6871</v>
      </c>
      <c r="G2288" s="20" t="s">
        <v>82</v>
      </c>
      <c r="H2288" s="23" t="s">
        <v>2610</v>
      </c>
      <c r="I2288" s="55">
        <v>34264</v>
      </c>
      <c r="J2288" s="24" t="s">
        <v>4823</v>
      </c>
      <c r="K2288" s="49"/>
      <c r="L2288" s="49"/>
      <c r="S2288" s="20" t="s">
        <v>33</v>
      </c>
      <c r="T2288" s="20" t="s">
        <v>33</v>
      </c>
      <c r="U2288" s="20" t="s">
        <v>33</v>
      </c>
      <c r="V2288" s="20" t="s">
        <v>33</v>
      </c>
      <c r="W2288" s="21" t="str">
        <f t="shared" si="35"/>
        <v>11</v>
      </c>
      <c r="AA2288" s="32" t="s">
        <v>3401</v>
      </c>
    </row>
    <row r="2289" spans="1:27">
      <c r="A2289" s="18">
        <v>342</v>
      </c>
      <c r="B2289" s="32" t="s">
        <v>3403</v>
      </c>
      <c r="C2289" s="23" t="s">
        <v>3404</v>
      </c>
      <c r="D2289" s="33" t="s">
        <v>9</v>
      </c>
      <c r="E2289" s="20" t="s">
        <v>33</v>
      </c>
      <c r="F2289" s="16" t="s">
        <v>6871</v>
      </c>
      <c r="G2289" s="20" t="s">
        <v>1891</v>
      </c>
      <c r="H2289" s="23" t="s">
        <v>3405</v>
      </c>
      <c r="I2289" s="55">
        <v>34235</v>
      </c>
      <c r="J2289" s="24" t="s">
        <v>4823</v>
      </c>
      <c r="K2289" s="49"/>
      <c r="L2289" s="49"/>
      <c r="S2289" s="20" t="s">
        <v>33</v>
      </c>
      <c r="T2289" s="20" t="s">
        <v>33</v>
      </c>
      <c r="U2289" s="20" t="s">
        <v>33</v>
      </c>
      <c r="V2289" s="20" t="s">
        <v>33</v>
      </c>
      <c r="W2289" s="21" t="str">
        <f t="shared" si="35"/>
        <v>11</v>
      </c>
      <c r="AA2289" s="32" t="s">
        <v>3403</v>
      </c>
    </row>
    <row r="2290" spans="1:27">
      <c r="A2290" s="18">
        <v>343</v>
      </c>
      <c r="B2290" s="32" t="s">
        <v>3406</v>
      </c>
      <c r="C2290" s="23" t="s">
        <v>3407</v>
      </c>
      <c r="D2290" s="33" t="s">
        <v>9</v>
      </c>
      <c r="E2290" s="20" t="s">
        <v>33</v>
      </c>
      <c r="F2290" s="16" t="s">
        <v>6871</v>
      </c>
      <c r="G2290" s="20" t="s">
        <v>59</v>
      </c>
      <c r="H2290" s="25" t="s">
        <v>3408</v>
      </c>
      <c r="I2290" s="58">
        <v>33942</v>
      </c>
      <c r="J2290" s="24" t="s">
        <v>4823</v>
      </c>
      <c r="K2290" s="49"/>
      <c r="L2290" s="49"/>
      <c r="S2290" s="20" t="s">
        <v>33</v>
      </c>
      <c r="T2290" s="20" t="s">
        <v>33</v>
      </c>
      <c r="U2290" s="20" t="s">
        <v>33</v>
      </c>
      <c r="V2290" s="20" t="s">
        <v>33</v>
      </c>
      <c r="W2290" s="21" t="str">
        <f t="shared" si="35"/>
        <v>11</v>
      </c>
      <c r="AA2290" s="32" t="s">
        <v>3406</v>
      </c>
    </row>
    <row r="2291" spans="1:27">
      <c r="A2291" s="18">
        <v>344</v>
      </c>
      <c r="B2291" s="32" t="s">
        <v>3409</v>
      </c>
      <c r="C2291" s="23" t="s">
        <v>3410</v>
      </c>
      <c r="D2291" s="33" t="s">
        <v>15</v>
      </c>
      <c r="E2291" s="20" t="s">
        <v>33</v>
      </c>
      <c r="F2291" s="16" t="s">
        <v>6871</v>
      </c>
      <c r="G2291" s="20" t="s">
        <v>15</v>
      </c>
      <c r="H2291" s="25" t="s">
        <v>3049</v>
      </c>
      <c r="I2291" s="58">
        <v>34125</v>
      </c>
      <c r="J2291" s="24" t="s">
        <v>4823</v>
      </c>
      <c r="K2291" s="49"/>
      <c r="L2291" s="49"/>
      <c r="S2291" s="20" t="s">
        <v>33</v>
      </c>
      <c r="T2291" s="20" t="s">
        <v>33</v>
      </c>
      <c r="U2291" s="20" t="s">
        <v>33</v>
      </c>
      <c r="V2291" s="20" t="s">
        <v>33</v>
      </c>
      <c r="W2291" s="21" t="str">
        <f t="shared" si="35"/>
        <v>11</v>
      </c>
      <c r="AA2291" s="32" t="s">
        <v>3409</v>
      </c>
    </row>
    <row r="2292" spans="1:27">
      <c r="A2292" s="18">
        <v>345</v>
      </c>
      <c r="B2292" s="32" t="s">
        <v>3411</v>
      </c>
      <c r="C2292" s="23" t="s">
        <v>3412</v>
      </c>
      <c r="D2292" s="33" t="s">
        <v>9</v>
      </c>
      <c r="E2292" s="20" t="s">
        <v>33</v>
      </c>
      <c r="F2292" s="16" t="s">
        <v>6871</v>
      </c>
      <c r="G2292" s="20" t="s">
        <v>286</v>
      </c>
      <c r="H2292" s="25" t="s">
        <v>2849</v>
      </c>
      <c r="I2292" s="58">
        <v>34102</v>
      </c>
      <c r="J2292" s="24" t="s">
        <v>4823</v>
      </c>
      <c r="K2292" s="49"/>
      <c r="L2292" s="49"/>
      <c r="S2292" s="20" t="s">
        <v>33</v>
      </c>
      <c r="T2292" s="20" t="s">
        <v>33</v>
      </c>
      <c r="U2292" s="20" t="s">
        <v>33</v>
      </c>
      <c r="V2292" s="20" t="s">
        <v>33</v>
      </c>
      <c r="W2292" s="21" t="str">
        <f t="shared" si="35"/>
        <v>11</v>
      </c>
      <c r="AA2292" s="32" t="s">
        <v>3411</v>
      </c>
    </row>
    <row r="2293" spans="1:27">
      <c r="A2293" s="18">
        <v>346</v>
      </c>
      <c r="B2293" s="32" t="s">
        <v>3413</v>
      </c>
      <c r="C2293" s="23" t="s">
        <v>3414</v>
      </c>
      <c r="D2293" s="33" t="s">
        <v>15</v>
      </c>
      <c r="E2293" s="20" t="s">
        <v>33</v>
      </c>
      <c r="F2293" s="16" t="s">
        <v>6871</v>
      </c>
      <c r="G2293" s="20" t="s">
        <v>15</v>
      </c>
      <c r="H2293" s="25" t="s">
        <v>3415</v>
      </c>
      <c r="I2293" s="58">
        <v>34178</v>
      </c>
      <c r="J2293" s="24" t="s">
        <v>4823</v>
      </c>
      <c r="K2293" s="49"/>
      <c r="L2293" s="49"/>
      <c r="S2293" s="20" t="s">
        <v>33</v>
      </c>
      <c r="T2293" s="20" t="s">
        <v>33</v>
      </c>
      <c r="U2293" s="20" t="s">
        <v>33</v>
      </c>
      <c r="V2293" s="20" t="s">
        <v>33</v>
      </c>
      <c r="W2293" s="21" t="str">
        <f t="shared" si="35"/>
        <v>11</v>
      </c>
      <c r="AA2293" s="32" t="s">
        <v>3413</v>
      </c>
    </row>
    <row r="2294" spans="1:27">
      <c r="A2294" s="18">
        <v>347</v>
      </c>
      <c r="B2294" s="32" t="s">
        <v>3416</v>
      </c>
      <c r="C2294" s="23" t="s">
        <v>3417</v>
      </c>
      <c r="D2294" s="33" t="s">
        <v>9</v>
      </c>
      <c r="E2294" s="20" t="s">
        <v>33</v>
      </c>
      <c r="F2294" s="16" t="s">
        <v>6871</v>
      </c>
      <c r="G2294" s="20" t="s">
        <v>486</v>
      </c>
      <c r="H2294" s="23" t="s">
        <v>3092</v>
      </c>
      <c r="I2294" s="55">
        <v>33974</v>
      </c>
      <c r="J2294" s="24" t="s">
        <v>4823</v>
      </c>
      <c r="K2294" s="49"/>
      <c r="L2294" s="49"/>
      <c r="S2294" s="20" t="s">
        <v>33</v>
      </c>
      <c r="T2294" s="20" t="s">
        <v>33</v>
      </c>
      <c r="U2294" s="20" t="s">
        <v>33</v>
      </c>
      <c r="V2294" s="20" t="s">
        <v>33</v>
      </c>
      <c r="W2294" s="21" t="str">
        <f t="shared" si="35"/>
        <v>11</v>
      </c>
      <c r="AA2294" s="32" t="s">
        <v>3416</v>
      </c>
    </row>
    <row r="2295" spans="1:27">
      <c r="A2295" s="18">
        <v>348</v>
      </c>
      <c r="B2295" s="32" t="s">
        <v>3418</v>
      </c>
      <c r="C2295" s="23" t="s">
        <v>3419</v>
      </c>
      <c r="D2295" s="33" t="s">
        <v>15</v>
      </c>
      <c r="E2295" s="20" t="s">
        <v>33</v>
      </c>
      <c r="F2295" s="16" t="s">
        <v>6871</v>
      </c>
      <c r="G2295" s="20" t="s">
        <v>15</v>
      </c>
      <c r="H2295" s="23" t="s">
        <v>3111</v>
      </c>
      <c r="I2295" s="55">
        <v>33623</v>
      </c>
      <c r="J2295" s="24" t="s">
        <v>4823</v>
      </c>
      <c r="K2295" s="49"/>
      <c r="L2295" s="49"/>
      <c r="S2295" s="20" t="s">
        <v>33</v>
      </c>
      <c r="T2295" s="20" t="s">
        <v>33</v>
      </c>
      <c r="U2295" s="20" t="s">
        <v>33</v>
      </c>
      <c r="V2295" s="20" t="s">
        <v>33</v>
      </c>
      <c r="W2295" s="21" t="str">
        <f t="shared" si="35"/>
        <v>11</v>
      </c>
      <c r="AA2295" s="32" t="s">
        <v>3418</v>
      </c>
    </row>
    <row r="2296" spans="1:27">
      <c r="A2296" s="18">
        <v>349</v>
      </c>
      <c r="B2296" s="32" t="s">
        <v>3420</v>
      </c>
      <c r="C2296" s="23" t="s">
        <v>3421</v>
      </c>
      <c r="D2296" s="33" t="s">
        <v>15</v>
      </c>
      <c r="E2296" s="20" t="s">
        <v>33</v>
      </c>
      <c r="F2296" s="16" t="s">
        <v>6871</v>
      </c>
      <c r="G2296" s="20" t="s">
        <v>15</v>
      </c>
      <c r="H2296" s="23" t="s">
        <v>3295</v>
      </c>
      <c r="I2296" s="55">
        <v>33923</v>
      </c>
      <c r="J2296" s="24" t="s">
        <v>4823</v>
      </c>
      <c r="K2296" s="49"/>
      <c r="L2296" s="49"/>
      <c r="S2296" s="20" t="s">
        <v>33</v>
      </c>
      <c r="T2296" s="20" t="s">
        <v>33</v>
      </c>
      <c r="U2296" s="20" t="s">
        <v>33</v>
      </c>
      <c r="V2296" s="20" t="s">
        <v>33</v>
      </c>
      <c r="W2296" s="21" t="str">
        <f t="shared" si="35"/>
        <v>11</v>
      </c>
      <c r="AA2296" s="32" t="s">
        <v>3420</v>
      </c>
    </row>
    <row r="2297" spans="1:27">
      <c r="A2297" s="18">
        <v>350</v>
      </c>
      <c r="B2297" s="32" t="s">
        <v>3422</v>
      </c>
      <c r="C2297" s="23" t="s">
        <v>3423</v>
      </c>
      <c r="D2297" s="33" t="s">
        <v>9</v>
      </c>
      <c r="E2297" s="20" t="s">
        <v>33</v>
      </c>
      <c r="F2297" s="16" t="s">
        <v>6871</v>
      </c>
      <c r="G2297" s="20" t="s">
        <v>1866</v>
      </c>
      <c r="H2297" s="23" t="s">
        <v>2732</v>
      </c>
      <c r="I2297" s="55">
        <v>34070</v>
      </c>
      <c r="J2297" s="24" t="s">
        <v>4823</v>
      </c>
      <c r="K2297" s="49"/>
      <c r="L2297" s="49"/>
      <c r="S2297" s="20" t="s">
        <v>33</v>
      </c>
      <c r="T2297" s="20" t="s">
        <v>33</v>
      </c>
      <c r="U2297" s="20" t="s">
        <v>33</v>
      </c>
      <c r="V2297" s="20" t="s">
        <v>33</v>
      </c>
      <c r="W2297" s="21" t="str">
        <f t="shared" si="35"/>
        <v>11</v>
      </c>
      <c r="AA2297" s="32" t="s">
        <v>3422</v>
      </c>
    </row>
    <row r="2298" spans="1:27">
      <c r="A2298" s="18">
        <v>351</v>
      </c>
      <c r="B2298" s="32" t="s">
        <v>3424</v>
      </c>
      <c r="C2298" s="23" t="s">
        <v>3425</v>
      </c>
      <c r="D2298" s="33" t="s">
        <v>15</v>
      </c>
      <c r="E2298" s="20" t="s">
        <v>33</v>
      </c>
      <c r="F2298" s="16" t="s">
        <v>6871</v>
      </c>
      <c r="G2298" s="20" t="s">
        <v>15</v>
      </c>
      <c r="H2298" s="25" t="s">
        <v>2741</v>
      </c>
      <c r="I2298" s="58">
        <v>33525</v>
      </c>
      <c r="J2298" s="24" t="s">
        <v>4823</v>
      </c>
      <c r="K2298" s="49"/>
      <c r="L2298" s="49"/>
      <c r="S2298" s="20" t="s">
        <v>33</v>
      </c>
      <c r="T2298" s="20" t="s">
        <v>33</v>
      </c>
      <c r="U2298" s="20" t="s">
        <v>33</v>
      </c>
      <c r="V2298" s="20" t="s">
        <v>33</v>
      </c>
      <c r="W2298" s="21" t="str">
        <f t="shared" si="35"/>
        <v>11</v>
      </c>
      <c r="AA2298" s="32" t="s">
        <v>3424</v>
      </c>
    </row>
    <row r="2299" spans="1:27">
      <c r="A2299" s="18">
        <v>352</v>
      </c>
      <c r="B2299" s="32" t="s">
        <v>3426</v>
      </c>
      <c r="C2299" s="23" t="s">
        <v>3427</v>
      </c>
      <c r="D2299" s="33" t="s">
        <v>15</v>
      </c>
      <c r="E2299" s="20" t="s">
        <v>33</v>
      </c>
      <c r="F2299" s="16" t="s">
        <v>6871</v>
      </c>
      <c r="G2299" s="20" t="s">
        <v>15</v>
      </c>
      <c r="H2299" s="23" t="s">
        <v>2741</v>
      </c>
      <c r="I2299" s="55">
        <v>34355</v>
      </c>
      <c r="J2299" s="24" t="s">
        <v>4823</v>
      </c>
      <c r="K2299" s="49"/>
      <c r="L2299" s="49"/>
      <c r="S2299" s="20" t="s">
        <v>33</v>
      </c>
      <c r="T2299" s="20" t="s">
        <v>33</v>
      </c>
      <c r="U2299" s="20" t="s">
        <v>33</v>
      </c>
      <c r="V2299" s="20" t="s">
        <v>33</v>
      </c>
      <c r="W2299" s="21" t="str">
        <f t="shared" si="35"/>
        <v>11</v>
      </c>
      <c r="AA2299" s="32" t="s">
        <v>3426</v>
      </c>
    </row>
    <row r="2300" spans="1:27">
      <c r="A2300" s="18">
        <v>353</v>
      </c>
      <c r="B2300" s="32" t="s">
        <v>3428</v>
      </c>
      <c r="C2300" s="23" t="s">
        <v>3429</v>
      </c>
      <c r="D2300" s="33" t="s">
        <v>15</v>
      </c>
      <c r="E2300" s="20" t="s">
        <v>33</v>
      </c>
      <c r="F2300" s="16" t="s">
        <v>6871</v>
      </c>
      <c r="G2300" s="20" t="s">
        <v>15</v>
      </c>
      <c r="H2300" s="23" t="s">
        <v>3430</v>
      </c>
      <c r="I2300" s="55">
        <v>28515</v>
      </c>
      <c r="J2300" s="24" t="s">
        <v>4823</v>
      </c>
      <c r="K2300" s="49"/>
      <c r="L2300" s="49"/>
      <c r="S2300" s="20" t="s">
        <v>33</v>
      </c>
      <c r="T2300" s="20" t="s">
        <v>33</v>
      </c>
      <c r="U2300" s="20" t="s">
        <v>33</v>
      </c>
      <c r="V2300" s="20" t="s">
        <v>33</v>
      </c>
      <c r="W2300" s="21" t="str">
        <f t="shared" si="35"/>
        <v>11</v>
      </c>
      <c r="AA2300" s="32" t="s">
        <v>3428</v>
      </c>
    </row>
    <row r="2301" spans="1:27">
      <c r="A2301" s="18">
        <v>354</v>
      </c>
      <c r="B2301" s="32" t="s">
        <v>3431</v>
      </c>
      <c r="C2301" s="23" t="s">
        <v>3432</v>
      </c>
      <c r="D2301" s="33" t="s">
        <v>9</v>
      </c>
      <c r="E2301" s="20" t="s">
        <v>33</v>
      </c>
      <c r="F2301" s="16" t="s">
        <v>6871</v>
      </c>
      <c r="G2301" s="20" t="s">
        <v>1536</v>
      </c>
      <c r="H2301" s="25" t="s">
        <v>3433</v>
      </c>
      <c r="I2301" s="58">
        <v>34153</v>
      </c>
      <c r="J2301" s="24" t="s">
        <v>4823</v>
      </c>
      <c r="K2301" s="49"/>
      <c r="L2301" s="49"/>
      <c r="S2301" s="20" t="s">
        <v>33</v>
      </c>
      <c r="T2301" s="20" t="s">
        <v>33</v>
      </c>
      <c r="U2301" s="20" t="s">
        <v>33</v>
      </c>
      <c r="V2301" s="20" t="s">
        <v>33</v>
      </c>
      <c r="W2301" s="21" t="str">
        <f t="shared" si="35"/>
        <v>11</v>
      </c>
      <c r="AA2301" s="32" t="s">
        <v>3431</v>
      </c>
    </row>
    <row r="2302" spans="1:27">
      <c r="A2302" s="18">
        <v>355</v>
      </c>
      <c r="B2302" s="32" t="s">
        <v>3434</v>
      </c>
      <c r="C2302" s="23" t="s">
        <v>3435</v>
      </c>
      <c r="D2302" s="33" t="s">
        <v>9</v>
      </c>
      <c r="E2302" s="20" t="s">
        <v>33</v>
      </c>
      <c r="F2302" s="16" t="s">
        <v>6871</v>
      </c>
      <c r="G2302" s="20" t="s">
        <v>1538</v>
      </c>
      <c r="H2302" s="25" t="s">
        <v>3436</v>
      </c>
      <c r="I2302" s="58">
        <v>34677</v>
      </c>
      <c r="J2302" s="24" t="s">
        <v>4823</v>
      </c>
      <c r="K2302" s="64"/>
      <c r="L2302" s="64"/>
      <c r="M2302" s="47"/>
      <c r="S2302" s="20" t="s">
        <v>33</v>
      </c>
      <c r="T2302" s="20" t="s">
        <v>33</v>
      </c>
      <c r="U2302" s="20" t="s">
        <v>33</v>
      </c>
      <c r="V2302" s="20" t="s">
        <v>33</v>
      </c>
      <c r="W2302" s="21" t="str">
        <f t="shared" si="35"/>
        <v>11</v>
      </c>
      <c r="AA2302" s="32" t="s">
        <v>3434</v>
      </c>
    </row>
    <row r="2303" spans="1:27">
      <c r="A2303" s="18">
        <v>356</v>
      </c>
      <c r="B2303" s="32" t="s">
        <v>3437</v>
      </c>
      <c r="C2303" s="23" t="s">
        <v>3438</v>
      </c>
      <c r="D2303" s="33" t="s">
        <v>15</v>
      </c>
      <c r="E2303" s="20" t="s">
        <v>10</v>
      </c>
      <c r="F2303" s="16" t="s">
        <v>6871</v>
      </c>
      <c r="G2303" s="20" t="s">
        <v>15</v>
      </c>
      <c r="H2303" s="23" t="s">
        <v>2610</v>
      </c>
      <c r="I2303" s="55">
        <v>30508</v>
      </c>
      <c r="J2303" s="24" t="s">
        <v>4823</v>
      </c>
      <c r="K2303" s="64"/>
      <c r="L2303" s="64"/>
      <c r="M2303" s="47"/>
      <c r="S2303" s="20" t="s">
        <v>10</v>
      </c>
      <c r="T2303" s="20" t="s">
        <v>10</v>
      </c>
      <c r="U2303" s="20" t="s">
        <v>10</v>
      </c>
      <c r="V2303" s="20" t="s">
        <v>10</v>
      </c>
      <c r="W2303" s="21" t="str">
        <f t="shared" si="35"/>
        <v>11</v>
      </c>
      <c r="AA2303" s="32" t="s">
        <v>3437</v>
      </c>
    </row>
    <row r="2304" spans="1:27">
      <c r="A2304" s="18">
        <v>357</v>
      </c>
      <c r="B2304" s="32" t="s">
        <v>3439</v>
      </c>
      <c r="C2304" s="23" t="s">
        <v>3440</v>
      </c>
      <c r="D2304" s="33" t="s">
        <v>9</v>
      </c>
      <c r="E2304" s="20" t="s">
        <v>33</v>
      </c>
      <c r="F2304" s="16" t="s">
        <v>6871</v>
      </c>
      <c r="G2304" s="20" t="s">
        <v>15</v>
      </c>
      <c r="H2304" s="23" t="s">
        <v>3441</v>
      </c>
      <c r="I2304" s="55">
        <v>33078</v>
      </c>
      <c r="J2304" s="34" t="s">
        <v>5299</v>
      </c>
      <c r="K2304" s="64"/>
      <c r="L2304" s="64"/>
      <c r="M2304" s="47"/>
      <c r="S2304" s="20" t="s">
        <v>33</v>
      </c>
      <c r="T2304" s="20" t="s">
        <v>33</v>
      </c>
      <c r="U2304" s="20" t="s">
        <v>33</v>
      </c>
      <c r="V2304" s="20" t="s">
        <v>33</v>
      </c>
      <c r="W2304" s="21" t="str">
        <f t="shared" si="35"/>
        <v>11</v>
      </c>
      <c r="AA2304" s="32" t="s">
        <v>3439</v>
      </c>
    </row>
    <row r="2305" spans="1:27">
      <c r="A2305" s="18">
        <v>358</v>
      </c>
      <c r="B2305" s="32" t="s">
        <v>3442</v>
      </c>
      <c r="C2305" s="23" t="s">
        <v>3443</v>
      </c>
      <c r="D2305" s="33" t="s">
        <v>15</v>
      </c>
      <c r="E2305" s="20" t="s">
        <v>33</v>
      </c>
      <c r="F2305" s="16" t="s">
        <v>6871</v>
      </c>
      <c r="G2305" s="20" t="s">
        <v>15</v>
      </c>
      <c r="H2305" s="25" t="s">
        <v>2741</v>
      </c>
      <c r="I2305" s="58">
        <v>34027</v>
      </c>
      <c r="J2305" s="24" t="s">
        <v>4823</v>
      </c>
      <c r="K2305" s="64"/>
      <c r="L2305" s="64"/>
      <c r="M2305" s="47"/>
      <c r="S2305" s="20" t="s">
        <v>33</v>
      </c>
      <c r="T2305" s="20" t="s">
        <v>33</v>
      </c>
      <c r="U2305" s="20" t="s">
        <v>33</v>
      </c>
      <c r="V2305" s="20" t="s">
        <v>33</v>
      </c>
      <c r="W2305" s="21" t="str">
        <f t="shared" si="35"/>
        <v>11</v>
      </c>
      <c r="AA2305" s="32" t="s">
        <v>3442</v>
      </c>
    </row>
    <row r="2306" spans="1:27">
      <c r="A2306" s="18">
        <v>359</v>
      </c>
      <c r="B2306" s="32" t="s">
        <v>3444</v>
      </c>
      <c r="C2306" s="23" t="s">
        <v>3445</v>
      </c>
      <c r="D2306" s="33" t="s">
        <v>15</v>
      </c>
      <c r="E2306" s="20" t="s">
        <v>33</v>
      </c>
      <c r="F2306" s="16" t="s">
        <v>6871</v>
      </c>
      <c r="G2306" s="20" t="s">
        <v>16</v>
      </c>
      <c r="H2306" s="23" t="s">
        <v>2741</v>
      </c>
      <c r="I2306" s="55">
        <v>34295</v>
      </c>
      <c r="J2306" s="24" t="s">
        <v>4823</v>
      </c>
      <c r="K2306" s="64"/>
      <c r="L2306" s="64"/>
      <c r="M2306" s="47"/>
      <c r="S2306" s="20" t="s">
        <v>33</v>
      </c>
      <c r="T2306" s="20" t="s">
        <v>33</v>
      </c>
      <c r="U2306" s="20" t="s">
        <v>33</v>
      </c>
      <c r="V2306" s="20" t="s">
        <v>33</v>
      </c>
      <c r="W2306" s="21" t="str">
        <f t="shared" si="35"/>
        <v>11</v>
      </c>
      <c r="AA2306" s="32" t="s">
        <v>3444</v>
      </c>
    </row>
    <row r="2307" spans="1:27">
      <c r="A2307" s="18">
        <v>360</v>
      </c>
      <c r="B2307" s="32" t="s">
        <v>3446</v>
      </c>
      <c r="C2307" s="23" t="s">
        <v>3447</v>
      </c>
      <c r="D2307" s="33" t="s">
        <v>15</v>
      </c>
      <c r="E2307" s="20" t="s">
        <v>858</v>
      </c>
      <c r="F2307" s="16" t="s">
        <v>6871</v>
      </c>
      <c r="G2307" s="20" t="s">
        <v>286</v>
      </c>
      <c r="H2307" s="23" t="s">
        <v>2640</v>
      </c>
      <c r="I2307" s="55">
        <v>33880</v>
      </c>
      <c r="J2307" s="24" t="s">
        <v>4823</v>
      </c>
      <c r="K2307" s="64"/>
      <c r="L2307" s="64"/>
      <c r="M2307" s="47"/>
      <c r="S2307" s="20" t="s">
        <v>858</v>
      </c>
      <c r="T2307" s="20" t="s">
        <v>858</v>
      </c>
      <c r="U2307" s="20" t="s">
        <v>858</v>
      </c>
      <c r="V2307" s="20" t="s">
        <v>858</v>
      </c>
      <c r="W2307" s="21" t="str">
        <f t="shared" ref="W2307:W2370" si="36">LEFT(B2307,2)</f>
        <v>11</v>
      </c>
      <c r="AA2307" s="32" t="s">
        <v>3446</v>
      </c>
    </row>
    <row r="2308" spans="1:27">
      <c r="A2308" s="18">
        <v>361</v>
      </c>
      <c r="B2308" s="32" t="s">
        <v>3448</v>
      </c>
      <c r="C2308" s="23" t="s">
        <v>3449</v>
      </c>
      <c r="D2308" s="33" t="s">
        <v>15</v>
      </c>
      <c r="E2308" s="20" t="s">
        <v>858</v>
      </c>
      <c r="F2308" s="16" t="s">
        <v>6871</v>
      </c>
      <c r="G2308" s="20" t="s">
        <v>286</v>
      </c>
      <c r="H2308" s="27" t="s">
        <v>3450</v>
      </c>
      <c r="I2308" s="59">
        <v>34020</v>
      </c>
      <c r="J2308" s="24" t="s">
        <v>4823</v>
      </c>
      <c r="K2308" s="49"/>
      <c r="L2308" s="49"/>
      <c r="S2308" s="20" t="s">
        <v>858</v>
      </c>
      <c r="T2308" s="20" t="s">
        <v>858</v>
      </c>
      <c r="U2308" s="20" t="s">
        <v>858</v>
      </c>
      <c r="V2308" s="20" t="s">
        <v>858</v>
      </c>
      <c r="W2308" s="21" t="str">
        <f t="shared" si="36"/>
        <v>11</v>
      </c>
      <c r="AA2308" s="32" t="s">
        <v>3448</v>
      </c>
    </row>
    <row r="2309" spans="1:27">
      <c r="A2309" s="18">
        <v>362</v>
      </c>
      <c r="B2309" s="32" t="s">
        <v>3451</v>
      </c>
      <c r="C2309" s="23" t="s">
        <v>3452</v>
      </c>
      <c r="D2309" s="33" t="s">
        <v>15</v>
      </c>
      <c r="E2309" s="20" t="s">
        <v>858</v>
      </c>
      <c r="F2309" s="16" t="s">
        <v>6871</v>
      </c>
      <c r="G2309" s="20" t="s">
        <v>486</v>
      </c>
      <c r="H2309" s="27" t="s">
        <v>2760</v>
      </c>
      <c r="I2309" s="59">
        <v>34084</v>
      </c>
      <c r="J2309" s="24" t="s">
        <v>4823</v>
      </c>
      <c r="K2309" s="49"/>
      <c r="L2309" s="49"/>
      <c r="S2309" s="20" t="s">
        <v>858</v>
      </c>
      <c r="T2309" s="20" t="s">
        <v>858</v>
      </c>
      <c r="U2309" s="20" t="s">
        <v>858</v>
      </c>
      <c r="V2309" s="20" t="s">
        <v>858</v>
      </c>
      <c r="W2309" s="21" t="str">
        <f t="shared" si="36"/>
        <v>11</v>
      </c>
      <c r="AA2309" s="32" t="s">
        <v>3451</v>
      </c>
    </row>
    <row r="2310" spans="1:27">
      <c r="A2310" s="18">
        <v>363</v>
      </c>
      <c r="B2310" s="32" t="s">
        <v>3453</v>
      </c>
      <c r="C2310" s="23" t="s">
        <v>3454</v>
      </c>
      <c r="D2310" s="33" t="s">
        <v>15</v>
      </c>
      <c r="E2310" s="20" t="s">
        <v>858</v>
      </c>
      <c r="F2310" s="16" t="s">
        <v>6871</v>
      </c>
      <c r="G2310" s="20" t="s">
        <v>486</v>
      </c>
      <c r="H2310" s="27" t="s">
        <v>3455</v>
      </c>
      <c r="I2310" s="59">
        <v>34050</v>
      </c>
      <c r="J2310" s="24" t="s">
        <v>4823</v>
      </c>
      <c r="K2310" s="49"/>
      <c r="L2310" s="49"/>
      <c r="S2310" s="20" t="s">
        <v>858</v>
      </c>
      <c r="T2310" s="20" t="s">
        <v>858</v>
      </c>
      <c r="U2310" s="20" t="s">
        <v>858</v>
      </c>
      <c r="V2310" s="20" t="s">
        <v>858</v>
      </c>
      <c r="W2310" s="21" t="str">
        <f t="shared" si="36"/>
        <v>11</v>
      </c>
      <c r="AA2310" s="32" t="s">
        <v>3453</v>
      </c>
    </row>
    <row r="2311" spans="1:27">
      <c r="A2311" s="18">
        <v>364</v>
      </c>
      <c r="B2311" s="32" t="s">
        <v>3456</v>
      </c>
      <c r="C2311" s="23" t="s">
        <v>3457</v>
      </c>
      <c r="D2311" s="33" t="s">
        <v>15</v>
      </c>
      <c r="E2311" s="20" t="s">
        <v>858</v>
      </c>
      <c r="F2311" s="16" t="s">
        <v>6871</v>
      </c>
      <c r="G2311" s="20" t="s">
        <v>486</v>
      </c>
      <c r="H2311" s="27" t="s">
        <v>2760</v>
      </c>
      <c r="I2311" s="59">
        <v>34154</v>
      </c>
      <c r="J2311" s="24" t="s">
        <v>4823</v>
      </c>
      <c r="K2311" s="49"/>
      <c r="L2311" s="49"/>
      <c r="S2311" s="20" t="s">
        <v>858</v>
      </c>
      <c r="T2311" s="20" t="s">
        <v>858</v>
      </c>
      <c r="U2311" s="20" t="s">
        <v>858</v>
      </c>
      <c r="V2311" s="20" t="s">
        <v>858</v>
      </c>
      <c r="W2311" s="21" t="str">
        <f t="shared" si="36"/>
        <v>11</v>
      </c>
      <c r="AA2311" s="32" t="s">
        <v>3456</v>
      </c>
    </row>
    <row r="2312" spans="1:27">
      <c r="A2312" s="18">
        <v>365</v>
      </c>
      <c r="B2312" s="32" t="s">
        <v>3458</v>
      </c>
      <c r="C2312" s="23" t="s">
        <v>3459</v>
      </c>
      <c r="D2312" s="33" t="s">
        <v>15</v>
      </c>
      <c r="E2312" s="20" t="s">
        <v>858</v>
      </c>
      <c r="F2312" s="16" t="s">
        <v>6871</v>
      </c>
      <c r="G2312" s="20" t="s">
        <v>486</v>
      </c>
      <c r="H2312" s="27" t="s">
        <v>3460</v>
      </c>
      <c r="I2312" s="59">
        <v>34227</v>
      </c>
      <c r="J2312" s="24" t="s">
        <v>4823</v>
      </c>
      <c r="K2312" s="49"/>
      <c r="L2312" s="49"/>
      <c r="S2312" s="20" t="s">
        <v>858</v>
      </c>
      <c r="T2312" s="20" t="s">
        <v>858</v>
      </c>
      <c r="U2312" s="20" t="s">
        <v>858</v>
      </c>
      <c r="V2312" s="20" t="s">
        <v>858</v>
      </c>
      <c r="W2312" s="21" t="str">
        <f t="shared" si="36"/>
        <v>11</v>
      </c>
      <c r="AA2312" s="32" t="s">
        <v>3458</v>
      </c>
    </row>
    <row r="2313" spans="1:27">
      <c r="A2313" s="18">
        <v>366</v>
      </c>
      <c r="B2313" s="32" t="s">
        <v>3461</v>
      </c>
      <c r="C2313" s="23" t="s">
        <v>3462</v>
      </c>
      <c r="D2313" s="33" t="s">
        <v>15</v>
      </c>
      <c r="E2313" s="20" t="s">
        <v>858</v>
      </c>
      <c r="F2313" s="16" t="s">
        <v>6871</v>
      </c>
      <c r="G2313" s="20" t="s">
        <v>1536</v>
      </c>
      <c r="H2313" s="27" t="s">
        <v>2625</v>
      </c>
      <c r="I2313" s="59">
        <v>34215</v>
      </c>
      <c r="J2313" s="24" t="s">
        <v>4823</v>
      </c>
      <c r="K2313" s="49"/>
      <c r="L2313" s="49"/>
      <c r="S2313" s="20" t="s">
        <v>858</v>
      </c>
      <c r="T2313" s="20" t="s">
        <v>858</v>
      </c>
      <c r="U2313" s="20" t="s">
        <v>858</v>
      </c>
      <c r="V2313" s="20" t="s">
        <v>858</v>
      </c>
      <c r="W2313" s="21" t="str">
        <f t="shared" si="36"/>
        <v>11</v>
      </c>
      <c r="AA2313" s="32" t="s">
        <v>3461</v>
      </c>
    </row>
    <row r="2314" spans="1:27">
      <c r="A2314" s="18">
        <v>367</v>
      </c>
      <c r="B2314" s="32" t="s">
        <v>3463</v>
      </c>
      <c r="C2314" s="23" t="s">
        <v>3464</v>
      </c>
      <c r="D2314" s="33" t="s">
        <v>15</v>
      </c>
      <c r="E2314" s="20" t="s">
        <v>858</v>
      </c>
      <c r="F2314" s="16" t="s">
        <v>6871</v>
      </c>
      <c r="G2314" s="20" t="s">
        <v>1536</v>
      </c>
      <c r="H2314" s="27" t="s">
        <v>3465</v>
      </c>
      <c r="I2314" s="59">
        <v>34170</v>
      </c>
      <c r="J2314" s="24" t="s">
        <v>4823</v>
      </c>
      <c r="K2314" s="49"/>
      <c r="L2314" s="49"/>
      <c r="S2314" s="20" t="s">
        <v>858</v>
      </c>
      <c r="T2314" s="20" t="s">
        <v>858</v>
      </c>
      <c r="U2314" s="20" t="s">
        <v>858</v>
      </c>
      <c r="V2314" s="20" t="s">
        <v>858</v>
      </c>
      <c r="W2314" s="21" t="str">
        <f t="shared" si="36"/>
        <v>11</v>
      </c>
      <c r="AA2314" s="32" t="s">
        <v>3463</v>
      </c>
    </row>
    <row r="2315" spans="1:27">
      <c r="A2315" s="18">
        <v>368</v>
      </c>
      <c r="B2315" s="32" t="s">
        <v>3467</v>
      </c>
      <c r="C2315" s="23" t="s">
        <v>3468</v>
      </c>
      <c r="D2315" s="33" t="s">
        <v>15</v>
      </c>
      <c r="E2315" s="20" t="s">
        <v>858</v>
      </c>
      <c r="F2315" s="16" t="s">
        <v>6871</v>
      </c>
      <c r="G2315" s="20" t="s">
        <v>1536</v>
      </c>
      <c r="H2315" s="23" t="s">
        <v>2746</v>
      </c>
      <c r="I2315" s="55">
        <v>33411</v>
      </c>
      <c r="J2315" s="24" t="s">
        <v>4823</v>
      </c>
      <c r="K2315" s="49"/>
      <c r="L2315" s="49"/>
      <c r="S2315" s="20" t="s">
        <v>858</v>
      </c>
      <c r="T2315" s="20" t="s">
        <v>858</v>
      </c>
      <c r="U2315" s="20" t="s">
        <v>858</v>
      </c>
      <c r="V2315" s="20" t="s">
        <v>858</v>
      </c>
      <c r="W2315" s="21" t="str">
        <f t="shared" si="36"/>
        <v>11</v>
      </c>
      <c r="AA2315" s="32" t="s">
        <v>3467</v>
      </c>
    </row>
    <row r="2316" spans="1:27">
      <c r="A2316" s="18">
        <v>369</v>
      </c>
      <c r="B2316" s="32" t="s">
        <v>3470</v>
      </c>
      <c r="C2316" s="23" t="s">
        <v>3471</v>
      </c>
      <c r="D2316" s="33" t="s">
        <v>15</v>
      </c>
      <c r="E2316" s="20" t="s">
        <v>858</v>
      </c>
      <c r="F2316" s="16" t="s">
        <v>6871</v>
      </c>
      <c r="G2316" s="20" t="s">
        <v>1536</v>
      </c>
      <c r="H2316" s="27" t="s">
        <v>3460</v>
      </c>
      <c r="I2316" s="59">
        <v>33888</v>
      </c>
      <c r="J2316" s="24" t="s">
        <v>4823</v>
      </c>
      <c r="K2316" s="49"/>
      <c r="L2316" s="49"/>
      <c r="S2316" s="20" t="s">
        <v>858</v>
      </c>
      <c r="T2316" s="20" t="s">
        <v>858</v>
      </c>
      <c r="U2316" s="20" t="s">
        <v>858</v>
      </c>
      <c r="V2316" s="20" t="s">
        <v>858</v>
      </c>
      <c r="W2316" s="21" t="str">
        <f t="shared" si="36"/>
        <v>11</v>
      </c>
      <c r="AA2316" s="32" t="s">
        <v>3470</v>
      </c>
    </row>
    <row r="2317" spans="1:27">
      <c r="A2317" s="18">
        <v>370</v>
      </c>
      <c r="B2317" s="32" t="s">
        <v>3472</v>
      </c>
      <c r="C2317" s="23" t="s">
        <v>3473</v>
      </c>
      <c r="D2317" s="33" t="s">
        <v>15</v>
      </c>
      <c r="E2317" s="20" t="s">
        <v>858</v>
      </c>
      <c r="F2317" s="16" t="s">
        <v>6871</v>
      </c>
      <c r="G2317" s="20" t="s">
        <v>1538</v>
      </c>
      <c r="H2317" s="27" t="s">
        <v>3460</v>
      </c>
      <c r="I2317" s="59">
        <v>33506</v>
      </c>
      <c r="J2317" s="24" t="s">
        <v>4823</v>
      </c>
      <c r="K2317" s="49"/>
      <c r="L2317" s="49"/>
      <c r="S2317" s="20" t="s">
        <v>858</v>
      </c>
      <c r="T2317" s="20" t="s">
        <v>858</v>
      </c>
      <c r="U2317" s="20" t="s">
        <v>858</v>
      </c>
      <c r="V2317" s="20" t="s">
        <v>858</v>
      </c>
      <c r="W2317" s="21" t="str">
        <f t="shared" si="36"/>
        <v>11</v>
      </c>
      <c r="AA2317" s="32" t="s">
        <v>3472</v>
      </c>
    </row>
    <row r="2318" spans="1:27">
      <c r="A2318" s="18">
        <v>371</v>
      </c>
      <c r="B2318" s="32" t="s">
        <v>3474</v>
      </c>
      <c r="C2318" s="23" t="s">
        <v>3475</v>
      </c>
      <c r="D2318" s="33" t="s">
        <v>15</v>
      </c>
      <c r="E2318" s="20" t="s">
        <v>858</v>
      </c>
      <c r="F2318" s="16" t="s">
        <v>6871</v>
      </c>
      <c r="G2318" s="20" t="s">
        <v>1538</v>
      </c>
      <c r="H2318" s="27" t="s">
        <v>2760</v>
      </c>
      <c r="I2318" s="59">
        <v>33489</v>
      </c>
      <c r="J2318" s="24" t="s">
        <v>4823</v>
      </c>
      <c r="K2318" s="49"/>
      <c r="L2318" s="49"/>
      <c r="S2318" s="20" t="s">
        <v>858</v>
      </c>
      <c r="T2318" s="20" t="s">
        <v>858</v>
      </c>
      <c r="U2318" s="20" t="s">
        <v>858</v>
      </c>
      <c r="V2318" s="20" t="s">
        <v>858</v>
      </c>
      <c r="W2318" s="21" t="str">
        <f t="shared" si="36"/>
        <v>11</v>
      </c>
      <c r="AA2318" s="32" t="s">
        <v>3474</v>
      </c>
    </row>
    <row r="2319" spans="1:27">
      <c r="A2319" s="18">
        <v>372</v>
      </c>
      <c r="B2319" s="32" t="s">
        <v>3476</v>
      </c>
      <c r="C2319" s="23" t="s">
        <v>3477</v>
      </c>
      <c r="D2319" s="33" t="s">
        <v>9</v>
      </c>
      <c r="E2319" s="20" t="s">
        <v>858</v>
      </c>
      <c r="F2319" s="16" t="s">
        <v>6871</v>
      </c>
      <c r="G2319" s="20" t="s">
        <v>486</v>
      </c>
      <c r="H2319" s="27" t="s">
        <v>3478</v>
      </c>
      <c r="I2319" s="59">
        <v>34086</v>
      </c>
      <c r="J2319" s="24" t="s">
        <v>4823</v>
      </c>
      <c r="K2319" s="49"/>
      <c r="L2319" s="49"/>
      <c r="S2319" s="20" t="s">
        <v>858</v>
      </c>
      <c r="T2319" s="20" t="s">
        <v>858</v>
      </c>
      <c r="U2319" s="20" t="s">
        <v>858</v>
      </c>
      <c r="V2319" s="20" t="s">
        <v>858</v>
      </c>
      <c r="W2319" s="21" t="str">
        <f t="shared" si="36"/>
        <v>11</v>
      </c>
      <c r="AA2319" s="32" t="s">
        <v>3476</v>
      </c>
    </row>
    <row r="2320" spans="1:27">
      <c r="A2320" s="18">
        <v>373</v>
      </c>
      <c r="B2320" s="32" t="s">
        <v>3479</v>
      </c>
      <c r="C2320" s="23" t="s">
        <v>3480</v>
      </c>
      <c r="D2320" s="33" t="s">
        <v>15</v>
      </c>
      <c r="E2320" s="20" t="s">
        <v>858</v>
      </c>
      <c r="F2320" s="16" t="s">
        <v>6871</v>
      </c>
      <c r="G2320" s="20" t="s">
        <v>1538</v>
      </c>
      <c r="H2320" s="27" t="s">
        <v>2746</v>
      </c>
      <c r="I2320" s="59">
        <v>34207</v>
      </c>
      <c r="J2320" s="24" t="s">
        <v>4823</v>
      </c>
      <c r="K2320" s="49"/>
      <c r="L2320" s="49"/>
      <c r="S2320" s="20" t="s">
        <v>858</v>
      </c>
      <c r="T2320" s="20" t="s">
        <v>858</v>
      </c>
      <c r="U2320" s="20" t="s">
        <v>858</v>
      </c>
      <c r="V2320" s="20" t="s">
        <v>858</v>
      </c>
      <c r="W2320" s="21" t="str">
        <f t="shared" si="36"/>
        <v>11</v>
      </c>
      <c r="AA2320" s="32" t="s">
        <v>3479</v>
      </c>
    </row>
    <row r="2321" spans="1:27">
      <c r="A2321" s="18">
        <v>374</v>
      </c>
      <c r="B2321" s="32" t="s">
        <v>3481</v>
      </c>
      <c r="C2321" s="23" t="s">
        <v>3482</v>
      </c>
      <c r="D2321" s="33" t="s">
        <v>15</v>
      </c>
      <c r="E2321" s="20" t="s">
        <v>858</v>
      </c>
      <c r="F2321" s="16" t="s">
        <v>6871</v>
      </c>
      <c r="G2321" s="20" t="s">
        <v>1538</v>
      </c>
      <c r="H2321" s="27" t="s">
        <v>2760</v>
      </c>
      <c r="I2321" s="59">
        <v>34306</v>
      </c>
      <c r="J2321" s="24" t="s">
        <v>4823</v>
      </c>
      <c r="K2321" s="49"/>
      <c r="L2321" s="49"/>
      <c r="S2321" s="20" t="s">
        <v>858</v>
      </c>
      <c r="T2321" s="20" t="s">
        <v>858</v>
      </c>
      <c r="U2321" s="20" t="s">
        <v>858</v>
      </c>
      <c r="V2321" s="20" t="s">
        <v>858</v>
      </c>
      <c r="W2321" s="21" t="str">
        <f t="shared" si="36"/>
        <v>11</v>
      </c>
      <c r="AA2321" s="32" t="s">
        <v>3481</v>
      </c>
    </row>
    <row r="2322" spans="1:27">
      <c r="A2322" s="18">
        <v>375</v>
      </c>
      <c r="B2322" s="32" t="s">
        <v>3483</v>
      </c>
      <c r="C2322" s="23" t="s">
        <v>3484</v>
      </c>
      <c r="D2322" s="33" t="s">
        <v>15</v>
      </c>
      <c r="E2322" s="20" t="s">
        <v>858</v>
      </c>
      <c r="F2322" s="16" t="s">
        <v>6871</v>
      </c>
      <c r="G2322" s="20" t="s">
        <v>1891</v>
      </c>
      <c r="H2322" s="27" t="s">
        <v>2760</v>
      </c>
      <c r="I2322" s="59">
        <v>34038</v>
      </c>
      <c r="J2322" s="24" t="s">
        <v>4823</v>
      </c>
      <c r="K2322" s="49"/>
      <c r="L2322" s="49"/>
      <c r="S2322" s="20" t="s">
        <v>858</v>
      </c>
      <c r="T2322" s="20" t="s">
        <v>858</v>
      </c>
      <c r="U2322" s="20" t="s">
        <v>858</v>
      </c>
      <c r="V2322" s="20" t="s">
        <v>858</v>
      </c>
      <c r="W2322" s="21" t="str">
        <f t="shared" si="36"/>
        <v>11</v>
      </c>
      <c r="AA2322" s="32" t="s">
        <v>3483</v>
      </c>
    </row>
    <row r="2323" spans="1:27">
      <c r="A2323" s="18">
        <v>376</v>
      </c>
      <c r="B2323" s="32" t="s">
        <v>3485</v>
      </c>
      <c r="C2323" s="23" t="s">
        <v>3486</v>
      </c>
      <c r="D2323" s="33" t="s">
        <v>15</v>
      </c>
      <c r="E2323" s="20" t="s">
        <v>858</v>
      </c>
      <c r="F2323" s="16" t="s">
        <v>6871</v>
      </c>
      <c r="G2323" s="20" t="s">
        <v>1891</v>
      </c>
      <c r="H2323" s="27" t="s">
        <v>2760</v>
      </c>
      <c r="I2323" s="59">
        <v>34227</v>
      </c>
      <c r="J2323" s="24" t="s">
        <v>4823</v>
      </c>
      <c r="K2323" s="49"/>
      <c r="L2323" s="49"/>
      <c r="S2323" s="20" t="s">
        <v>858</v>
      </c>
      <c r="T2323" s="20" t="s">
        <v>858</v>
      </c>
      <c r="U2323" s="20" t="s">
        <v>858</v>
      </c>
      <c r="V2323" s="20" t="s">
        <v>858</v>
      </c>
      <c r="W2323" s="21" t="str">
        <f t="shared" si="36"/>
        <v>11</v>
      </c>
      <c r="AA2323" s="32" t="s">
        <v>3485</v>
      </c>
    </row>
    <row r="2324" spans="1:27">
      <c r="A2324" s="18">
        <v>377</v>
      </c>
      <c r="B2324" s="32" t="s">
        <v>3487</v>
      </c>
      <c r="C2324" s="23" t="s">
        <v>3488</v>
      </c>
      <c r="D2324" s="33" t="s">
        <v>15</v>
      </c>
      <c r="E2324" s="20" t="s">
        <v>858</v>
      </c>
      <c r="F2324" s="16" t="s">
        <v>6871</v>
      </c>
      <c r="G2324" s="20" t="s">
        <v>1891</v>
      </c>
      <c r="H2324" s="27" t="s">
        <v>2760</v>
      </c>
      <c r="I2324" s="59">
        <v>33526</v>
      </c>
      <c r="J2324" s="24" t="s">
        <v>4823</v>
      </c>
      <c r="K2324" s="49"/>
      <c r="L2324" s="49"/>
      <c r="S2324" s="20" t="s">
        <v>858</v>
      </c>
      <c r="T2324" s="20" t="s">
        <v>858</v>
      </c>
      <c r="U2324" s="20" t="s">
        <v>858</v>
      </c>
      <c r="V2324" s="20" t="s">
        <v>858</v>
      </c>
      <c r="W2324" s="21" t="str">
        <f t="shared" si="36"/>
        <v>11</v>
      </c>
      <c r="AA2324" s="32" t="s">
        <v>3487</v>
      </c>
    </row>
    <row r="2325" spans="1:27">
      <c r="A2325" s="18">
        <v>378</v>
      </c>
      <c r="B2325" s="32" t="s">
        <v>3489</v>
      </c>
      <c r="C2325" s="23" t="s">
        <v>3490</v>
      </c>
      <c r="D2325" s="33" t="s">
        <v>15</v>
      </c>
      <c r="E2325" s="20" t="s">
        <v>858</v>
      </c>
      <c r="F2325" s="16" t="s">
        <v>6871</v>
      </c>
      <c r="G2325" s="20" t="s">
        <v>1891</v>
      </c>
      <c r="H2325" s="27" t="s">
        <v>3491</v>
      </c>
      <c r="I2325" s="59">
        <v>34335</v>
      </c>
      <c r="J2325" s="24" t="s">
        <v>4823</v>
      </c>
      <c r="K2325" s="64"/>
      <c r="L2325" s="64"/>
      <c r="S2325" s="20" t="s">
        <v>858</v>
      </c>
      <c r="T2325" s="20" t="s">
        <v>858</v>
      </c>
      <c r="U2325" s="20" t="s">
        <v>858</v>
      </c>
      <c r="V2325" s="20" t="s">
        <v>858</v>
      </c>
      <c r="W2325" s="21" t="str">
        <f t="shared" si="36"/>
        <v>11</v>
      </c>
      <c r="AA2325" s="32" t="s">
        <v>3489</v>
      </c>
    </row>
    <row r="2326" spans="1:27">
      <c r="A2326" s="18">
        <v>379</v>
      </c>
      <c r="B2326" s="32" t="s">
        <v>3492</v>
      </c>
      <c r="C2326" s="23" t="s">
        <v>3493</v>
      </c>
      <c r="D2326" s="33" t="s">
        <v>15</v>
      </c>
      <c r="E2326" s="20" t="s">
        <v>858</v>
      </c>
      <c r="F2326" s="16" t="s">
        <v>6871</v>
      </c>
      <c r="G2326" s="20" t="s">
        <v>1866</v>
      </c>
      <c r="H2326" s="27" t="s">
        <v>2760</v>
      </c>
      <c r="I2326" s="59">
        <v>33931</v>
      </c>
      <c r="J2326" s="24" t="s">
        <v>4823</v>
      </c>
      <c r="K2326" s="64"/>
      <c r="L2326" s="64"/>
      <c r="S2326" s="20" t="s">
        <v>858</v>
      </c>
      <c r="T2326" s="20" t="s">
        <v>858</v>
      </c>
      <c r="U2326" s="20" t="s">
        <v>858</v>
      </c>
      <c r="V2326" s="20" t="s">
        <v>858</v>
      </c>
      <c r="W2326" s="21" t="str">
        <f t="shared" si="36"/>
        <v>11</v>
      </c>
      <c r="AA2326" s="32" t="s">
        <v>3492</v>
      </c>
    </row>
    <row r="2327" spans="1:27">
      <c r="A2327" s="18">
        <v>380</v>
      </c>
      <c r="B2327" s="32" t="s">
        <v>3494</v>
      </c>
      <c r="C2327" s="23" t="s">
        <v>3495</v>
      </c>
      <c r="D2327" s="33" t="s">
        <v>9</v>
      </c>
      <c r="E2327" s="20" t="s">
        <v>858</v>
      </c>
      <c r="F2327" s="16" t="s">
        <v>6871</v>
      </c>
      <c r="G2327" s="20" t="s">
        <v>1536</v>
      </c>
      <c r="H2327" s="27" t="s">
        <v>3496</v>
      </c>
      <c r="I2327" s="59">
        <v>35004</v>
      </c>
      <c r="J2327" s="34" t="s">
        <v>5299</v>
      </c>
      <c r="K2327" s="64"/>
      <c r="L2327" s="64"/>
      <c r="S2327" s="20" t="s">
        <v>858</v>
      </c>
      <c r="T2327" s="20" t="s">
        <v>858</v>
      </c>
      <c r="U2327" s="20" t="s">
        <v>858</v>
      </c>
      <c r="V2327" s="20" t="s">
        <v>858</v>
      </c>
      <c r="W2327" s="21" t="str">
        <f t="shared" si="36"/>
        <v>11</v>
      </c>
      <c r="AA2327" s="32" t="s">
        <v>3494</v>
      </c>
    </row>
    <row r="2328" spans="1:27">
      <c r="A2328" s="18">
        <v>381</v>
      </c>
      <c r="B2328" s="32" t="s">
        <v>3497</v>
      </c>
      <c r="C2328" s="23" t="s">
        <v>3498</v>
      </c>
      <c r="D2328" s="33" t="s">
        <v>15</v>
      </c>
      <c r="E2328" s="20" t="s">
        <v>858</v>
      </c>
      <c r="F2328" s="16" t="s">
        <v>6871</v>
      </c>
      <c r="G2328" s="20" t="s">
        <v>1866</v>
      </c>
      <c r="H2328" s="27" t="s">
        <v>2760</v>
      </c>
      <c r="I2328" s="59">
        <v>34107</v>
      </c>
      <c r="J2328" s="24" t="s">
        <v>4823</v>
      </c>
      <c r="K2328" s="64"/>
      <c r="L2328" s="64"/>
      <c r="S2328" s="20" t="s">
        <v>858</v>
      </c>
      <c r="T2328" s="20" t="s">
        <v>858</v>
      </c>
      <c r="U2328" s="20" t="s">
        <v>858</v>
      </c>
      <c r="V2328" s="20" t="s">
        <v>858</v>
      </c>
      <c r="W2328" s="21" t="str">
        <f t="shared" si="36"/>
        <v>11</v>
      </c>
      <c r="AA2328" s="32" t="s">
        <v>3497</v>
      </c>
    </row>
    <row r="2329" spans="1:27">
      <c r="A2329" s="18">
        <v>382</v>
      </c>
      <c r="B2329" s="32" t="s">
        <v>3499</v>
      </c>
      <c r="C2329" s="23" t="s">
        <v>3500</v>
      </c>
      <c r="D2329" s="33" t="s">
        <v>15</v>
      </c>
      <c r="E2329" s="20" t="s">
        <v>858</v>
      </c>
      <c r="F2329" s="16" t="s">
        <v>6871</v>
      </c>
      <c r="G2329" s="20" t="s">
        <v>1866</v>
      </c>
      <c r="H2329" s="27" t="s">
        <v>2760</v>
      </c>
      <c r="I2329" s="59">
        <v>33914</v>
      </c>
      <c r="J2329" s="24" t="s">
        <v>4823</v>
      </c>
      <c r="K2329" s="64"/>
      <c r="L2329" s="64"/>
      <c r="S2329" s="20" t="s">
        <v>858</v>
      </c>
      <c r="T2329" s="20" t="s">
        <v>858</v>
      </c>
      <c r="U2329" s="20" t="s">
        <v>858</v>
      </c>
      <c r="V2329" s="20" t="s">
        <v>858</v>
      </c>
      <c r="W2329" s="21" t="str">
        <f t="shared" si="36"/>
        <v>11</v>
      </c>
      <c r="AA2329" s="32" t="s">
        <v>3499</v>
      </c>
    </row>
    <row r="2330" spans="1:27">
      <c r="A2330" s="18">
        <v>383</v>
      </c>
      <c r="B2330" s="32" t="s">
        <v>3501</v>
      </c>
      <c r="C2330" s="23" t="s">
        <v>3502</v>
      </c>
      <c r="D2330" s="33" t="s">
        <v>15</v>
      </c>
      <c r="E2330" s="20" t="s">
        <v>858</v>
      </c>
      <c r="F2330" s="16" t="s">
        <v>6871</v>
      </c>
      <c r="G2330" s="20" t="s">
        <v>1866</v>
      </c>
      <c r="H2330" s="27" t="s">
        <v>2760</v>
      </c>
      <c r="I2330" s="59">
        <v>34143</v>
      </c>
      <c r="J2330" s="24" t="s">
        <v>4823</v>
      </c>
      <c r="K2330" s="64"/>
      <c r="L2330" s="64"/>
      <c r="S2330" s="20" t="s">
        <v>858</v>
      </c>
      <c r="T2330" s="20" t="s">
        <v>858</v>
      </c>
      <c r="U2330" s="20" t="s">
        <v>858</v>
      </c>
      <c r="V2330" s="20" t="s">
        <v>858</v>
      </c>
      <c r="W2330" s="21" t="str">
        <f t="shared" si="36"/>
        <v>11</v>
      </c>
      <c r="AA2330" s="32" t="s">
        <v>3501</v>
      </c>
    </row>
    <row r="2331" spans="1:27">
      <c r="A2331" s="18">
        <v>384</v>
      </c>
      <c r="B2331" s="32" t="s">
        <v>3503</v>
      </c>
      <c r="C2331" s="23" t="s">
        <v>3504</v>
      </c>
      <c r="D2331" s="33" t="s">
        <v>15</v>
      </c>
      <c r="E2331" s="20" t="s">
        <v>858</v>
      </c>
      <c r="F2331" s="16" t="s">
        <v>6871</v>
      </c>
      <c r="G2331" s="20" t="s">
        <v>1895</v>
      </c>
      <c r="H2331" s="27" t="s">
        <v>2760</v>
      </c>
      <c r="I2331" s="59">
        <v>34300</v>
      </c>
      <c r="J2331" s="24" t="s">
        <v>4823</v>
      </c>
      <c r="K2331" s="64"/>
      <c r="L2331" s="64"/>
      <c r="S2331" s="20" t="s">
        <v>858</v>
      </c>
      <c r="T2331" s="20" t="s">
        <v>858</v>
      </c>
      <c r="U2331" s="20" t="s">
        <v>858</v>
      </c>
      <c r="V2331" s="20" t="s">
        <v>858</v>
      </c>
      <c r="W2331" s="21" t="str">
        <f t="shared" si="36"/>
        <v>11</v>
      </c>
      <c r="AA2331" s="32" t="s">
        <v>3503</v>
      </c>
    </row>
    <row r="2332" spans="1:27">
      <c r="A2332" s="18">
        <v>385</v>
      </c>
      <c r="B2332" s="32" t="s">
        <v>3505</v>
      </c>
      <c r="C2332" s="23" t="s">
        <v>3506</v>
      </c>
      <c r="D2332" s="33" t="s">
        <v>15</v>
      </c>
      <c r="E2332" s="20" t="s">
        <v>858</v>
      </c>
      <c r="F2332" s="16" t="s">
        <v>6871</v>
      </c>
      <c r="G2332" s="20" t="s">
        <v>1895</v>
      </c>
      <c r="H2332" s="27" t="s">
        <v>3507</v>
      </c>
      <c r="I2332" s="59">
        <v>33886</v>
      </c>
      <c r="J2332" s="24" t="s">
        <v>4823</v>
      </c>
      <c r="K2332" s="64"/>
      <c r="L2332" s="64"/>
      <c r="S2332" s="20" t="s">
        <v>858</v>
      </c>
      <c r="T2332" s="20" t="s">
        <v>858</v>
      </c>
      <c r="U2332" s="20" t="s">
        <v>858</v>
      </c>
      <c r="V2332" s="20" t="s">
        <v>858</v>
      </c>
      <c r="W2332" s="21" t="str">
        <f t="shared" si="36"/>
        <v>11</v>
      </c>
      <c r="AA2332" s="32" t="s">
        <v>3505</v>
      </c>
    </row>
    <row r="2333" spans="1:27">
      <c r="A2333" s="18">
        <v>386</v>
      </c>
      <c r="B2333" s="32" t="s">
        <v>3508</v>
      </c>
      <c r="C2333" s="23" t="s">
        <v>3509</v>
      </c>
      <c r="D2333" s="33" t="s">
        <v>9</v>
      </c>
      <c r="E2333" s="20" t="s">
        <v>858</v>
      </c>
      <c r="F2333" s="16" t="s">
        <v>6871</v>
      </c>
      <c r="G2333" s="20" t="s">
        <v>1536</v>
      </c>
      <c r="H2333" s="27" t="s">
        <v>2760</v>
      </c>
      <c r="I2333" s="59">
        <v>34106</v>
      </c>
      <c r="J2333" s="24" t="s">
        <v>4823</v>
      </c>
      <c r="K2333" s="64"/>
      <c r="L2333" s="64"/>
      <c r="S2333" s="20" t="s">
        <v>858</v>
      </c>
      <c r="T2333" s="20" t="s">
        <v>858</v>
      </c>
      <c r="U2333" s="20" t="s">
        <v>858</v>
      </c>
      <c r="V2333" s="20" t="s">
        <v>858</v>
      </c>
      <c r="W2333" s="21" t="str">
        <f t="shared" si="36"/>
        <v>11</v>
      </c>
      <c r="AA2333" s="32" t="s">
        <v>3508</v>
      </c>
    </row>
    <row r="2334" spans="1:27">
      <c r="A2334" s="18">
        <v>387</v>
      </c>
      <c r="B2334" s="32" t="s">
        <v>3511</v>
      </c>
      <c r="C2334" s="23" t="s">
        <v>3512</v>
      </c>
      <c r="D2334" s="33" t="s">
        <v>15</v>
      </c>
      <c r="E2334" s="20" t="s">
        <v>858</v>
      </c>
      <c r="F2334" s="16" t="s">
        <v>6871</v>
      </c>
      <c r="G2334" s="20" t="s">
        <v>1895</v>
      </c>
      <c r="H2334" s="27" t="s">
        <v>3390</v>
      </c>
      <c r="I2334" s="59">
        <v>34086</v>
      </c>
      <c r="J2334" s="24" t="s">
        <v>4823</v>
      </c>
      <c r="K2334" s="64"/>
      <c r="L2334" s="64"/>
      <c r="S2334" s="20" t="s">
        <v>858</v>
      </c>
      <c r="T2334" s="20" t="s">
        <v>858</v>
      </c>
      <c r="U2334" s="20" t="s">
        <v>858</v>
      </c>
      <c r="V2334" s="20" t="s">
        <v>858</v>
      </c>
      <c r="W2334" s="21" t="str">
        <f t="shared" si="36"/>
        <v>11</v>
      </c>
      <c r="AA2334" s="32" t="s">
        <v>3511</v>
      </c>
    </row>
    <row r="2335" spans="1:27">
      <c r="A2335" s="18">
        <v>388</v>
      </c>
      <c r="B2335" s="32" t="s">
        <v>3514</v>
      </c>
      <c r="C2335" s="23" t="s">
        <v>3515</v>
      </c>
      <c r="D2335" s="33" t="s">
        <v>15</v>
      </c>
      <c r="E2335" s="20" t="s">
        <v>858</v>
      </c>
      <c r="F2335" s="16" t="s">
        <v>6871</v>
      </c>
      <c r="G2335" s="20" t="s">
        <v>1895</v>
      </c>
      <c r="H2335" s="27" t="s">
        <v>3516</v>
      </c>
      <c r="I2335" s="59">
        <v>33711</v>
      </c>
      <c r="J2335" s="34" t="s">
        <v>5299</v>
      </c>
      <c r="K2335" s="64"/>
      <c r="L2335" s="64"/>
      <c r="S2335" s="20" t="s">
        <v>858</v>
      </c>
      <c r="T2335" s="20" t="s">
        <v>858</v>
      </c>
      <c r="U2335" s="20" t="s">
        <v>858</v>
      </c>
      <c r="V2335" s="20" t="s">
        <v>858</v>
      </c>
      <c r="W2335" s="21" t="str">
        <f t="shared" si="36"/>
        <v>11</v>
      </c>
      <c r="AA2335" s="32" t="s">
        <v>3514</v>
      </c>
    </row>
    <row r="2336" spans="1:27">
      <c r="A2336" s="18">
        <v>389</v>
      </c>
      <c r="B2336" s="32" t="s">
        <v>3517</v>
      </c>
      <c r="C2336" s="23" t="s">
        <v>3518</v>
      </c>
      <c r="D2336" s="33" t="s">
        <v>15</v>
      </c>
      <c r="E2336" s="20" t="s">
        <v>858</v>
      </c>
      <c r="F2336" s="16" t="s">
        <v>6871</v>
      </c>
      <c r="G2336" s="20" t="s">
        <v>15</v>
      </c>
      <c r="H2336" s="27" t="s">
        <v>2760</v>
      </c>
      <c r="I2336" s="59">
        <v>33912</v>
      </c>
      <c r="J2336" s="24" t="s">
        <v>4823</v>
      </c>
      <c r="K2336" s="64"/>
      <c r="L2336" s="64"/>
      <c r="S2336" s="20" t="s">
        <v>858</v>
      </c>
      <c r="T2336" s="20" t="s">
        <v>858</v>
      </c>
      <c r="U2336" s="20" t="s">
        <v>858</v>
      </c>
      <c r="V2336" s="20" t="s">
        <v>858</v>
      </c>
      <c r="W2336" s="21" t="str">
        <f t="shared" si="36"/>
        <v>11</v>
      </c>
      <c r="AA2336" s="32" t="s">
        <v>3517</v>
      </c>
    </row>
    <row r="2337" spans="1:27">
      <c r="A2337" s="18">
        <v>390</v>
      </c>
      <c r="B2337" s="32" t="s">
        <v>3519</v>
      </c>
      <c r="C2337" s="23" t="s">
        <v>3520</v>
      </c>
      <c r="D2337" s="33" t="s">
        <v>15</v>
      </c>
      <c r="E2337" s="20" t="s">
        <v>858</v>
      </c>
      <c r="F2337" s="16" t="s">
        <v>6871</v>
      </c>
      <c r="G2337" s="20" t="s">
        <v>15</v>
      </c>
      <c r="H2337" s="27" t="s">
        <v>2760</v>
      </c>
      <c r="I2337" s="59">
        <v>34314</v>
      </c>
      <c r="J2337" s="24" t="s">
        <v>4823</v>
      </c>
      <c r="K2337" s="64"/>
      <c r="L2337" s="64"/>
      <c r="S2337" s="20" t="s">
        <v>858</v>
      </c>
      <c r="T2337" s="20" t="s">
        <v>858</v>
      </c>
      <c r="U2337" s="20" t="s">
        <v>858</v>
      </c>
      <c r="V2337" s="20" t="s">
        <v>858</v>
      </c>
      <c r="W2337" s="21" t="str">
        <f t="shared" si="36"/>
        <v>11</v>
      </c>
      <c r="AA2337" s="32" t="s">
        <v>3519</v>
      </c>
    </row>
    <row r="2338" spans="1:27">
      <c r="A2338" s="18">
        <v>391</v>
      </c>
      <c r="B2338" s="32" t="s">
        <v>3521</v>
      </c>
      <c r="C2338" s="23" t="s">
        <v>3522</v>
      </c>
      <c r="D2338" s="33" t="s">
        <v>15</v>
      </c>
      <c r="E2338" s="20" t="s">
        <v>858</v>
      </c>
      <c r="F2338" s="16" t="s">
        <v>6871</v>
      </c>
      <c r="G2338" s="20" t="s">
        <v>15</v>
      </c>
      <c r="H2338" s="27" t="s">
        <v>3523</v>
      </c>
      <c r="I2338" s="59">
        <v>34236</v>
      </c>
      <c r="J2338" s="24" t="s">
        <v>4823</v>
      </c>
      <c r="K2338" s="64"/>
      <c r="L2338" s="64"/>
      <c r="S2338" s="20" t="s">
        <v>858</v>
      </c>
      <c r="T2338" s="20" t="s">
        <v>858</v>
      </c>
      <c r="U2338" s="20" t="s">
        <v>858</v>
      </c>
      <c r="V2338" s="20" t="s">
        <v>858</v>
      </c>
      <c r="W2338" s="21" t="str">
        <f t="shared" si="36"/>
        <v>11</v>
      </c>
      <c r="AA2338" s="32" t="s">
        <v>3521</v>
      </c>
    </row>
    <row r="2339" spans="1:27">
      <c r="A2339" s="18">
        <v>392</v>
      </c>
      <c r="B2339" s="32" t="s">
        <v>3524</v>
      </c>
      <c r="C2339" s="23" t="s">
        <v>3525</v>
      </c>
      <c r="D2339" s="33" t="s">
        <v>9</v>
      </c>
      <c r="E2339" s="20" t="s">
        <v>858</v>
      </c>
      <c r="F2339" s="16" t="s">
        <v>6871</v>
      </c>
      <c r="G2339" s="20" t="s">
        <v>1538</v>
      </c>
      <c r="H2339" s="27" t="s">
        <v>3526</v>
      </c>
      <c r="I2339" s="59">
        <v>33704</v>
      </c>
      <c r="J2339" s="24" t="s">
        <v>4823</v>
      </c>
      <c r="K2339" s="64"/>
      <c r="L2339" s="64"/>
      <c r="S2339" s="20" t="s">
        <v>858</v>
      </c>
      <c r="T2339" s="20" t="s">
        <v>858</v>
      </c>
      <c r="U2339" s="20" t="s">
        <v>858</v>
      </c>
      <c r="V2339" s="20" t="s">
        <v>858</v>
      </c>
      <c r="W2339" s="21" t="str">
        <f t="shared" si="36"/>
        <v>11</v>
      </c>
      <c r="AA2339" s="32" t="s">
        <v>3524</v>
      </c>
    </row>
    <row r="2340" spans="1:27">
      <c r="A2340" s="18">
        <v>393</v>
      </c>
      <c r="B2340" s="32" t="s">
        <v>3527</v>
      </c>
      <c r="C2340" s="23" t="s">
        <v>3528</v>
      </c>
      <c r="D2340" s="33" t="s">
        <v>15</v>
      </c>
      <c r="E2340" s="20" t="s">
        <v>858</v>
      </c>
      <c r="F2340" s="16" t="s">
        <v>6871</v>
      </c>
      <c r="G2340" s="20" t="s">
        <v>15</v>
      </c>
      <c r="H2340" s="27" t="s">
        <v>2760</v>
      </c>
      <c r="I2340" s="59">
        <v>34258</v>
      </c>
      <c r="J2340" s="24" t="s">
        <v>4823</v>
      </c>
      <c r="K2340" s="64"/>
      <c r="L2340" s="64"/>
      <c r="S2340" s="20" t="s">
        <v>858</v>
      </c>
      <c r="T2340" s="20" t="s">
        <v>858</v>
      </c>
      <c r="U2340" s="20" t="s">
        <v>858</v>
      </c>
      <c r="V2340" s="20" t="s">
        <v>858</v>
      </c>
      <c r="W2340" s="21" t="str">
        <f t="shared" si="36"/>
        <v>11</v>
      </c>
      <c r="AA2340" s="32" t="s">
        <v>3527</v>
      </c>
    </row>
    <row r="2341" spans="1:27">
      <c r="A2341" s="18">
        <v>394</v>
      </c>
      <c r="B2341" s="32" t="s">
        <v>3529</v>
      </c>
      <c r="C2341" s="23" t="s">
        <v>3530</v>
      </c>
      <c r="D2341" s="33" t="s">
        <v>9</v>
      </c>
      <c r="E2341" s="20" t="s">
        <v>858</v>
      </c>
      <c r="F2341" s="16" t="s">
        <v>6871</v>
      </c>
      <c r="G2341" s="20" t="s">
        <v>1538</v>
      </c>
      <c r="H2341" s="27" t="s">
        <v>3531</v>
      </c>
      <c r="I2341" s="59">
        <v>34355</v>
      </c>
      <c r="J2341" s="24" t="s">
        <v>4823</v>
      </c>
      <c r="K2341" s="64"/>
      <c r="L2341" s="64"/>
      <c r="S2341" s="20" t="s">
        <v>858</v>
      </c>
      <c r="T2341" s="20" t="s">
        <v>858</v>
      </c>
      <c r="U2341" s="20" t="s">
        <v>858</v>
      </c>
      <c r="V2341" s="20" t="s">
        <v>858</v>
      </c>
      <c r="W2341" s="21" t="str">
        <f t="shared" si="36"/>
        <v>11</v>
      </c>
      <c r="AA2341" s="32" t="s">
        <v>3529</v>
      </c>
    </row>
    <row r="2342" spans="1:27">
      <c r="A2342" s="18">
        <v>395</v>
      </c>
      <c r="B2342" s="32" t="s">
        <v>3533</v>
      </c>
      <c r="C2342" s="23" t="s">
        <v>3534</v>
      </c>
      <c r="D2342" s="33" t="s">
        <v>9</v>
      </c>
      <c r="E2342" s="20" t="s">
        <v>858</v>
      </c>
      <c r="F2342" s="16" t="s">
        <v>6871</v>
      </c>
      <c r="G2342" s="20" t="s">
        <v>1891</v>
      </c>
      <c r="H2342" s="27" t="s">
        <v>3535</v>
      </c>
      <c r="I2342" s="59">
        <v>33977</v>
      </c>
      <c r="J2342" s="24" t="s">
        <v>4823</v>
      </c>
      <c r="K2342" s="64"/>
      <c r="L2342" s="64"/>
      <c r="S2342" s="20" t="s">
        <v>858</v>
      </c>
      <c r="T2342" s="20" t="s">
        <v>858</v>
      </c>
      <c r="U2342" s="20" t="s">
        <v>858</v>
      </c>
      <c r="V2342" s="20" t="s">
        <v>858</v>
      </c>
      <c r="W2342" s="21" t="str">
        <f t="shared" si="36"/>
        <v>11</v>
      </c>
      <c r="AA2342" s="32" t="s">
        <v>3533</v>
      </c>
    </row>
    <row r="2343" spans="1:27">
      <c r="A2343" s="18">
        <v>396</v>
      </c>
      <c r="B2343" s="32" t="s">
        <v>3536</v>
      </c>
      <c r="C2343" s="23" t="s">
        <v>3537</v>
      </c>
      <c r="D2343" s="33" t="s">
        <v>15</v>
      </c>
      <c r="E2343" s="20" t="s">
        <v>858</v>
      </c>
      <c r="F2343" s="16" t="s">
        <v>6871</v>
      </c>
      <c r="G2343" s="20" t="s">
        <v>16</v>
      </c>
      <c r="H2343" s="27" t="s">
        <v>2760</v>
      </c>
      <c r="I2343" s="59">
        <v>33498</v>
      </c>
      <c r="J2343" s="24" t="s">
        <v>4823</v>
      </c>
      <c r="K2343" s="64"/>
      <c r="L2343" s="64"/>
      <c r="S2343" s="20" t="s">
        <v>858</v>
      </c>
      <c r="T2343" s="20" t="s">
        <v>858</v>
      </c>
      <c r="U2343" s="20" t="s">
        <v>858</v>
      </c>
      <c r="V2343" s="20" t="s">
        <v>858</v>
      </c>
      <c r="W2343" s="21" t="str">
        <f t="shared" si="36"/>
        <v>11</v>
      </c>
      <c r="AA2343" s="32" t="s">
        <v>3536</v>
      </c>
    </row>
    <row r="2344" spans="1:27">
      <c r="A2344" s="18">
        <v>397</v>
      </c>
      <c r="B2344" s="32" t="s">
        <v>3538</v>
      </c>
      <c r="C2344" s="23" t="s">
        <v>3539</v>
      </c>
      <c r="D2344" s="33" t="s">
        <v>9</v>
      </c>
      <c r="E2344" s="20" t="s">
        <v>858</v>
      </c>
      <c r="F2344" s="16" t="s">
        <v>6871</v>
      </c>
      <c r="G2344" s="20" t="s">
        <v>20</v>
      </c>
      <c r="H2344" s="27" t="s">
        <v>2741</v>
      </c>
      <c r="I2344" s="59">
        <v>33887</v>
      </c>
      <c r="J2344" s="24" t="s">
        <v>4823</v>
      </c>
      <c r="K2344" s="64"/>
      <c r="L2344" s="64"/>
      <c r="S2344" s="20" t="s">
        <v>858</v>
      </c>
      <c r="T2344" s="20" t="s">
        <v>858</v>
      </c>
      <c r="U2344" s="20" t="s">
        <v>858</v>
      </c>
      <c r="V2344" s="20" t="s">
        <v>858</v>
      </c>
      <c r="W2344" s="21" t="str">
        <f t="shared" si="36"/>
        <v>11</v>
      </c>
      <c r="AA2344" s="32" t="s">
        <v>3538</v>
      </c>
    </row>
    <row r="2345" spans="1:27">
      <c r="A2345" s="18">
        <v>398</v>
      </c>
      <c r="B2345" s="32" t="s">
        <v>3540</v>
      </c>
      <c r="C2345" s="23" t="s">
        <v>3541</v>
      </c>
      <c r="D2345" s="33" t="s">
        <v>15</v>
      </c>
      <c r="E2345" s="20" t="s">
        <v>858</v>
      </c>
      <c r="F2345" s="16" t="s">
        <v>6871</v>
      </c>
      <c r="G2345" s="20" t="s">
        <v>20</v>
      </c>
      <c r="H2345" s="27" t="s">
        <v>2760</v>
      </c>
      <c r="I2345" s="59">
        <v>34021</v>
      </c>
      <c r="J2345" s="24" t="s">
        <v>4823</v>
      </c>
      <c r="K2345" s="64"/>
      <c r="L2345" s="64"/>
      <c r="S2345" s="20" t="s">
        <v>858</v>
      </c>
      <c r="T2345" s="20" t="s">
        <v>858</v>
      </c>
      <c r="U2345" s="20" t="s">
        <v>858</v>
      </c>
      <c r="V2345" s="20" t="s">
        <v>858</v>
      </c>
      <c r="W2345" s="21" t="str">
        <f t="shared" si="36"/>
        <v>11</v>
      </c>
      <c r="AA2345" s="32" t="s">
        <v>3540</v>
      </c>
    </row>
    <row r="2346" spans="1:27">
      <c r="A2346" s="18">
        <v>399</v>
      </c>
      <c r="B2346" s="32" t="s">
        <v>3542</v>
      </c>
      <c r="C2346" s="23" t="s">
        <v>3543</v>
      </c>
      <c r="D2346" s="33" t="s">
        <v>9</v>
      </c>
      <c r="E2346" s="20" t="s">
        <v>858</v>
      </c>
      <c r="F2346" s="16" t="s">
        <v>6871</v>
      </c>
      <c r="G2346" s="20" t="s">
        <v>1891</v>
      </c>
      <c r="H2346" s="27" t="s">
        <v>2640</v>
      </c>
      <c r="I2346" s="59">
        <v>33791</v>
      </c>
      <c r="J2346" s="24" t="s">
        <v>4823</v>
      </c>
      <c r="K2346" s="64"/>
      <c r="L2346" s="64"/>
      <c r="S2346" s="20" t="s">
        <v>858</v>
      </c>
      <c r="T2346" s="20" t="s">
        <v>858</v>
      </c>
      <c r="U2346" s="20" t="s">
        <v>858</v>
      </c>
      <c r="V2346" s="20" t="s">
        <v>858</v>
      </c>
      <c r="W2346" s="21" t="str">
        <f t="shared" si="36"/>
        <v>11</v>
      </c>
      <c r="AA2346" s="32" t="s">
        <v>3542</v>
      </c>
    </row>
    <row r="2347" spans="1:27">
      <c r="A2347" s="18">
        <v>400</v>
      </c>
      <c r="B2347" s="32" t="s">
        <v>3545</v>
      </c>
      <c r="C2347" s="23" t="s">
        <v>3546</v>
      </c>
      <c r="D2347" s="33" t="s">
        <v>9</v>
      </c>
      <c r="E2347" s="20" t="s">
        <v>858</v>
      </c>
      <c r="F2347" s="16" t="s">
        <v>6871</v>
      </c>
      <c r="G2347" s="20" t="s">
        <v>1866</v>
      </c>
      <c r="H2347" s="27" t="s">
        <v>2998</v>
      </c>
      <c r="I2347" s="59">
        <v>34232</v>
      </c>
      <c r="J2347" s="24" t="s">
        <v>4823</v>
      </c>
      <c r="K2347" s="64"/>
      <c r="L2347" s="64"/>
      <c r="S2347" s="20" t="s">
        <v>858</v>
      </c>
      <c r="T2347" s="20" t="s">
        <v>858</v>
      </c>
      <c r="U2347" s="20" t="s">
        <v>858</v>
      </c>
      <c r="V2347" s="20" t="s">
        <v>858</v>
      </c>
      <c r="W2347" s="21" t="str">
        <f t="shared" si="36"/>
        <v>11</v>
      </c>
      <c r="AA2347" s="32" t="s">
        <v>3545</v>
      </c>
    </row>
    <row r="2348" spans="1:27">
      <c r="A2348" s="18">
        <v>401</v>
      </c>
      <c r="B2348" s="32" t="s">
        <v>3547</v>
      </c>
      <c r="C2348" s="23" t="s">
        <v>3548</v>
      </c>
      <c r="D2348" s="33" t="s">
        <v>9</v>
      </c>
      <c r="E2348" s="20" t="s">
        <v>858</v>
      </c>
      <c r="F2348" s="16" t="s">
        <v>6871</v>
      </c>
      <c r="G2348" s="20" t="s">
        <v>1866</v>
      </c>
      <c r="H2348" s="23" t="s">
        <v>2714</v>
      </c>
      <c r="I2348" s="55">
        <v>34254</v>
      </c>
      <c r="J2348" s="24" t="s">
        <v>4823</v>
      </c>
      <c r="K2348" s="64"/>
      <c r="L2348" s="64"/>
      <c r="S2348" s="20" t="s">
        <v>858</v>
      </c>
      <c r="T2348" s="20" t="s">
        <v>858</v>
      </c>
      <c r="U2348" s="20" t="s">
        <v>858</v>
      </c>
      <c r="V2348" s="20" t="s">
        <v>858</v>
      </c>
      <c r="W2348" s="21" t="str">
        <f t="shared" si="36"/>
        <v>11</v>
      </c>
      <c r="AA2348" s="32" t="s">
        <v>3547</v>
      </c>
    </row>
    <row r="2349" spans="1:27">
      <c r="A2349" s="18">
        <v>402</v>
      </c>
      <c r="B2349" s="32" t="s">
        <v>3549</v>
      </c>
      <c r="C2349" s="23" t="s">
        <v>3550</v>
      </c>
      <c r="D2349" s="33" t="s">
        <v>9</v>
      </c>
      <c r="E2349" s="20" t="s">
        <v>858</v>
      </c>
      <c r="F2349" s="16" t="s">
        <v>6871</v>
      </c>
      <c r="G2349" s="20" t="s">
        <v>1895</v>
      </c>
      <c r="H2349" s="27" t="s">
        <v>2760</v>
      </c>
      <c r="I2349" s="59">
        <v>34128</v>
      </c>
      <c r="J2349" s="24" t="s">
        <v>4823</v>
      </c>
      <c r="K2349" s="64"/>
      <c r="L2349" s="64"/>
      <c r="S2349" s="20" t="s">
        <v>858</v>
      </c>
      <c r="T2349" s="20" t="s">
        <v>858</v>
      </c>
      <c r="U2349" s="20" t="s">
        <v>858</v>
      </c>
      <c r="V2349" s="20" t="s">
        <v>858</v>
      </c>
      <c r="W2349" s="21" t="str">
        <f t="shared" si="36"/>
        <v>11</v>
      </c>
      <c r="AA2349" s="32" t="s">
        <v>3549</v>
      </c>
    </row>
    <row r="2350" spans="1:27">
      <c r="A2350" s="18">
        <v>403</v>
      </c>
      <c r="B2350" s="32" t="s">
        <v>3552</v>
      </c>
      <c r="C2350" s="23" t="s">
        <v>3553</v>
      </c>
      <c r="D2350" s="33" t="s">
        <v>9</v>
      </c>
      <c r="E2350" s="20" t="s">
        <v>858</v>
      </c>
      <c r="F2350" s="16" t="s">
        <v>6871</v>
      </c>
      <c r="G2350" s="20" t="s">
        <v>1895</v>
      </c>
      <c r="H2350" s="27" t="s">
        <v>2998</v>
      </c>
      <c r="I2350" s="59">
        <v>33812</v>
      </c>
      <c r="J2350" s="24" t="s">
        <v>4823</v>
      </c>
      <c r="K2350" s="64"/>
      <c r="L2350" s="64"/>
      <c r="S2350" s="20" t="s">
        <v>858</v>
      </c>
      <c r="T2350" s="20" t="s">
        <v>858</v>
      </c>
      <c r="U2350" s="20" t="s">
        <v>858</v>
      </c>
      <c r="V2350" s="20" t="s">
        <v>858</v>
      </c>
      <c r="W2350" s="21" t="str">
        <f t="shared" si="36"/>
        <v>11</v>
      </c>
      <c r="AA2350" s="32" t="s">
        <v>3552</v>
      </c>
    </row>
    <row r="2351" spans="1:27">
      <c r="A2351" s="18">
        <v>404</v>
      </c>
      <c r="B2351" s="32" t="s">
        <v>3554</v>
      </c>
      <c r="C2351" s="23" t="s">
        <v>3555</v>
      </c>
      <c r="D2351" s="33" t="s">
        <v>9</v>
      </c>
      <c r="E2351" s="20" t="s">
        <v>858</v>
      </c>
      <c r="F2351" s="16" t="s">
        <v>6871</v>
      </c>
      <c r="G2351" s="20" t="s">
        <v>15</v>
      </c>
      <c r="H2351" s="27" t="s">
        <v>3513</v>
      </c>
      <c r="I2351" s="59">
        <v>33944</v>
      </c>
      <c r="J2351" s="24" t="s">
        <v>4823</v>
      </c>
      <c r="K2351" s="64"/>
      <c r="L2351" s="64"/>
      <c r="S2351" s="20" t="s">
        <v>858</v>
      </c>
      <c r="T2351" s="20" t="s">
        <v>858</v>
      </c>
      <c r="U2351" s="20" t="s">
        <v>858</v>
      </c>
      <c r="V2351" s="20" t="s">
        <v>858</v>
      </c>
      <c r="W2351" s="21" t="str">
        <f t="shared" si="36"/>
        <v>11</v>
      </c>
      <c r="AA2351" s="32" t="s">
        <v>3554</v>
      </c>
    </row>
    <row r="2352" spans="1:27">
      <c r="A2352" s="18">
        <v>405</v>
      </c>
      <c r="B2352" s="32" t="s">
        <v>3556</v>
      </c>
      <c r="C2352" s="23" t="s">
        <v>3557</v>
      </c>
      <c r="D2352" s="33" t="s">
        <v>15</v>
      </c>
      <c r="E2352" s="20" t="s">
        <v>858</v>
      </c>
      <c r="F2352" s="16" t="s">
        <v>6871</v>
      </c>
      <c r="G2352" s="20" t="s">
        <v>82</v>
      </c>
      <c r="H2352" s="27" t="s">
        <v>2760</v>
      </c>
      <c r="I2352" s="59">
        <v>34330</v>
      </c>
      <c r="J2352" s="24" t="s">
        <v>4823</v>
      </c>
      <c r="K2352" s="64"/>
      <c r="L2352" s="64"/>
      <c r="S2352" s="20" t="s">
        <v>858</v>
      </c>
      <c r="T2352" s="20" t="s">
        <v>858</v>
      </c>
      <c r="U2352" s="20" t="s">
        <v>858</v>
      </c>
      <c r="V2352" s="20" t="s">
        <v>858</v>
      </c>
      <c r="W2352" s="21" t="str">
        <f t="shared" si="36"/>
        <v>11</v>
      </c>
      <c r="AA2352" s="32" t="s">
        <v>3556</v>
      </c>
    </row>
    <row r="2353" spans="1:27">
      <c r="A2353" s="18">
        <v>406</v>
      </c>
      <c r="B2353" s="32" t="s">
        <v>3558</v>
      </c>
      <c r="C2353" s="23" t="s">
        <v>3559</v>
      </c>
      <c r="D2353" s="33" t="s">
        <v>9</v>
      </c>
      <c r="E2353" s="20" t="s">
        <v>858</v>
      </c>
      <c r="F2353" s="16" t="s">
        <v>6871</v>
      </c>
      <c r="G2353" s="20" t="s">
        <v>286</v>
      </c>
      <c r="H2353" s="27" t="s">
        <v>2741</v>
      </c>
      <c r="I2353" s="59">
        <v>34073</v>
      </c>
      <c r="J2353" s="24" t="s">
        <v>4823</v>
      </c>
      <c r="K2353" s="64"/>
      <c r="L2353" s="64"/>
      <c r="S2353" s="20" t="s">
        <v>858</v>
      </c>
      <c r="T2353" s="20" t="s">
        <v>858</v>
      </c>
      <c r="U2353" s="20" t="s">
        <v>858</v>
      </c>
      <c r="V2353" s="20" t="s">
        <v>858</v>
      </c>
      <c r="W2353" s="21" t="str">
        <f t="shared" si="36"/>
        <v>11</v>
      </c>
      <c r="AA2353" s="32" t="s">
        <v>3558</v>
      </c>
    </row>
    <row r="2354" spans="1:27">
      <c r="A2354" s="18">
        <v>407</v>
      </c>
      <c r="B2354" s="32" t="s">
        <v>3560</v>
      </c>
      <c r="C2354" s="23" t="s">
        <v>3561</v>
      </c>
      <c r="D2354" s="33" t="s">
        <v>9</v>
      </c>
      <c r="E2354" s="20" t="s">
        <v>858</v>
      </c>
      <c r="F2354" s="16" t="s">
        <v>6871</v>
      </c>
      <c r="G2354" s="20" t="s">
        <v>15</v>
      </c>
      <c r="H2354" s="27" t="s">
        <v>3562</v>
      </c>
      <c r="I2354" s="59">
        <v>34576</v>
      </c>
      <c r="J2354" s="24" t="s">
        <v>4823</v>
      </c>
      <c r="K2354" s="64"/>
      <c r="L2354" s="64"/>
      <c r="S2354" s="20" t="s">
        <v>858</v>
      </c>
      <c r="T2354" s="20" t="s">
        <v>858</v>
      </c>
      <c r="U2354" s="20" t="s">
        <v>858</v>
      </c>
      <c r="V2354" s="20" t="s">
        <v>858</v>
      </c>
      <c r="W2354" s="21" t="str">
        <f t="shared" si="36"/>
        <v>11</v>
      </c>
      <c r="AA2354" s="32" t="s">
        <v>3560</v>
      </c>
    </row>
    <row r="2355" spans="1:27">
      <c r="A2355" s="18">
        <v>408</v>
      </c>
      <c r="B2355" s="32" t="s">
        <v>3563</v>
      </c>
      <c r="C2355" s="23" t="s">
        <v>3564</v>
      </c>
      <c r="D2355" s="33" t="s">
        <v>9</v>
      </c>
      <c r="E2355" s="20" t="s">
        <v>858</v>
      </c>
      <c r="F2355" s="16" t="s">
        <v>6871</v>
      </c>
      <c r="G2355" s="20" t="s">
        <v>82</v>
      </c>
      <c r="H2355" s="27" t="s">
        <v>2760</v>
      </c>
      <c r="I2355" s="59">
        <v>33777</v>
      </c>
      <c r="J2355" s="24" t="s">
        <v>4823</v>
      </c>
      <c r="K2355" s="64"/>
      <c r="L2355" s="64"/>
      <c r="S2355" s="20" t="s">
        <v>858</v>
      </c>
      <c r="T2355" s="20" t="s">
        <v>858</v>
      </c>
      <c r="U2355" s="20" t="s">
        <v>858</v>
      </c>
      <c r="V2355" s="20" t="s">
        <v>858</v>
      </c>
      <c r="W2355" s="21" t="str">
        <f t="shared" si="36"/>
        <v>11</v>
      </c>
      <c r="AA2355" s="32" t="s">
        <v>3563</v>
      </c>
    </row>
    <row r="2356" spans="1:27">
      <c r="A2356" s="18">
        <v>409</v>
      </c>
      <c r="B2356" s="32" t="s">
        <v>3565</v>
      </c>
      <c r="C2356" s="23" t="s">
        <v>3566</v>
      </c>
      <c r="D2356" s="33" t="s">
        <v>15</v>
      </c>
      <c r="E2356" s="20" t="s">
        <v>858</v>
      </c>
      <c r="F2356" s="16" t="s">
        <v>6871</v>
      </c>
      <c r="G2356" s="20" t="s">
        <v>286</v>
      </c>
      <c r="H2356" s="27" t="s">
        <v>2998</v>
      </c>
      <c r="I2356" s="59">
        <v>33187</v>
      </c>
      <c r="J2356" s="24" t="s">
        <v>4823</v>
      </c>
      <c r="K2356" s="64"/>
      <c r="L2356" s="64"/>
      <c r="S2356" s="20" t="s">
        <v>858</v>
      </c>
      <c r="T2356" s="20" t="s">
        <v>858</v>
      </c>
      <c r="U2356" s="20" t="s">
        <v>858</v>
      </c>
      <c r="V2356" s="20" t="s">
        <v>858</v>
      </c>
      <c r="W2356" s="21" t="str">
        <f t="shared" si="36"/>
        <v>11</v>
      </c>
      <c r="AA2356" s="32" t="s">
        <v>3565</v>
      </c>
    </row>
    <row r="2357" spans="1:27">
      <c r="A2357" s="18">
        <v>410</v>
      </c>
      <c r="B2357" s="32" t="s">
        <v>3567</v>
      </c>
      <c r="C2357" s="23" t="s">
        <v>3568</v>
      </c>
      <c r="D2357" s="33" t="s">
        <v>15</v>
      </c>
      <c r="E2357" s="20" t="s">
        <v>858</v>
      </c>
      <c r="F2357" s="16" t="s">
        <v>6871</v>
      </c>
      <c r="G2357" s="20" t="s">
        <v>486</v>
      </c>
      <c r="H2357" s="27" t="s">
        <v>2760</v>
      </c>
      <c r="I2357" s="59">
        <v>34215</v>
      </c>
      <c r="J2357" s="24" t="s">
        <v>4823</v>
      </c>
      <c r="K2357" s="64"/>
      <c r="L2357" s="64"/>
      <c r="S2357" s="20" t="s">
        <v>858</v>
      </c>
      <c r="T2357" s="20" t="s">
        <v>858</v>
      </c>
      <c r="U2357" s="20" t="s">
        <v>858</v>
      </c>
      <c r="V2357" s="20" t="s">
        <v>858</v>
      </c>
      <c r="W2357" s="21" t="str">
        <f t="shared" si="36"/>
        <v>11</v>
      </c>
      <c r="AA2357" s="32" t="s">
        <v>3567</v>
      </c>
    </row>
    <row r="2358" spans="1:27">
      <c r="A2358" s="18">
        <v>411</v>
      </c>
      <c r="B2358" s="32" t="s">
        <v>3569</v>
      </c>
      <c r="C2358" s="23" t="s">
        <v>3570</v>
      </c>
      <c r="D2358" s="33" t="s">
        <v>9</v>
      </c>
      <c r="E2358" s="20" t="s">
        <v>858</v>
      </c>
      <c r="F2358" s="16" t="s">
        <v>6871</v>
      </c>
      <c r="G2358" s="20" t="s">
        <v>59</v>
      </c>
      <c r="H2358" s="27" t="s">
        <v>3571</v>
      </c>
      <c r="I2358" s="59">
        <v>34094</v>
      </c>
      <c r="J2358" s="24" t="s">
        <v>4823</v>
      </c>
      <c r="K2358" s="64"/>
      <c r="L2358" s="64"/>
      <c r="S2358" s="20" t="s">
        <v>858</v>
      </c>
      <c r="T2358" s="20" t="s">
        <v>858</v>
      </c>
      <c r="U2358" s="20" t="s">
        <v>858</v>
      </c>
      <c r="V2358" s="20" t="s">
        <v>858</v>
      </c>
      <c r="W2358" s="21" t="str">
        <f t="shared" si="36"/>
        <v>11</v>
      </c>
      <c r="AA2358" s="32" t="s">
        <v>3569</v>
      </c>
    </row>
    <row r="2359" spans="1:27">
      <c r="A2359" s="18">
        <v>412</v>
      </c>
      <c r="B2359" s="32" t="s">
        <v>3572</v>
      </c>
      <c r="C2359" s="23" t="s">
        <v>3573</v>
      </c>
      <c r="D2359" s="33" t="s">
        <v>9</v>
      </c>
      <c r="E2359" s="20" t="s">
        <v>858</v>
      </c>
      <c r="F2359" s="16" t="s">
        <v>6871</v>
      </c>
      <c r="G2359" s="20" t="s">
        <v>486</v>
      </c>
      <c r="H2359" s="27" t="s">
        <v>2760</v>
      </c>
      <c r="I2359" s="59">
        <v>34079</v>
      </c>
      <c r="J2359" s="24" t="s">
        <v>4823</v>
      </c>
      <c r="K2359" s="64"/>
      <c r="L2359" s="64"/>
      <c r="S2359" s="20" t="s">
        <v>858</v>
      </c>
      <c r="T2359" s="20" t="s">
        <v>858</v>
      </c>
      <c r="U2359" s="20" t="s">
        <v>858</v>
      </c>
      <c r="V2359" s="20" t="s">
        <v>858</v>
      </c>
      <c r="W2359" s="21" t="str">
        <f t="shared" si="36"/>
        <v>11</v>
      </c>
      <c r="AA2359" s="32" t="s">
        <v>3572</v>
      </c>
    </row>
    <row r="2360" spans="1:27">
      <c r="A2360" s="18">
        <v>413</v>
      </c>
      <c r="B2360" s="32" t="s">
        <v>3574</v>
      </c>
      <c r="C2360" s="23" t="s">
        <v>3575</v>
      </c>
      <c r="D2360" s="33" t="s">
        <v>9</v>
      </c>
      <c r="E2360" s="20" t="s">
        <v>858</v>
      </c>
      <c r="F2360" s="16" t="s">
        <v>6871</v>
      </c>
      <c r="G2360" s="20" t="s">
        <v>1895</v>
      </c>
      <c r="H2360" s="27" t="s">
        <v>2741</v>
      </c>
      <c r="I2360" s="59">
        <v>34073</v>
      </c>
      <c r="J2360" s="24" t="s">
        <v>4823</v>
      </c>
      <c r="K2360" s="64"/>
      <c r="L2360" s="64"/>
      <c r="S2360" s="20" t="s">
        <v>858</v>
      </c>
      <c r="T2360" s="20" t="s">
        <v>858</v>
      </c>
      <c r="U2360" s="20" t="s">
        <v>858</v>
      </c>
      <c r="V2360" s="20" t="s">
        <v>858</v>
      </c>
      <c r="W2360" s="21" t="str">
        <f t="shared" si="36"/>
        <v>11</v>
      </c>
      <c r="AA2360" s="32" t="s">
        <v>3574</v>
      </c>
    </row>
    <row r="2361" spans="1:27">
      <c r="A2361" s="18">
        <v>414</v>
      </c>
      <c r="B2361" s="32" t="s">
        <v>3576</v>
      </c>
      <c r="C2361" s="23" t="s">
        <v>3577</v>
      </c>
      <c r="D2361" s="33" t="s">
        <v>15</v>
      </c>
      <c r="E2361" s="20" t="s">
        <v>33</v>
      </c>
      <c r="F2361" s="16" t="s">
        <v>6871</v>
      </c>
      <c r="G2361" s="20" t="s">
        <v>15</v>
      </c>
      <c r="H2361" s="27" t="s">
        <v>2760</v>
      </c>
      <c r="I2361" s="59">
        <v>33937</v>
      </c>
      <c r="J2361" s="24" t="s">
        <v>4823</v>
      </c>
      <c r="K2361" s="64"/>
      <c r="L2361" s="64"/>
      <c r="S2361" s="20" t="s">
        <v>33</v>
      </c>
      <c r="T2361" s="20" t="s">
        <v>33</v>
      </c>
      <c r="U2361" s="20" t="s">
        <v>33</v>
      </c>
      <c r="V2361" s="20" t="s">
        <v>33</v>
      </c>
      <c r="W2361" s="21" t="str">
        <f t="shared" si="36"/>
        <v>11</v>
      </c>
      <c r="AA2361" s="32" t="s">
        <v>3576</v>
      </c>
    </row>
    <row r="2362" spans="1:27">
      <c r="A2362" s="18">
        <v>415</v>
      </c>
      <c r="B2362" s="32" t="s">
        <v>3578</v>
      </c>
      <c r="C2362" s="23" t="s">
        <v>3579</v>
      </c>
      <c r="D2362" s="33" t="s">
        <v>9</v>
      </c>
      <c r="E2362" s="20" t="s">
        <v>858</v>
      </c>
      <c r="F2362" s="16" t="s">
        <v>6871</v>
      </c>
      <c r="G2362" s="20" t="s">
        <v>1536</v>
      </c>
      <c r="H2362" s="27" t="s">
        <v>3390</v>
      </c>
      <c r="I2362" s="59">
        <v>33874</v>
      </c>
      <c r="J2362" s="24" t="s">
        <v>4823</v>
      </c>
      <c r="K2362" s="64"/>
      <c r="L2362" s="64"/>
      <c r="S2362" s="20" t="s">
        <v>858</v>
      </c>
      <c r="T2362" s="20" t="s">
        <v>858</v>
      </c>
      <c r="U2362" s="20" t="s">
        <v>858</v>
      </c>
      <c r="V2362" s="20" t="s">
        <v>858</v>
      </c>
      <c r="W2362" s="21" t="str">
        <f t="shared" si="36"/>
        <v>11</v>
      </c>
      <c r="AA2362" s="32" t="s">
        <v>3578</v>
      </c>
    </row>
    <row r="2363" spans="1:27">
      <c r="A2363" s="18">
        <v>416</v>
      </c>
      <c r="B2363" s="32" t="s">
        <v>3580</v>
      </c>
      <c r="C2363" s="23" t="s">
        <v>3581</v>
      </c>
      <c r="D2363" s="33" t="s">
        <v>9</v>
      </c>
      <c r="E2363" s="20" t="s">
        <v>858</v>
      </c>
      <c r="F2363" s="16" t="s">
        <v>6871</v>
      </c>
      <c r="G2363" s="20" t="s">
        <v>1538</v>
      </c>
      <c r="H2363" s="27" t="s">
        <v>2735</v>
      </c>
      <c r="I2363" s="59">
        <v>34282</v>
      </c>
      <c r="J2363" s="24" t="s">
        <v>4823</v>
      </c>
      <c r="K2363" s="64"/>
      <c r="L2363" s="64"/>
      <c r="S2363" s="20" t="s">
        <v>858</v>
      </c>
      <c r="T2363" s="20" t="s">
        <v>858</v>
      </c>
      <c r="U2363" s="20" t="s">
        <v>858</v>
      </c>
      <c r="V2363" s="20" t="s">
        <v>858</v>
      </c>
      <c r="W2363" s="21" t="str">
        <f t="shared" si="36"/>
        <v>11</v>
      </c>
      <c r="AA2363" s="32" t="s">
        <v>3580</v>
      </c>
    </row>
    <row r="2364" spans="1:27">
      <c r="A2364" s="18">
        <v>417</v>
      </c>
      <c r="B2364" s="32" t="s">
        <v>3582</v>
      </c>
      <c r="C2364" s="23" t="s">
        <v>3583</v>
      </c>
      <c r="D2364" s="33" t="s">
        <v>9</v>
      </c>
      <c r="E2364" s="20" t="s">
        <v>858</v>
      </c>
      <c r="F2364" s="16" t="s">
        <v>6871</v>
      </c>
      <c r="G2364" s="20" t="s">
        <v>1891</v>
      </c>
      <c r="H2364" s="27" t="s">
        <v>2735</v>
      </c>
      <c r="I2364" s="59">
        <v>34107</v>
      </c>
      <c r="J2364" s="24" t="s">
        <v>4823</v>
      </c>
      <c r="K2364" s="64"/>
      <c r="L2364" s="64"/>
      <c r="S2364" s="20" t="s">
        <v>858</v>
      </c>
      <c r="T2364" s="20" t="s">
        <v>858</v>
      </c>
      <c r="U2364" s="20" t="s">
        <v>858</v>
      </c>
      <c r="V2364" s="20" t="s">
        <v>858</v>
      </c>
      <c r="W2364" s="21" t="str">
        <f t="shared" si="36"/>
        <v>11</v>
      </c>
      <c r="AA2364" s="32" t="s">
        <v>3582</v>
      </c>
    </row>
    <row r="2365" spans="1:27">
      <c r="A2365" s="18">
        <v>418</v>
      </c>
      <c r="B2365" s="32" t="s">
        <v>3584</v>
      </c>
      <c r="C2365" s="23" t="s">
        <v>3585</v>
      </c>
      <c r="D2365" s="33" t="s">
        <v>9</v>
      </c>
      <c r="E2365" s="20" t="s">
        <v>858</v>
      </c>
      <c r="F2365" s="16" t="s">
        <v>6871</v>
      </c>
      <c r="G2365" s="20" t="s">
        <v>1866</v>
      </c>
      <c r="H2365" s="27" t="s">
        <v>2760</v>
      </c>
      <c r="I2365" s="59">
        <v>33927</v>
      </c>
      <c r="J2365" s="24" t="s">
        <v>4823</v>
      </c>
      <c r="K2365" s="64"/>
      <c r="L2365" s="64"/>
      <c r="S2365" s="20" t="s">
        <v>858</v>
      </c>
      <c r="T2365" s="20" t="s">
        <v>858</v>
      </c>
      <c r="U2365" s="20" t="s">
        <v>858</v>
      </c>
      <c r="V2365" s="20" t="s">
        <v>858</v>
      </c>
      <c r="W2365" s="21" t="str">
        <f t="shared" si="36"/>
        <v>11</v>
      </c>
      <c r="AA2365" s="32" t="s">
        <v>3584</v>
      </c>
    </row>
    <row r="2366" spans="1:27">
      <c r="A2366" s="18">
        <v>419</v>
      </c>
      <c r="B2366" s="32" t="s">
        <v>3586</v>
      </c>
      <c r="C2366" s="23" t="s">
        <v>3587</v>
      </c>
      <c r="D2366" s="33" t="s">
        <v>9</v>
      </c>
      <c r="E2366" s="20" t="s">
        <v>858</v>
      </c>
      <c r="F2366" s="16" t="s">
        <v>6871</v>
      </c>
      <c r="G2366" s="20" t="s">
        <v>15</v>
      </c>
      <c r="H2366" s="27" t="s">
        <v>2735</v>
      </c>
      <c r="I2366" s="59">
        <v>34196</v>
      </c>
      <c r="J2366" s="24" t="s">
        <v>4823</v>
      </c>
      <c r="K2366" s="64"/>
      <c r="L2366" s="64"/>
      <c r="S2366" s="20" t="s">
        <v>858</v>
      </c>
      <c r="T2366" s="20" t="s">
        <v>858</v>
      </c>
      <c r="U2366" s="20" t="s">
        <v>858</v>
      </c>
      <c r="V2366" s="20" t="s">
        <v>858</v>
      </c>
      <c r="W2366" s="21" t="str">
        <f t="shared" si="36"/>
        <v>11</v>
      </c>
      <c r="AA2366" s="32" t="s">
        <v>3586</v>
      </c>
    </row>
    <row r="2367" spans="1:27">
      <c r="A2367" s="18">
        <v>420</v>
      </c>
      <c r="B2367" s="32" t="s">
        <v>3588</v>
      </c>
      <c r="C2367" s="23" t="s">
        <v>3589</v>
      </c>
      <c r="D2367" s="33" t="s">
        <v>9</v>
      </c>
      <c r="E2367" s="20" t="s">
        <v>33</v>
      </c>
      <c r="F2367" s="16" t="s">
        <v>6871</v>
      </c>
      <c r="G2367" s="20" t="s">
        <v>1895</v>
      </c>
      <c r="H2367" s="27" t="s">
        <v>2760</v>
      </c>
      <c r="I2367" s="59">
        <v>34211</v>
      </c>
      <c r="J2367" s="24" t="s">
        <v>4823</v>
      </c>
      <c r="K2367" s="64"/>
      <c r="L2367" s="64"/>
      <c r="S2367" s="20" t="s">
        <v>33</v>
      </c>
      <c r="T2367" s="20" t="s">
        <v>33</v>
      </c>
      <c r="U2367" s="20" t="s">
        <v>33</v>
      </c>
      <c r="V2367" s="20" t="s">
        <v>33</v>
      </c>
      <c r="W2367" s="21" t="str">
        <f t="shared" si="36"/>
        <v>11</v>
      </c>
      <c r="AA2367" s="32" t="s">
        <v>3588</v>
      </c>
    </row>
    <row r="2368" spans="1:27">
      <c r="A2368" s="18">
        <v>421</v>
      </c>
      <c r="B2368" s="32" t="s">
        <v>3590</v>
      </c>
      <c r="C2368" s="23" t="s">
        <v>3591</v>
      </c>
      <c r="D2368" s="33" t="s">
        <v>9</v>
      </c>
      <c r="E2368" s="20" t="s">
        <v>33</v>
      </c>
      <c r="F2368" s="16" t="s">
        <v>6871</v>
      </c>
      <c r="G2368" s="20" t="s">
        <v>15</v>
      </c>
      <c r="H2368" s="27" t="s">
        <v>2998</v>
      </c>
      <c r="I2368" s="59">
        <v>33963</v>
      </c>
      <c r="J2368" s="24" t="s">
        <v>4823</v>
      </c>
      <c r="K2368" s="64"/>
      <c r="L2368" s="64"/>
      <c r="S2368" s="20" t="s">
        <v>33</v>
      </c>
      <c r="T2368" s="20" t="s">
        <v>33</v>
      </c>
      <c r="U2368" s="20" t="s">
        <v>33</v>
      </c>
      <c r="V2368" s="20" t="s">
        <v>33</v>
      </c>
      <c r="W2368" s="21" t="str">
        <f t="shared" si="36"/>
        <v>11</v>
      </c>
      <c r="AA2368" s="32" t="s">
        <v>3590</v>
      </c>
    </row>
    <row r="2369" spans="1:27">
      <c r="A2369" s="18">
        <v>422</v>
      </c>
      <c r="B2369" s="32" t="s">
        <v>3592</v>
      </c>
      <c r="C2369" s="23" t="s">
        <v>3593</v>
      </c>
      <c r="D2369" s="33" t="s">
        <v>9</v>
      </c>
      <c r="E2369" s="20" t="s">
        <v>33</v>
      </c>
      <c r="F2369" s="16" t="s">
        <v>6871</v>
      </c>
      <c r="G2369" s="20" t="s">
        <v>1891</v>
      </c>
      <c r="H2369" s="23" t="s">
        <v>2791</v>
      </c>
      <c r="I2369" s="55">
        <v>33862</v>
      </c>
      <c r="J2369" s="24" t="s">
        <v>4823</v>
      </c>
      <c r="K2369" s="64"/>
      <c r="L2369" s="64"/>
      <c r="S2369" s="20" t="s">
        <v>33</v>
      </c>
      <c r="T2369" s="20" t="s">
        <v>33</v>
      </c>
      <c r="U2369" s="20" t="s">
        <v>33</v>
      </c>
      <c r="V2369" s="20" t="s">
        <v>33</v>
      </c>
      <c r="W2369" s="21" t="str">
        <f t="shared" si="36"/>
        <v>11</v>
      </c>
      <c r="AA2369" s="32" t="s">
        <v>3592</v>
      </c>
    </row>
    <row r="2370" spans="1:27">
      <c r="A2370" s="18">
        <v>423</v>
      </c>
      <c r="B2370" s="32" t="s">
        <v>3594</v>
      </c>
      <c r="C2370" s="23" t="s">
        <v>3595</v>
      </c>
      <c r="D2370" s="33" t="s">
        <v>15</v>
      </c>
      <c r="E2370" s="20" t="s">
        <v>33</v>
      </c>
      <c r="F2370" s="16" t="s">
        <v>6871</v>
      </c>
      <c r="G2370" s="20" t="s">
        <v>15</v>
      </c>
      <c r="H2370" s="27" t="s">
        <v>2760</v>
      </c>
      <c r="I2370" s="59">
        <v>34462</v>
      </c>
      <c r="J2370" s="24" t="s">
        <v>4823</v>
      </c>
      <c r="K2370" s="64"/>
      <c r="L2370" s="64"/>
      <c r="S2370" s="20" t="s">
        <v>33</v>
      </c>
      <c r="T2370" s="20" t="s">
        <v>33</v>
      </c>
      <c r="U2370" s="20" t="s">
        <v>33</v>
      </c>
      <c r="V2370" s="20" t="s">
        <v>33</v>
      </c>
      <c r="W2370" s="21" t="str">
        <f t="shared" si="36"/>
        <v>11</v>
      </c>
      <c r="AA2370" s="32" t="s">
        <v>3594</v>
      </c>
    </row>
    <row r="2371" spans="1:27">
      <c r="A2371" s="18">
        <v>424</v>
      </c>
      <c r="B2371" s="32" t="s">
        <v>3596</v>
      </c>
      <c r="C2371" s="23" t="s">
        <v>3597</v>
      </c>
      <c r="D2371" s="33" t="s">
        <v>15</v>
      </c>
      <c r="E2371" s="20" t="s">
        <v>858</v>
      </c>
      <c r="F2371" s="16" t="s">
        <v>6871</v>
      </c>
      <c r="G2371" s="20" t="s">
        <v>1538</v>
      </c>
      <c r="H2371" s="27" t="s">
        <v>2760</v>
      </c>
      <c r="I2371" s="59">
        <v>34083</v>
      </c>
      <c r="J2371" s="24" t="s">
        <v>4823</v>
      </c>
      <c r="K2371" s="64"/>
      <c r="L2371" s="64"/>
      <c r="S2371" s="20" t="s">
        <v>858</v>
      </c>
      <c r="T2371" s="20" t="s">
        <v>858</v>
      </c>
      <c r="U2371" s="20" t="s">
        <v>858</v>
      </c>
      <c r="V2371" s="20" t="s">
        <v>858</v>
      </c>
      <c r="W2371" s="21" t="str">
        <f t="shared" ref="W2371:W2434" si="37">LEFT(B2371,2)</f>
        <v>11</v>
      </c>
      <c r="AA2371" s="32" t="s">
        <v>3596</v>
      </c>
    </row>
    <row r="2372" spans="1:27">
      <c r="A2372" s="18">
        <v>425</v>
      </c>
      <c r="B2372" s="32" t="s">
        <v>3598</v>
      </c>
      <c r="C2372" s="23" t="s">
        <v>5312</v>
      </c>
      <c r="D2372" s="33" t="s">
        <v>9</v>
      </c>
      <c r="E2372" s="20" t="s">
        <v>33</v>
      </c>
      <c r="F2372" s="16" t="s">
        <v>6871</v>
      </c>
      <c r="G2372" s="20" t="s">
        <v>1891</v>
      </c>
      <c r="H2372" s="23" t="s">
        <v>3599</v>
      </c>
      <c r="I2372" s="55">
        <v>33855</v>
      </c>
      <c r="J2372" s="34" t="s">
        <v>5299</v>
      </c>
      <c r="K2372" s="64"/>
      <c r="L2372" s="64"/>
      <c r="S2372" s="20" t="s">
        <v>33</v>
      </c>
      <c r="T2372" s="20" t="s">
        <v>33</v>
      </c>
      <c r="U2372" s="20" t="s">
        <v>33</v>
      </c>
      <c r="V2372" s="20" t="s">
        <v>33</v>
      </c>
      <c r="W2372" s="21" t="str">
        <f t="shared" si="37"/>
        <v>11</v>
      </c>
      <c r="AA2372" s="32" t="s">
        <v>3598</v>
      </c>
    </row>
    <row r="2373" spans="1:27">
      <c r="A2373" s="18">
        <v>426</v>
      </c>
      <c r="B2373" s="32" t="s">
        <v>3600</v>
      </c>
      <c r="C2373" s="23" t="s">
        <v>3601</v>
      </c>
      <c r="D2373" s="33" t="s">
        <v>9</v>
      </c>
      <c r="E2373" s="20" t="s">
        <v>33</v>
      </c>
      <c r="F2373" s="16" t="s">
        <v>6871</v>
      </c>
      <c r="G2373" s="20" t="s">
        <v>1895</v>
      </c>
      <c r="H2373" s="23" t="s">
        <v>3602</v>
      </c>
      <c r="I2373" s="55">
        <v>31943</v>
      </c>
      <c r="J2373" s="24" t="s">
        <v>4823</v>
      </c>
      <c r="K2373" s="64"/>
      <c r="L2373" s="64"/>
      <c r="S2373" s="20" t="s">
        <v>33</v>
      </c>
      <c r="T2373" s="20" t="s">
        <v>33</v>
      </c>
      <c r="U2373" s="20" t="s">
        <v>33</v>
      </c>
      <c r="V2373" s="20" t="s">
        <v>33</v>
      </c>
      <c r="W2373" s="21" t="str">
        <f t="shared" si="37"/>
        <v>11</v>
      </c>
      <c r="AA2373" s="32" t="s">
        <v>3600</v>
      </c>
    </row>
    <row r="2374" spans="1:27">
      <c r="A2374" s="18">
        <v>427</v>
      </c>
      <c r="B2374" s="32" t="s">
        <v>3603</v>
      </c>
      <c r="C2374" s="23" t="s">
        <v>3604</v>
      </c>
      <c r="D2374" s="33" t="s">
        <v>15</v>
      </c>
      <c r="E2374" s="20" t="s">
        <v>33</v>
      </c>
      <c r="F2374" s="16" t="s">
        <v>6871</v>
      </c>
      <c r="G2374" s="20" t="s">
        <v>15</v>
      </c>
      <c r="H2374" s="25" t="s">
        <v>3605</v>
      </c>
      <c r="I2374" s="58">
        <v>34146</v>
      </c>
      <c r="J2374" s="24" t="s">
        <v>4823</v>
      </c>
      <c r="K2374" s="64"/>
      <c r="L2374" s="64"/>
      <c r="S2374" s="20" t="s">
        <v>33</v>
      </c>
      <c r="T2374" s="20" t="s">
        <v>33</v>
      </c>
      <c r="U2374" s="20" t="s">
        <v>33</v>
      </c>
      <c r="V2374" s="20" t="s">
        <v>33</v>
      </c>
      <c r="W2374" s="21" t="str">
        <f t="shared" si="37"/>
        <v>11</v>
      </c>
      <c r="AA2374" s="32" t="s">
        <v>3603</v>
      </c>
    </row>
    <row r="2375" spans="1:27">
      <c r="A2375" s="18">
        <v>428</v>
      </c>
      <c r="B2375" s="32" t="s">
        <v>3606</v>
      </c>
      <c r="C2375" s="23" t="s">
        <v>3607</v>
      </c>
      <c r="D2375" s="33" t="s">
        <v>15</v>
      </c>
      <c r="E2375" s="20" t="s">
        <v>858</v>
      </c>
      <c r="F2375" s="16" t="s">
        <v>6871</v>
      </c>
      <c r="G2375" s="20" t="s">
        <v>1866</v>
      </c>
      <c r="H2375" s="27" t="s">
        <v>3544</v>
      </c>
      <c r="I2375" s="59">
        <v>34119</v>
      </c>
      <c r="J2375" s="24" t="s">
        <v>4823</v>
      </c>
      <c r="K2375" s="64"/>
      <c r="L2375" s="64"/>
      <c r="S2375" s="20" t="s">
        <v>858</v>
      </c>
      <c r="T2375" s="20" t="s">
        <v>858</v>
      </c>
      <c r="U2375" s="20" t="s">
        <v>858</v>
      </c>
      <c r="V2375" s="20" t="s">
        <v>858</v>
      </c>
      <c r="W2375" s="21" t="str">
        <f t="shared" si="37"/>
        <v>11</v>
      </c>
      <c r="AA2375" s="32" t="s">
        <v>3606</v>
      </c>
    </row>
    <row r="2376" spans="1:27">
      <c r="A2376" s="18">
        <v>429</v>
      </c>
      <c r="B2376" s="32" t="s">
        <v>3608</v>
      </c>
      <c r="C2376" s="23" t="s">
        <v>3609</v>
      </c>
      <c r="D2376" s="33" t="s">
        <v>15</v>
      </c>
      <c r="E2376" s="20" t="s">
        <v>858</v>
      </c>
      <c r="F2376" s="16" t="s">
        <v>6871</v>
      </c>
      <c r="G2376" s="20" t="s">
        <v>1895</v>
      </c>
      <c r="H2376" s="27" t="s">
        <v>2760</v>
      </c>
      <c r="I2376" s="59">
        <v>34212</v>
      </c>
      <c r="J2376" s="24" t="s">
        <v>4823</v>
      </c>
      <c r="K2376" s="64"/>
      <c r="L2376" s="64"/>
      <c r="S2376" s="20" t="s">
        <v>858</v>
      </c>
      <c r="T2376" s="20" t="s">
        <v>858</v>
      </c>
      <c r="U2376" s="20" t="s">
        <v>858</v>
      </c>
      <c r="V2376" s="20" t="s">
        <v>858</v>
      </c>
      <c r="W2376" s="21" t="str">
        <f t="shared" si="37"/>
        <v>11</v>
      </c>
      <c r="AA2376" s="32" t="s">
        <v>3608</v>
      </c>
    </row>
    <row r="2377" spans="1:27">
      <c r="A2377" s="18">
        <v>430</v>
      </c>
      <c r="B2377" s="20" t="s">
        <v>3610</v>
      </c>
      <c r="C2377" s="31" t="s">
        <v>3611</v>
      </c>
      <c r="D2377" s="20" t="s">
        <v>15</v>
      </c>
      <c r="E2377" s="20" t="s">
        <v>858</v>
      </c>
      <c r="F2377" s="16" t="s">
        <v>6871</v>
      </c>
      <c r="G2377" s="20" t="s">
        <v>15</v>
      </c>
      <c r="H2377" s="27" t="s">
        <v>2760</v>
      </c>
      <c r="I2377" s="59">
        <v>33714</v>
      </c>
      <c r="J2377" s="24" t="s">
        <v>4823</v>
      </c>
      <c r="K2377" s="64"/>
      <c r="L2377" s="64"/>
      <c r="S2377" s="20" t="s">
        <v>858</v>
      </c>
      <c r="T2377" s="20" t="s">
        <v>858</v>
      </c>
      <c r="U2377" s="20" t="s">
        <v>858</v>
      </c>
      <c r="V2377" s="20" t="s">
        <v>858</v>
      </c>
      <c r="W2377" s="21" t="str">
        <f t="shared" si="37"/>
        <v>11</v>
      </c>
      <c r="AA2377" s="20" t="s">
        <v>3610</v>
      </c>
    </row>
    <row r="2378" spans="1:27">
      <c r="A2378" s="18">
        <v>431</v>
      </c>
      <c r="B2378" s="20" t="s">
        <v>3612</v>
      </c>
      <c r="C2378" s="23" t="s">
        <v>3613</v>
      </c>
      <c r="D2378" s="20" t="s">
        <v>9</v>
      </c>
      <c r="E2378" s="20" t="s">
        <v>33</v>
      </c>
      <c r="F2378" s="16" t="s">
        <v>6871</v>
      </c>
      <c r="G2378" s="20" t="s">
        <v>1866</v>
      </c>
      <c r="H2378" s="23" t="s">
        <v>2610</v>
      </c>
      <c r="I2378" s="55">
        <v>34272</v>
      </c>
      <c r="J2378" s="24" t="s">
        <v>4823</v>
      </c>
      <c r="K2378" s="64"/>
      <c r="L2378" s="64"/>
      <c r="S2378" s="20" t="s">
        <v>33</v>
      </c>
      <c r="T2378" s="20" t="s">
        <v>33</v>
      </c>
      <c r="U2378" s="20" t="s">
        <v>33</v>
      </c>
      <c r="V2378" s="20" t="s">
        <v>33</v>
      </c>
      <c r="W2378" s="21" t="str">
        <f t="shared" si="37"/>
        <v>11</v>
      </c>
      <c r="AA2378" s="20" t="s">
        <v>3612</v>
      </c>
    </row>
    <row r="2379" spans="1:27">
      <c r="A2379" s="18">
        <v>432</v>
      </c>
      <c r="B2379" s="20" t="s">
        <v>3614</v>
      </c>
      <c r="C2379" s="23" t="s">
        <v>3615</v>
      </c>
      <c r="D2379" s="20" t="s">
        <v>15</v>
      </c>
      <c r="E2379" s="20" t="s">
        <v>33</v>
      </c>
      <c r="F2379" s="16" t="s">
        <v>6871</v>
      </c>
      <c r="G2379" s="20" t="s">
        <v>286</v>
      </c>
      <c r="H2379" s="25" t="s">
        <v>2722</v>
      </c>
      <c r="I2379" s="58">
        <v>34779</v>
      </c>
      <c r="J2379" s="24" t="s">
        <v>4823</v>
      </c>
      <c r="K2379" s="64"/>
      <c r="L2379" s="64"/>
      <c r="S2379" s="20" t="s">
        <v>33</v>
      </c>
      <c r="T2379" s="20" t="s">
        <v>33</v>
      </c>
      <c r="U2379" s="20" t="s">
        <v>33</v>
      </c>
      <c r="V2379" s="20" t="s">
        <v>33</v>
      </c>
      <c r="W2379" s="21" t="str">
        <f t="shared" si="37"/>
        <v>11</v>
      </c>
      <c r="AA2379" s="20" t="s">
        <v>3614</v>
      </c>
    </row>
    <row r="2380" spans="1:27">
      <c r="A2380" s="18">
        <v>433</v>
      </c>
      <c r="B2380" s="20" t="s">
        <v>3616</v>
      </c>
      <c r="C2380" s="23" t="s">
        <v>3617</v>
      </c>
      <c r="D2380" s="20" t="s">
        <v>15</v>
      </c>
      <c r="E2380" s="20" t="s">
        <v>33</v>
      </c>
      <c r="F2380" s="16" t="s">
        <v>6871</v>
      </c>
      <c r="G2380" s="20" t="s">
        <v>20</v>
      </c>
      <c r="H2380" s="23" t="s">
        <v>3045</v>
      </c>
      <c r="I2380" s="55">
        <v>34324</v>
      </c>
      <c r="J2380" s="24" t="s">
        <v>4823</v>
      </c>
      <c r="K2380" s="64"/>
      <c r="L2380" s="64"/>
      <c r="S2380" s="20" t="s">
        <v>33</v>
      </c>
      <c r="T2380" s="20" t="s">
        <v>33</v>
      </c>
      <c r="U2380" s="20" t="s">
        <v>33</v>
      </c>
      <c r="V2380" s="20" t="s">
        <v>33</v>
      </c>
      <c r="W2380" s="21" t="str">
        <f t="shared" si="37"/>
        <v>11</v>
      </c>
      <c r="AA2380" s="20" t="s">
        <v>3616</v>
      </c>
    </row>
    <row r="2381" spans="1:27">
      <c r="A2381" s="18">
        <v>434</v>
      </c>
      <c r="B2381" s="20" t="s">
        <v>3618</v>
      </c>
      <c r="C2381" s="23" t="s">
        <v>3619</v>
      </c>
      <c r="D2381" s="20" t="s">
        <v>15</v>
      </c>
      <c r="E2381" s="20" t="s">
        <v>33</v>
      </c>
      <c r="F2381" s="16" t="s">
        <v>6871</v>
      </c>
      <c r="G2381" s="20" t="s">
        <v>82</v>
      </c>
      <c r="H2381" s="23" t="s">
        <v>3045</v>
      </c>
      <c r="I2381" s="55">
        <v>33945</v>
      </c>
      <c r="J2381" s="24" t="s">
        <v>4823</v>
      </c>
      <c r="K2381" s="64"/>
      <c r="L2381" s="64"/>
      <c r="S2381" s="20" t="s">
        <v>33</v>
      </c>
      <c r="T2381" s="20" t="s">
        <v>33</v>
      </c>
      <c r="U2381" s="20" t="s">
        <v>33</v>
      </c>
      <c r="V2381" s="20" t="s">
        <v>33</v>
      </c>
      <c r="W2381" s="21" t="str">
        <f t="shared" si="37"/>
        <v>11</v>
      </c>
      <c r="AA2381" s="20" t="s">
        <v>3618</v>
      </c>
    </row>
    <row r="2382" spans="1:27">
      <c r="A2382" s="18">
        <v>435</v>
      </c>
      <c r="B2382" s="20" t="s">
        <v>3620</v>
      </c>
      <c r="C2382" s="23" t="s">
        <v>3621</v>
      </c>
      <c r="D2382" s="20" t="s">
        <v>15</v>
      </c>
      <c r="E2382" s="20" t="s">
        <v>33</v>
      </c>
      <c r="F2382" s="16" t="s">
        <v>6871</v>
      </c>
      <c r="G2382" s="20" t="s">
        <v>286</v>
      </c>
      <c r="H2382" s="23" t="s">
        <v>3622</v>
      </c>
      <c r="I2382" s="55">
        <v>34144</v>
      </c>
      <c r="J2382" s="24" t="s">
        <v>4823</v>
      </c>
      <c r="K2382" s="64"/>
      <c r="L2382" s="64"/>
      <c r="S2382" s="20" t="s">
        <v>33</v>
      </c>
      <c r="T2382" s="20" t="s">
        <v>33</v>
      </c>
      <c r="U2382" s="20" t="s">
        <v>33</v>
      </c>
      <c r="V2382" s="20" t="s">
        <v>33</v>
      </c>
      <c r="W2382" s="21" t="str">
        <f t="shared" si="37"/>
        <v>11</v>
      </c>
      <c r="AA2382" s="20" t="s">
        <v>3620</v>
      </c>
    </row>
    <row r="2383" spans="1:27">
      <c r="A2383" s="18">
        <v>436</v>
      </c>
      <c r="B2383" s="20" t="s">
        <v>3623</v>
      </c>
      <c r="C2383" s="23" t="s">
        <v>3624</v>
      </c>
      <c r="D2383" s="20" t="s">
        <v>9</v>
      </c>
      <c r="E2383" s="20" t="s">
        <v>33</v>
      </c>
      <c r="F2383" s="16" t="s">
        <v>6871</v>
      </c>
      <c r="G2383" s="20" t="s">
        <v>1895</v>
      </c>
      <c r="H2383" s="23" t="s">
        <v>3003</v>
      </c>
      <c r="I2383" s="55">
        <v>34303</v>
      </c>
      <c r="J2383" s="24" t="s">
        <v>4823</v>
      </c>
      <c r="K2383" s="64"/>
      <c r="L2383" s="64"/>
      <c r="S2383" s="20" t="s">
        <v>33</v>
      </c>
      <c r="T2383" s="20" t="s">
        <v>33</v>
      </c>
      <c r="U2383" s="20" t="s">
        <v>33</v>
      </c>
      <c r="V2383" s="20" t="s">
        <v>33</v>
      </c>
      <c r="W2383" s="21" t="str">
        <f t="shared" si="37"/>
        <v>11</v>
      </c>
      <c r="AA2383" s="20" t="s">
        <v>3623</v>
      </c>
    </row>
    <row r="2384" spans="1:27">
      <c r="A2384" s="18">
        <v>437</v>
      </c>
      <c r="B2384" s="20" t="s">
        <v>3625</v>
      </c>
      <c r="C2384" s="23" t="s">
        <v>3626</v>
      </c>
      <c r="D2384" s="20" t="s">
        <v>15</v>
      </c>
      <c r="E2384" s="20" t="s">
        <v>33</v>
      </c>
      <c r="F2384" s="16" t="s">
        <v>6871</v>
      </c>
      <c r="G2384" s="20" t="s">
        <v>1538</v>
      </c>
      <c r="H2384" s="23" t="s">
        <v>2610</v>
      </c>
      <c r="I2384" s="55">
        <v>34024</v>
      </c>
      <c r="J2384" s="24" t="s">
        <v>4823</v>
      </c>
      <c r="K2384" s="64"/>
      <c r="L2384" s="64"/>
      <c r="S2384" s="20" t="s">
        <v>33</v>
      </c>
      <c r="T2384" s="20" t="s">
        <v>33</v>
      </c>
      <c r="U2384" s="20" t="s">
        <v>33</v>
      </c>
      <c r="V2384" s="20" t="s">
        <v>33</v>
      </c>
      <c r="W2384" s="21" t="str">
        <f t="shared" si="37"/>
        <v>11</v>
      </c>
      <c r="AA2384" s="20" t="s">
        <v>3625</v>
      </c>
    </row>
    <row r="2385" spans="1:27">
      <c r="A2385" s="18">
        <v>438</v>
      </c>
      <c r="B2385" s="20" t="s">
        <v>3627</v>
      </c>
      <c r="C2385" s="23" t="s">
        <v>3628</v>
      </c>
      <c r="D2385" s="20" t="s">
        <v>15</v>
      </c>
      <c r="E2385" s="20" t="s">
        <v>33</v>
      </c>
      <c r="F2385" s="16" t="s">
        <v>6871</v>
      </c>
      <c r="G2385" s="20" t="s">
        <v>486</v>
      </c>
      <c r="H2385" s="23" t="s">
        <v>2732</v>
      </c>
      <c r="I2385" s="55">
        <v>33599</v>
      </c>
      <c r="J2385" s="24" t="s">
        <v>4823</v>
      </c>
      <c r="K2385" s="64"/>
      <c r="L2385" s="64"/>
      <c r="S2385" s="20" t="s">
        <v>33</v>
      </c>
      <c r="T2385" s="20" t="s">
        <v>33</v>
      </c>
      <c r="U2385" s="20" t="s">
        <v>33</v>
      </c>
      <c r="V2385" s="20" t="s">
        <v>33</v>
      </c>
      <c r="W2385" s="21" t="str">
        <f t="shared" si="37"/>
        <v>11</v>
      </c>
      <c r="AA2385" s="20" t="s">
        <v>3627</v>
      </c>
    </row>
    <row r="2386" spans="1:27">
      <c r="A2386" s="18">
        <v>439</v>
      </c>
      <c r="B2386" s="20" t="s">
        <v>3629</v>
      </c>
      <c r="C2386" s="23" t="s">
        <v>3630</v>
      </c>
      <c r="D2386" s="20" t="s">
        <v>15</v>
      </c>
      <c r="E2386" s="20" t="s">
        <v>33</v>
      </c>
      <c r="F2386" s="16" t="s">
        <v>6871</v>
      </c>
      <c r="G2386" s="20" t="s">
        <v>1536</v>
      </c>
      <c r="H2386" s="23" t="s">
        <v>3631</v>
      </c>
      <c r="I2386" s="55">
        <v>33759</v>
      </c>
      <c r="J2386" s="24" t="s">
        <v>4823</v>
      </c>
      <c r="K2386" s="64"/>
      <c r="L2386" s="64"/>
      <c r="S2386" s="20" t="s">
        <v>33</v>
      </c>
      <c r="T2386" s="20" t="s">
        <v>33</v>
      </c>
      <c r="U2386" s="20" t="s">
        <v>33</v>
      </c>
      <c r="V2386" s="20" t="s">
        <v>33</v>
      </c>
      <c r="W2386" s="21" t="str">
        <f t="shared" si="37"/>
        <v>11</v>
      </c>
      <c r="AA2386" s="20" t="s">
        <v>3629</v>
      </c>
    </row>
    <row r="2387" spans="1:27">
      <c r="A2387" s="18">
        <v>440</v>
      </c>
      <c r="B2387" s="20" t="s">
        <v>3632</v>
      </c>
      <c r="C2387" s="23" t="s">
        <v>3633</v>
      </c>
      <c r="D2387" s="20" t="s">
        <v>9</v>
      </c>
      <c r="E2387" s="20" t="s">
        <v>33</v>
      </c>
      <c r="F2387" s="16" t="s">
        <v>6871</v>
      </c>
      <c r="G2387" s="20" t="s">
        <v>15</v>
      </c>
      <c r="H2387" s="23" t="s">
        <v>3013</v>
      </c>
      <c r="I2387" s="55">
        <v>34320</v>
      </c>
      <c r="J2387" s="24" t="s">
        <v>4823</v>
      </c>
      <c r="K2387" s="64"/>
      <c r="L2387" s="64"/>
      <c r="S2387" s="20" t="s">
        <v>33</v>
      </c>
      <c r="T2387" s="20" t="s">
        <v>33</v>
      </c>
      <c r="U2387" s="20" t="s">
        <v>33</v>
      </c>
      <c r="V2387" s="20" t="s">
        <v>33</v>
      </c>
      <c r="W2387" s="21" t="str">
        <f t="shared" si="37"/>
        <v>11</v>
      </c>
      <c r="AA2387" s="20" t="s">
        <v>3632</v>
      </c>
    </row>
    <row r="2388" spans="1:27">
      <c r="A2388" s="18">
        <v>441</v>
      </c>
      <c r="B2388" s="45" t="s">
        <v>3634</v>
      </c>
      <c r="C2388" s="23" t="s">
        <v>3635</v>
      </c>
      <c r="D2388" s="20" t="s">
        <v>15</v>
      </c>
      <c r="E2388" s="20" t="s">
        <v>33</v>
      </c>
      <c r="F2388" s="16" t="s">
        <v>6871</v>
      </c>
      <c r="G2388" s="20" t="s">
        <v>1891</v>
      </c>
      <c r="H2388" s="23" t="s">
        <v>3636</v>
      </c>
      <c r="I2388" s="55">
        <v>33873</v>
      </c>
      <c r="J2388" s="24" t="s">
        <v>4823</v>
      </c>
      <c r="K2388" s="64"/>
      <c r="L2388" s="64"/>
      <c r="S2388" s="20" t="s">
        <v>33</v>
      </c>
      <c r="T2388" s="20" t="s">
        <v>33</v>
      </c>
      <c r="U2388" s="20" t="s">
        <v>33</v>
      </c>
      <c r="V2388" s="20" t="s">
        <v>33</v>
      </c>
      <c r="W2388" s="21" t="str">
        <f t="shared" si="37"/>
        <v>11</v>
      </c>
      <c r="AA2388" s="45" t="s">
        <v>3634</v>
      </c>
    </row>
    <row r="2389" spans="1:27">
      <c r="A2389" s="18">
        <v>1</v>
      </c>
      <c r="B2389" s="3" t="s">
        <v>5323</v>
      </c>
      <c r="C2389" s="40" t="s">
        <v>5631</v>
      </c>
      <c r="D2389" s="3" t="s">
        <v>15</v>
      </c>
      <c r="E2389" s="3" t="s">
        <v>33</v>
      </c>
      <c r="F2389" s="16" t="s">
        <v>6871</v>
      </c>
      <c r="G2389" s="3" t="s">
        <v>16</v>
      </c>
      <c r="H2389" s="23" t="s">
        <v>2610</v>
      </c>
      <c r="I2389" s="55">
        <v>34432</v>
      </c>
      <c r="J2389" s="24" t="s">
        <v>4823</v>
      </c>
      <c r="K2389" s="3" t="s">
        <v>33</v>
      </c>
      <c r="L2389" s="3" t="s">
        <v>33</v>
      </c>
      <c r="M2389" s="3" t="s">
        <v>33</v>
      </c>
      <c r="N2389" s="3" t="s">
        <v>33</v>
      </c>
      <c r="O2389" s="3" t="s">
        <v>33</v>
      </c>
      <c r="P2389" s="3" t="s">
        <v>33</v>
      </c>
      <c r="Q2389" s="3" t="s">
        <v>33</v>
      </c>
      <c r="R2389" s="3" t="s">
        <v>33</v>
      </c>
      <c r="S2389" s="3" t="s">
        <v>33</v>
      </c>
      <c r="T2389" s="3" t="s">
        <v>33</v>
      </c>
      <c r="U2389" s="3" t="s">
        <v>33</v>
      </c>
      <c r="V2389" s="3" t="s">
        <v>33</v>
      </c>
      <c r="W2389" s="21" t="str">
        <f t="shared" si="37"/>
        <v>12</v>
      </c>
      <c r="AA2389" s="3" t="s">
        <v>5323</v>
      </c>
    </row>
    <row r="2390" spans="1:27">
      <c r="A2390" s="18">
        <v>2</v>
      </c>
      <c r="B2390" s="3" t="s">
        <v>5324</v>
      </c>
      <c r="C2390" s="40" t="s">
        <v>5632</v>
      </c>
      <c r="D2390" s="3" t="s">
        <v>9</v>
      </c>
      <c r="E2390" s="3" t="s">
        <v>5929</v>
      </c>
      <c r="F2390" s="16" t="s">
        <v>6871</v>
      </c>
      <c r="G2390" s="3" t="s">
        <v>16</v>
      </c>
      <c r="H2390" s="23" t="s">
        <v>2998</v>
      </c>
      <c r="I2390" s="55">
        <v>33858</v>
      </c>
      <c r="J2390" s="24" t="s">
        <v>4823</v>
      </c>
      <c r="K2390" s="3" t="s">
        <v>5929</v>
      </c>
      <c r="L2390" s="3" t="s">
        <v>5929</v>
      </c>
      <c r="M2390" s="3" t="s">
        <v>5929</v>
      </c>
      <c r="N2390" s="3" t="s">
        <v>5929</v>
      </c>
      <c r="O2390" s="3" t="s">
        <v>5929</v>
      </c>
      <c r="P2390" s="3" t="s">
        <v>5929</v>
      </c>
      <c r="Q2390" s="3" t="s">
        <v>5929</v>
      </c>
      <c r="R2390" s="3" t="s">
        <v>5929</v>
      </c>
      <c r="S2390" s="3" t="s">
        <v>5929</v>
      </c>
      <c r="T2390" s="3" t="s">
        <v>5929</v>
      </c>
      <c r="U2390" s="3" t="s">
        <v>5929</v>
      </c>
      <c r="V2390" s="3" t="s">
        <v>5929</v>
      </c>
      <c r="W2390" s="21" t="str">
        <f t="shared" si="37"/>
        <v>12</v>
      </c>
      <c r="AA2390" s="3" t="s">
        <v>5324</v>
      </c>
    </row>
    <row r="2391" spans="1:27">
      <c r="A2391" s="18">
        <v>3</v>
      </c>
      <c r="B2391" s="3" t="s">
        <v>5325</v>
      </c>
      <c r="C2391" s="41" t="s">
        <v>5633</v>
      </c>
      <c r="D2391" s="42" t="s">
        <v>9</v>
      </c>
      <c r="E2391" s="42" t="s">
        <v>5929</v>
      </c>
      <c r="F2391" s="16" t="s">
        <v>6871</v>
      </c>
      <c r="G2391" s="42" t="s">
        <v>20</v>
      </c>
      <c r="H2391" s="23" t="s">
        <v>5930</v>
      </c>
      <c r="I2391" s="60">
        <v>34553</v>
      </c>
      <c r="J2391" s="24" t="s">
        <v>4823</v>
      </c>
      <c r="K2391" s="42" t="s">
        <v>5929</v>
      </c>
      <c r="L2391" s="42" t="s">
        <v>5929</v>
      </c>
      <c r="M2391" s="42" t="s">
        <v>5929</v>
      </c>
      <c r="N2391" s="42" t="s">
        <v>5929</v>
      </c>
      <c r="O2391" s="42" t="s">
        <v>5929</v>
      </c>
      <c r="P2391" s="42" t="s">
        <v>5929</v>
      </c>
      <c r="Q2391" s="42" t="s">
        <v>5929</v>
      </c>
      <c r="R2391" s="42" t="s">
        <v>5929</v>
      </c>
      <c r="S2391" s="42" t="s">
        <v>5929</v>
      </c>
      <c r="T2391" s="42" t="s">
        <v>5929</v>
      </c>
      <c r="U2391" s="42" t="s">
        <v>5929</v>
      </c>
      <c r="V2391" s="42" t="s">
        <v>5929</v>
      </c>
      <c r="W2391" s="21" t="str">
        <f t="shared" si="37"/>
        <v>12</v>
      </c>
      <c r="AA2391" s="3" t="s">
        <v>5325</v>
      </c>
    </row>
    <row r="2392" spans="1:27">
      <c r="A2392" s="18">
        <v>4</v>
      </c>
      <c r="B2392" s="3" t="s">
        <v>5326</v>
      </c>
      <c r="C2392" s="40" t="s">
        <v>5634</v>
      </c>
      <c r="D2392" s="3" t="s">
        <v>15</v>
      </c>
      <c r="E2392" s="3" t="s">
        <v>33</v>
      </c>
      <c r="F2392" s="16" t="s">
        <v>6871</v>
      </c>
      <c r="G2392" s="3" t="s">
        <v>16</v>
      </c>
      <c r="H2392" s="23" t="s">
        <v>3430</v>
      </c>
      <c r="I2392" s="55">
        <v>34486</v>
      </c>
      <c r="J2392" s="24" t="s">
        <v>4823</v>
      </c>
      <c r="K2392" s="3" t="s">
        <v>33</v>
      </c>
      <c r="L2392" s="3" t="s">
        <v>33</v>
      </c>
      <c r="M2392" s="3" t="s">
        <v>33</v>
      </c>
      <c r="N2392" s="3" t="s">
        <v>33</v>
      </c>
      <c r="O2392" s="3" t="s">
        <v>33</v>
      </c>
      <c r="P2392" s="3" t="s">
        <v>33</v>
      </c>
      <c r="Q2392" s="3" t="s">
        <v>33</v>
      </c>
      <c r="R2392" s="3" t="s">
        <v>33</v>
      </c>
      <c r="S2392" s="3" t="s">
        <v>33</v>
      </c>
      <c r="T2392" s="3" t="s">
        <v>33</v>
      </c>
      <c r="U2392" s="3" t="s">
        <v>33</v>
      </c>
      <c r="V2392" s="3" t="s">
        <v>33</v>
      </c>
      <c r="W2392" s="21" t="str">
        <f t="shared" si="37"/>
        <v>12</v>
      </c>
      <c r="AA2392" s="3" t="s">
        <v>5326</v>
      </c>
    </row>
    <row r="2393" spans="1:27">
      <c r="A2393" s="18">
        <v>5</v>
      </c>
      <c r="B2393" s="3" t="s">
        <v>5327</v>
      </c>
      <c r="C2393" s="40" t="s">
        <v>3534</v>
      </c>
      <c r="D2393" s="3" t="s">
        <v>9</v>
      </c>
      <c r="E2393" s="3" t="s">
        <v>5929</v>
      </c>
      <c r="F2393" s="16" t="s">
        <v>6871</v>
      </c>
      <c r="G2393" s="3" t="s">
        <v>82</v>
      </c>
      <c r="H2393" s="23" t="s">
        <v>5931</v>
      </c>
      <c r="I2393" s="55">
        <v>34005</v>
      </c>
      <c r="J2393" s="24" t="s">
        <v>4823</v>
      </c>
      <c r="K2393" s="3" t="s">
        <v>5929</v>
      </c>
      <c r="L2393" s="3" t="s">
        <v>5929</v>
      </c>
      <c r="M2393" s="3" t="s">
        <v>5929</v>
      </c>
      <c r="N2393" s="3" t="s">
        <v>5929</v>
      </c>
      <c r="O2393" s="3" t="s">
        <v>5929</v>
      </c>
      <c r="P2393" s="3" t="s">
        <v>5929</v>
      </c>
      <c r="Q2393" s="3" t="s">
        <v>5929</v>
      </c>
      <c r="R2393" s="3" t="s">
        <v>5929</v>
      </c>
      <c r="S2393" s="3" t="s">
        <v>5929</v>
      </c>
      <c r="T2393" s="3" t="s">
        <v>5929</v>
      </c>
      <c r="U2393" s="3" t="s">
        <v>5929</v>
      </c>
      <c r="V2393" s="3" t="s">
        <v>5929</v>
      </c>
      <c r="W2393" s="21" t="str">
        <f t="shared" si="37"/>
        <v>12</v>
      </c>
      <c r="AA2393" s="3" t="s">
        <v>5327</v>
      </c>
    </row>
    <row r="2394" spans="1:27">
      <c r="A2394" s="18">
        <v>6</v>
      </c>
      <c r="B2394" s="3" t="s">
        <v>5328</v>
      </c>
      <c r="C2394" s="40" t="s">
        <v>5635</v>
      </c>
      <c r="D2394" s="3" t="s">
        <v>9</v>
      </c>
      <c r="E2394" s="3" t="s">
        <v>5929</v>
      </c>
      <c r="F2394" s="16" t="s">
        <v>6871</v>
      </c>
      <c r="G2394" s="3" t="s">
        <v>59</v>
      </c>
      <c r="H2394" s="23" t="s">
        <v>2998</v>
      </c>
      <c r="I2394" s="55">
        <v>34766</v>
      </c>
      <c r="J2394" s="24" t="s">
        <v>4823</v>
      </c>
      <c r="K2394" s="3" t="s">
        <v>5929</v>
      </c>
      <c r="L2394" s="3" t="s">
        <v>5929</v>
      </c>
      <c r="M2394" s="3" t="s">
        <v>5929</v>
      </c>
      <c r="N2394" s="3" t="s">
        <v>5929</v>
      </c>
      <c r="O2394" s="3" t="s">
        <v>5929</v>
      </c>
      <c r="P2394" s="3" t="s">
        <v>5929</v>
      </c>
      <c r="Q2394" s="3" t="s">
        <v>5929</v>
      </c>
      <c r="R2394" s="3" t="s">
        <v>5929</v>
      </c>
      <c r="S2394" s="3" t="s">
        <v>5929</v>
      </c>
      <c r="T2394" s="3" t="s">
        <v>5929</v>
      </c>
      <c r="U2394" s="3" t="s">
        <v>5929</v>
      </c>
      <c r="V2394" s="3" t="s">
        <v>5929</v>
      </c>
      <c r="W2394" s="21" t="str">
        <f t="shared" si="37"/>
        <v>12</v>
      </c>
      <c r="AA2394" s="3" t="s">
        <v>5328</v>
      </c>
    </row>
    <row r="2395" spans="1:27">
      <c r="A2395" s="18">
        <v>7</v>
      </c>
      <c r="B2395" s="3" t="s">
        <v>5329</v>
      </c>
      <c r="C2395" s="40" t="s">
        <v>5636</v>
      </c>
      <c r="D2395" s="3" t="s">
        <v>15</v>
      </c>
      <c r="E2395" s="3" t="s">
        <v>10</v>
      </c>
      <c r="F2395" s="16" t="s">
        <v>6871</v>
      </c>
      <c r="G2395" s="3" t="s">
        <v>16</v>
      </c>
      <c r="H2395" s="23" t="s">
        <v>5932</v>
      </c>
      <c r="I2395" s="55">
        <v>25749</v>
      </c>
      <c r="J2395" s="24" t="s">
        <v>4825</v>
      </c>
      <c r="K2395" s="3" t="s">
        <v>10</v>
      </c>
      <c r="L2395" s="3" t="s">
        <v>10</v>
      </c>
      <c r="M2395" s="3" t="s">
        <v>10</v>
      </c>
      <c r="N2395" s="3" t="s">
        <v>10</v>
      </c>
      <c r="O2395" s="3" t="s">
        <v>10</v>
      </c>
      <c r="P2395" s="3" t="s">
        <v>10</v>
      </c>
      <c r="Q2395" s="3" t="s">
        <v>10</v>
      </c>
      <c r="R2395" s="3" t="s">
        <v>10</v>
      </c>
      <c r="S2395" s="3" t="s">
        <v>10</v>
      </c>
      <c r="T2395" s="3" t="s">
        <v>10</v>
      </c>
      <c r="U2395" s="3" t="s">
        <v>10</v>
      </c>
      <c r="V2395" s="3" t="s">
        <v>10</v>
      </c>
      <c r="W2395" s="21" t="str">
        <f t="shared" si="37"/>
        <v>12</v>
      </c>
      <c r="AA2395" s="3" t="s">
        <v>5329</v>
      </c>
    </row>
    <row r="2396" spans="1:27">
      <c r="A2396" s="18">
        <v>8</v>
      </c>
      <c r="B2396" s="3" t="s">
        <v>5330</v>
      </c>
      <c r="C2396" s="41" t="s">
        <v>5637</v>
      </c>
      <c r="D2396" s="42" t="s">
        <v>15</v>
      </c>
      <c r="E2396" s="42" t="s">
        <v>10</v>
      </c>
      <c r="F2396" s="16" t="s">
        <v>6871</v>
      </c>
      <c r="G2396" s="42" t="s">
        <v>20</v>
      </c>
      <c r="H2396" s="23" t="s">
        <v>5933</v>
      </c>
      <c r="I2396" s="60">
        <v>26210</v>
      </c>
      <c r="J2396" s="24" t="s">
        <v>4825</v>
      </c>
      <c r="K2396" s="42" t="s">
        <v>10</v>
      </c>
      <c r="L2396" s="42" t="s">
        <v>10</v>
      </c>
      <c r="M2396" s="42" t="s">
        <v>10</v>
      </c>
      <c r="N2396" s="42" t="s">
        <v>10</v>
      </c>
      <c r="O2396" s="42" t="s">
        <v>10</v>
      </c>
      <c r="P2396" s="42" t="s">
        <v>10</v>
      </c>
      <c r="Q2396" s="42" t="s">
        <v>10</v>
      </c>
      <c r="R2396" s="42" t="s">
        <v>10</v>
      </c>
      <c r="S2396" s="42" t="s">
        <v>10</v>
      </c>
      <c r="T2396" s="42" t="s">
        <v>10</v>
      </c>
      <c r="U2396" s="42" t="s">
        <v>10</v>
      </c>
      <c r="V2396" s="42" t="s">
        <v>10</v>
      </c>
      <c r="W2396" s="21" t="str">
        <f t="shared" si="37"/>
        <v>12</v>
      </c>
      <c r="AA2396" s="3" t="s">
        <v>5330</v>
      </c>
    </row>
    <row r="2397" spans="1:27">
      <c r="A2397" s="18">
        <v>9</v>
      </c>
      <c r="B2397" s="3" t="s">
        <v>5331</v>
      </c>
      <c r="C2397" s="41" t="s">
        <v>5638</v>
      </c>
      <c r="D2397" s="42" t="s">
        <v>9</v>
      </c>
      <c r="E2397" s="42" t="s">
        <v>5929</v>
      </c>
      <c r="F2397" s="16" t="s">
        <v>6871</v>
      </c>
      <c r="G2397" s="42" t="s">
        <v>286</v>
      </c>
      <c r="H2397" s="23" t="s">
        <v>2640</v>
      </c>
      <c r="I2397" s="60">
        <v>34430</v>
      </c>
      <c r="J2397" s="24" t="s">
        <v>4823</v>
      </c>
      <c r="K2397" s="42" t="s">
        <v>5929</v>
      </c>
      <c r="L2397" s="42" t="s">
        <v>5929</v>
      </c>
      <c r="M2397" s="42" t="s">
        <v>5929</v>
      </c>
      <c r="N2397" s="42" t="s">
        <v>5929</v>
      </c>
      <c r="O2397" s="42" t="s">
        <v>5929</v>
      </c>
      <c r="P2397" s="42" t="s">
        <v>5929</v>
      </c>
      <c r="Q2397" s="42" t="s">
        <v>5929</v>
      </c>
      <c r="R2397" s="42" t="s">
        <v>5929</v>
      </c>
      <c r="S2397" s="42" t="s">
        <v>5929</v>
      </c>
      <c r="T2397" s="42" t="s">
        <v>5929</v>
      </c>
      <c r="U2397" s="42" t="s">
        <v>5929</v>
      </c>
      <c r="V2397" s="42" t="s">
        <v>5929</v>
      </c>
      <c r="W2397" s="21" t="str">
        <f t="shared" si="37"/>
        <v>12</v>
      </c>
      <c r="AA2397" s="3" t="s">
        <v>5331</v>
      </c>
    </row>
    <row r="2398" spans="1:27">
      <c r="A2398" s="18">
        <v>10</v>
      </c>
      <c r="B2398" s="3" t="s">
        <v>5332</v>
      </c>
      <c r="C2398" s="41" t="s">
        <v>5639</v>
      </c>
      <c r="D2398" s="42" t="s">
        <v>9</v>
      </c>
      <c r="E2398" s="42" t="s">
        <v>5929</v>
      </c>
      <c r="F2398" s="16" t="s">
        <v>6871</v>
      </c>
      <c r="G2398" s="42" t="s">
        <v>486</v>
      </c>
      <c r="H2398" s="23" t="s">
        <v>2640</v>
      </c>
      <c r="I2398" s="60">
        <v>34638</v>
      </c>
      <c r="J2398" s="24" t="s">
        <v>4823</v>
      </c>
      <c r="K2398" s="42" t="s">
        <v>5929</v>
      </c>
      <c r="L2398" s="42" t="s">
        <v>5929</v>
      </c>
      <c r="M2398" s="42" t="s">
        <v>5929</v>
      </c>
      <c r="N2398" s="42" t="s">
        <v>5929</v>
      </c>
      <c r="O2398" s="42" t="s">
        <v>5929</v>
      </c>
      <c r="P2398" s="42" t="s">
        <v>5929</v>
      </c>
      <c r="Q2398" s="42" t="s">
        <v>5929</v>
      </c>
      <c r="R2398" s="42" t="s">
        <v>5929</v>
      </c>
      <c r="S2398" s="42" t="s">
        <v>5929</v>
      </c>
      <c r="T2398" s="42" t="s">
        <v>5929</v>
      </c>
      <c r="U2398" s="42" t="s">
        <v>5929</v>
      </c>
      <c r="V2398" s="42" t="s">
        <v>5929</v>
      </c>
      <c r="W2398" s="21" t="str">
        <f t="shared" si="37"/>
        <v>12</v>
      </c>
      <c r="AA2398" s="3" t="s">
        <v>5332</v>
      </c>
    </row>
    <row r="2399" spans="1:27">
      <c r="A2399" s="18">
        <v>11</v>
      </c>
      <c r="B2399" s="3" t="s">
        <v>5333</v>
      </c>
      <c r="C2399" s="41" t="s">
        <v>5640</v>
      </c>
      <c r="D2399" s="42" t="s">
        <v>9</v>
      </c>
      <c r="E2399" s="42" t="s">
        <v>5929</v>
      </c>
      <c r="F2399" s="16" t="s">
        <v>6871</v>
      </c>
      <c r="G2399" s="42" t="s">
        <v>16</v>
      </c>
      <c r="H2399" s="23" t="s">
        <v>2649</v>
      </c>
      <c r="I2399" s="60">
        <v>34008</v>
      </c>
      <c r="J2399" s="24" t="s">
        <v>4823</v>
      </c>
      <c r="K2399" s="42" t="s">
        <v>5929</v>
      </c>
      <c r="L2399" s="42" t="s">
        <v>5929</v>
      </c>
      <c r="M2399" s="42" t="s">
        <v>5929</v>
      </c>
      <c r="N2399" s="42" t="s">
        <v>5929</v>
      </c>
      <c r="O2399" s="42" t="s">
        <v>5929</v>
      </c>
      <c r="P2399" s="42" t="s">
        <v>5929</v>
      </c>
      <c r="Q2399" s="42" t="s">
        <v>5929</v>
      </c>
      <c r="R2399" s="42" t="s">
        <v>5929</v>
      </c>
      <c r="S2399" s="42" t="s">
        <v>5929</v>
      </c>
      <c r="T2399" s="42" t="s">
        <v>5929</v>
      </c>
      <c r="U2399" s="42" t="s">
        <v>5929</v>
      </c>
      <c r="V2399" s="42" t="s">
        <v>5929</v>
      </c>
      <c r="W2399" s="21" t="str">
        <f t="shared" si="37"/>
        <v>12</v>
      </c>
      <c r="AA2399" s="3" t="s">
        <v>5333</v>
      </c>
    </row>
    <row r="2400" spans="1:27">
      <c r="A2400" s="18">
        <v>12</v>
      </c>
      <c r="B2400" s="3" t="s">
        <v>5334</v>
      </c>
      <c r="C2400" s="41" t="s">
        <v>5641</v>
      </c>
      <c r="D2400" s="42" t="s">
        <v>15</v>
      </c>
      <c r="E2400" s="42" t="s">
        <v>10</v>
      </c>
      <c r="F2400" s="16" t="s">
        <v>6871</v>
      </c>
      <c r="G2400" s="42" t="s">
        <v>20</v>
      </c>
      <c r="H2400" s="23" t="s">
        <v>2679</v>
      </c>
      <c r="I2400" s="60">
        <v>32681</v>
      </c>
      <c r="J2400" s="24" t="s">
        <v>4825</v>
      </c>
      <c r="K2400" s="42" t="s">
        <v>10</v>
      </c>
      <c r="L2400" s="42" t="s">
        <v>10</v>
      </c>
      <c r="M2400" s="42" t="s">
        <v>10</v>
      </c>
      <c r="N2400" s="42" t="s">
        <v>10</v>
      </c>
      <c r="O2400" s="42" t="s">
        <v>10</v>
      </c>
      <c r="P2400" s="42" t="s">
        <v>10</v>
      </c>
      <c r="Q2400" s="42" t="s">
        <v>10</v>
      </c>
      <c r="R2400" s="42" t="s">
        <v>10</v>
      </c>
      <c r="S2400" s="42" t="s">
        <v>10</v>
      </c>
      <c r="T2400" s="42" t="s">
        <v>10</v>
      </c>
      <c r="U2400" s="42" t="s">
        <v>10</v>
      </c>
      <c r="V2400" s="42" t="s">
        <v>10</v>
      </c>
      <c r="W2400" s="21" t="str">
        <f t="shared" si="37"/>
        <v>12</v>
      </c>
      <c r="AA2400" s="3" t="s">
        <v>5334</v>
      </c>
    </row>
    <row r="2401" spans="1:27">
      <c r="A2401" s="18">
        <v>13</v>
      </c>
      <c r="B2401" s="3" t="s">
        <v>5335</v>
      </c>
      <c r="C2401" s="41" t="s">
        <v>5642</v>
      </c>
      <c r="D2401" s="42" t="s">
        <v>15</v>
      </c>
      <c r="E2401" s="42" t="s">
        <v>10</v>
      </c>
      <c r="F2401" s="16" t="s">
        <v>6871</v>
      </c>
      <c r="G2401" s="42" t="s">
        <v>59</v>
      </c>
      <c r="H2401" s="23" t="s">
        <v>5934</v>
      </c>
      <c r="I2401" s="61">
        <v>32897</v>
      </c>
      <c r="J2401" s="24" t="s">
        <v>4825</v>
      </c>
      <c r="K2401" s="42" t="s">
        <v>10</v>
      </c>
      <c r="L2401" s="42" t="s">
        <v>10</v>
      </c>
      <c r="M2401" s="42" t="s">
        <v>10</v>
      </c>
      <c r="N2401" s="42" t="s">
        <v>10</v>
      </c>
      <c r="O2401" s="42" t="s">
        <v>10</v>
      </c>
      <c r="P2401" s="42" t="s">
        <v>10</v>
      </c>
      <c r="Q2401" s="42" t="s">
        <v>10</v>
      </c>
      <c r="R2401" s="42" t="s">
        <v>10</v>
      </c>
      <c r="S2401" s="42" t="s">
        <v>10</v>
      </c>
      <c r="T2401" s="42" t="s">
        <v>10</v>
      </c>
      <c r="U2401" s="42" t="s">
        <v>10</v>
      </c>
      <c r="V2401" s="42" t="s">
        <v>10</v>
      </c>
      <c r="W2401" s="21" t="str">
        <f t="shared" si="37"/>
        <v>12</v>
      </c>
      <c r="AA2401" s="3" t="s">
        <v>5335</v>
      </c>
    </row>
    <row r="2402" spans="1:27">
      <c r="A2402" s="18">
        <v>14</v>
      </c>
      <c r="B2402" s="3" t="s">
        <v>5336</v>
      </c>
      <c r="C2402" s="41" t="s">
        <v>5643</v>
      </c>
      <c r="D2402" s="42" t="s">
        <v>15</v>
      </c>
      <c r="E2402" s="42" t="s">
        <v>10</v>
      </c>
      <c r="F2402" s="16" t="s">
        <v>6871</v>
      </c>
      <c r="G2402" s="42" t="s">
        <v>286</v>
      </c>
      <c r="H2402" s="23" t="s">
        <v>2649</v>
      </c>
      <c r="I2402" s="60">
        <v>32875</v>
      </c>
      <c r="J2402" s="24" t="s">
        <v>4825</v>
      </c>
      <c r="K2402" s="42" t="s">
        <v>10</v>
      </c>
      <c r="L2402" s="42" t="s">
        <v>10</v>
      </c>
      <c r="M2402" s="42" t="s">
        <v>10</v>
      </c>
      <c r="N2402" s="42" t="s">
        <v>10</v>
      </c>
      <c r="O2402" s="42" t="s">
        <v>10</v>
      </c>
      <c r="P2402" s="42" t="s">
        <v>10</v>
      </c>
      <c r="Q2402" s="42" t="s">
        <v>10</v>
      </c>
      <c r="R2402" s="42" t="s">
        <v>10</v>
      </c>
      <c r="S2402" s="42" t="s">
        <v>10</v>
      </c>
      <c r="T2402" s="42" t="s">
        <v>10</v>
      </c>
      <c r="U2402" s="42" t="s">
        <v>10</v>
      </c>
      <c r="V2402" s="42" t="s">
        <v>10</v>
      </c>
      <c r="W2402" s="21" t="str">
        <f t="shared" si="37"/>
        <v>12</v>
      </c>
      <c r="AA2402" s="3" t="s">
        <v>5336</v>
      </c>
    </row>
    <row r="2403" spans="1:27">
      <c r="A2403" s="18">
        <v>15</v>
      </c>
      <c r="B2403" s="3" t="s">
        <v>5337</v>
      </c>
      <c r="C2403" s="41" t="s">
        <v>5644</v>
      </c>
      <c r="D2403" s="42" t="s">
        <v>15</v>
      </c>
      <c r="E2403" s="42" t="s">
        <v>10</v>
      </c>
      <c r="F2403" s="16" t="s">
        <v>6871</v>
      </c>
      <c r="G2403" s="42" t="s">
        <v>59</v>
      </c>
      <c r="H2403" s="23" t="s">
        <v>3160</v>
      </c>
      <c r="I2403" s="60">
        <v>26241</v>
      </c>
      <c r="J2403" s="24" t="s">
        <v>4825</v>
      </c>
      <c r="K2403" s="42" t="s">
        <v>10</v>
      </c>
      <c r="L2403" s="42" t="s">
        <v>10</v>
      </c>
      <c r="M2403" s="42" t="s">
        <v>10</v>
      </c>
      <c r="N2403" s="42" t="s">
        <v>10</v>
      </c>
      <c r="O2403" s="42" t="s">
        <v>10</v>
      </c>
      <c r="P2403" s="42" t="s">
        <v>10</v>
      </c>
      <c r="Q2403" s="42" t="s">
        <v>10</v>
      </c>
      <c r="R2403" s="42" t="s">
        <v>10</v>
      </c>
      <c r="S2403" s="42" t="s">
        <v>10</v>
      </c>
      <c r="T2403" s="42" t="s">
        <v>10</v>
      </c>
      <c r="U2403" s="42" t="s">
        <v>10</v>
      </c>
      <c r="V2403" s="42" t="s">
        <v>10</v>
      </c>
      <c r="W2403" s="21" t="str">
        <f t="shared" si="37"/>
        <v>12</v>
      </c>
      <c r="AA2403" s="3" t="s">
        <v>5337</v>
      </c>
    </row>
    <row r="2404" spans="1:27">
      <c r="A2404" s="18">
        <v>16</v>
      </c>
      <c r="B2404" s="3" t="s">
        <v>5338</v>
      </c>
      <c r="C2404" s="41" t="s">
        <v>5645</v>
      </c>
      <c r="D2404" s="42" t="s">
        <v>9</v>
      </c>
      <c r="E2404" s="42" t="s">
        <v>10</v>
      </c>
      <c r="F2404" s="16" t="s">
        <v>6871</v>
      </c>
      <c r="G2404" s="42" t="s">
        <v>16</v>
      </c>
      <c r="H2404" s="23" t="s">
        <v>5935</v>
      </c>
      <c r="I2404" s="60">
        <v>32390</v>
      </c>
      <c r="J2404" s="24" t="s">
        <v>4825</v>
      </c>
      <c r="K2404" s="42" t="s">
        <v>10</v>
      </c>
      <c r="L2404" s="42" t="s">
        <v>10</v>
      </c>
      <c r="M2404" s="42" t="s">
        <v>10</v>
      </c>
      <c r="N2404" s="42" t="s">
        <v>10</v>
      </c>
      <c r="O2404" s="42" t="s">
        <v>10</v>
      </c>
      <c r="P2404" s="42" t="s">
        <v>10</v>
      </c>
      <c r="Q2404" s="42" t="s">
        <v>10</v>
      </c>
      <c r="R2404" s="42" t="s">
        <v>10</v>
      </c>
      <c r="S2404" s="42" t="s">
        <v>10</v>
      </c>
      <c r="T2404" s="42" t="s">
        <v>10</v>
      </c>
      <c r="U2404" s="42" t="s">
        <v>10</v>
      </c>
      <c r="V2404" s="42" t="s">
        <v>10</v>
      </c>
      <c r="W2404" s="21" t="str">
        <f t="shared" si="37"/>
        <v>12</v>
      </c>
      <c r="AA2404" s="3" t="s">
        <v>5338</v>
      </c>
    </row>
    <row r="2405" spans="1:27">
      <c r="A2405" s="18">
        <v>17</v>
      </c>
      <c r="B2405" s="3" t="s">
        <v>5339</v>
      </c>
      <c r="C2405" s="41" t="s">
        <v>5646</v>
      </c>
      <c r="D2405" s="42" t="s">
        <v>15</v>
      </c>
      <c r="E2405" s="42" t="s">
        <v>10</v>
      </c>
      <c r="F2405" s="16" t="s">
        <v>6871</v>
      </c>
      <c r="G2405" s="42" t="s">
        <v>1891</v>
      </c>
      <c r="H2405" s="23" t="s">
        <v>5936</v>
      </c>
      <c r="I2405" s="60">
        <v>29700</v>
      </c>
      <c r="J2405" s="24" t="s">
        <v>4823</v>
      </c>
      <c r="K2405" s="42" t="s">
        <v>10</v>
      </c>
      <c r="L2405" s="42" t="s">
        <v>10</v>
      </c>
      <c r="M2405" s="42" t="s">
        <v>10</v>
      </c>
      <c r="N2405" s="42" t="s">
        <v>10</v>
      </c>
      <c r="O2405" s="42" t="s">
        <v>10</v>
      </c>
      <c r="P2405" s="42" t="s">
        <v>10</v>
      </c>
      <c r="Q2405" s="42" t="s">
        <v>10</v>
      </c>
      <c r="R2405" s="42" t="s">
        <v>10</v>
      </c>
      <c r="S2405" s="42" t="s">
        <v>10</v>
      </c>
      <c r="T2405" s="42" t="s">
        <v>10</v>
      </c>
      <c r="U2405" s="42" t="s">
        <v>10</v>
      </c>
      <c r="V2405" s="42" t="s">
        <v>10</v>
      </c>
      <c r="W2405" s="21" t="str">
        <f t="shared" si="37"/>
        <v>12</v>
      </c>
      <c r="AA2405" s="3" t="s">
        <v>5339</v>
      </c>
    </row>
    <row r="2406" spans="1:27">
      <c r="A2406" s="18">
        <v>18</v>
      </c>
      <c r="B2406" s="3" t="s">
        <v>5340</v>
      </c>
      <c r="C2406" s="41" t="s">
        <v>5647</v>
      </c>
      <c r="D2406" s="42" t="s">
        <v>15</v>
      </c>
      <c r="E2406" s="42" t="s">
        <v>10</v>
      </c>
      <c r="F2406" s="16" t="s">
        <v>6871</v>
      </c>
      <c r="G2406" s="42" t="s">
        <v>486</v>
      </c>
      <c r="H2406" s="23" t="s">
        <v>2679</v>
      </c>
      <c r="I2406" s="60">
        <v>31478</v>
      </c>
      <c r="J2406" s="24" t="s">
        <v>4825</v>
      </c>
      <c r="K2406" s="42" t="s">
        <v>10</v>
      </c>
      <c r="L2406" s="42" t="s">
        <v>10</v>
      </c>
      <c r="M2406" s="42" t="s">
        <v>10</v>
      </c>
      <c r="N2406" s="42" t="s">
        <v>10</v>
      </c>
      <c r="O2406" s="42" t="s">
        <v>10</v>
      </c>
      <c r="P2406" s="42" t="s">
        <v>10</v>
      </c>
      <c r="Q2406" s="42" t="s">
        <v>10</v>
      </c>
      <c r="R2406" s="42" t="s">
        <v>10</v>
      </c>
      <c r="S2406" s="42" t="s">
        <v>10</v>
      </c>
      <c r="T2406" s="42" t="s">
        <v>10</v>
      </c>
      <c r="U2406" s="42" t="s">
        <v>10</v>
      </c>
      <c r="V2406" s="42" t="s">
        <v>10</v>
      </c>
      <c r="W2406" s="21" t="str">
        <f t="shared" si="37"/>
        <v>12</v>
      </c>
      <c r="AA2406" s="3" t="s">
        <v>5340</v>
      </c>
    </row>
    <row r="2407" spans="1:27">
      <c r="A2407" s="18">
        <v>19</v>
      </c>
      <c r="B2407" s="3" t="s">
        <v>5341</v>
      </c>
      <c r="C2407" s="41" t="s">
        <v>5648</v>
      </c>
      <c r="D2407" s="42" t="s">
        <v>15</v>
      </c>
      <c r="E2407" s="42" t="s">
        <v>5929</v>
      </c>
      <c r="F2407" s="16" t="s">
        <v>6871</v>
      </c>
      <c r="G2407" s="42" t="s">
        <v>16</v>
      </c>
      <c r="H2407" s="23" t="s">
        <v>2671</v>
      </c>
      <c r="I2407" s="60">
        <v>34575</v>
      </c>
      <c r="J2407" s="24" t="s">
        <v>4824</v>
      </c>
      <c r="K2407" s="42" t="s">
        <v>5929</v>
      </c>
      <c r="L2407" s="42" t="s">
        <v>5929</v>
      </c>
      <c r="M2407" s="42" t="s">
        <v>5929</v>
      </c>
      <c r="N2407" s="42" t="s">
        <v>5929</v>
      </c>
      <c r="O2407" s="42" t="s">
        <v>5929</v>
      </c>
      <c r="P2407" s="42" t="s">
        <v>5929</v>
      </c>
      <c r="Q2407" s="42" t="s">
        <v>5929</v>
      </c>
      <c r="R2407" s="42" t="s">
        <v>5929</v>
      </c>
      <c r="S2407" s="42" t="s">
        <v>5929</v>
      </c>
      <c r="T2407" s="42" t="s">
        <v>5929</v>
      </c>
      <c r="U2407" s="42" t="s">
        <v>5929</v>
      </c>
      <c r="V2407" s="42" t="s">
        <v>5929</v>
      </c>
      <c r="W2407" s="21" t="str">
        <f t="shared" si="37"/>
        <v>12</v>
      </c>
      <c r="AA2407" s="3" t="s">
        <v>5341</v>
      </c>
    </row>
    <row r="2408" spans="1:27">
      <c r="A2408" s="18">
        <v>20</v>
      </c>
      <c r="B2408" s="3" t="s">
        <v>5342</v>
      </c>
      <c r="C2408" s="41" t="s">
        <v>5649</v>
      </c>
      <c r="D2408" s="42" t="s">
        <v>15</v>
      </c>
      <c r="E2408" s="42" t="s">
        <v>5929</v>
      </c>
      <c r="F2408" s="16" t="s">
        <v>6871</v>
      </c>
      <c r="G2408" s="42" t="s">
        <v>20</v>
      </c>
      <c r="H2408" s="23" t="s">
        <v>5937</v>
      </c>
      <c r="I2408" s="60">
        <v>34449</v>
      </c>
      <c r="J2408" s="24" t="s">
        <v>4825</v>
      </c>
      <c r="K2408" s="42" t="s">
        <v>5929</v>
      </c>
      <c r="L2408" s="42" t="s">
        <v>5929</v>
      </c>
      <c r="M2408" s="42" t="s">
        <v>5929</v>
      </c>
      <c r="N2408" s="42" t="s">
        <v>5929</v>
      </c>
      <c r="O2408" s="42" t="s">
        <v>5929</v>
      </c>
      <c r="P2408" s="42" t="s">
        <v>5929</v>
      </c>
      <c r="Q2408" s="42" t="s">
        <v>5929</v>
      </c>
      <c r="R2408" s="42" t="s">
        <v>5929</v>
      </c>
      <c r="S2408" s="42" t="s">
        <v>5929</v>
      </c>
      <c r="T2408" s="42" t="s">
        <v>5929</v>
      </c>
      <c r="U2408" s="42" t="s">
        <v>5929</v>
      </c>
      <c r="V2408" s="42" t="s">
        <v>5929</v>
      </c>
      <c r="W2408" s="21" t="str">
        <f t="shared" si="37"/>
        <v>12</v>
      </c>
      <c r="AA2408" s="3" t="s">
        <v>5342</v>
      </c>
    </row>
    <row r="2409" spans="1:27">
      <c r="A2409" s="18">
        <v>21</v>
      </c>
      <c r="B2409" s="3" t="s">
        <v>5343</v>
      </c>
      <c r="C2409" s="41" t="s">
        <v>5650</v>
      </c>
      <c r="D2409" s="42" t="s">
        <v>15</v>
      </c>
      <c r="E2409" s="42" t="s">
        <v>5929</v>
      </c>
      <c r="F2409" s="16" t="s">
        <v>6871</v>
      </c>
      <c r="G2409" s="42" t="s">
        <v>82</v>
      </c>
      <c r="H2409" s="23" t="s">
        <v>2649</v>
      </c>
      <c r="I2409" s="60">
        <v>34039</v>
      </c>
      <c r="J2409" s="24" t="s">
        <v>4825</v>
      </c>
      <c r="K2409" s="42" t="s">
        <v>5929</v>
      </c>
      <c r="L2409" s="42" t="s">
        <v>5929</v>
      </c>
      <c r="M2409" s="42" t="s">
        <v>5929</v>
      </c>
      <c r="N2409" s="42" t="s">
        <v>5929</v>
      </c>
      <c r="O2409" s="42" t="s">
        <v>5929</v>
      </c>
      <c r="P2409" s="42" t="s">
        <v>5929</v>
      </c>
      <c r="Q2409" s="42" t="s">
        <v>5929</v>
      </c>
      <c r="R2409" s="42" t="s">
        <v>5929</v>
      </c>
      <c r="S2409" s="42" t="s">
        <v>5929</v>
      </c>
      <c r="T2409" s="42" t="s">
        <v>5929</v>
      </c>
      <c r="U2409" s="42" t="s">
        <v>5929</v>
      </c>
      <c r="V2409" s="42" t="s">
        <v>5929</v>
      </c>
      <c r="W2409" s="21" t="str">
        <f t="shared" si="37"/>
        <v>12</v>
      </c>
      <c r="AA2409" s="3" t="s">
        <v>5343</v>
      </c>
    </row>
    <row r="2410" spans="1:27">
      <c r="A2410" s="18">
        <v>22</v>
      </c>
      <c r="B2410" s="3" t="s">
        <v>5344</v>
      </c>
      <c r="C2410" s="41" t="s">
        <v>5651</v>
      </c>
      <c r="D2410" s="42" t="s">
        <v>15</v>
      </c>
      <c r="E2410" s="42" t="s">
        <v>5929</v>
      </c>
      <c r="F2410" s="16" t="s">
        <v>6871</v>
      </c>
      <c r="G2410" s="42" t="s">
        <v>286</v>
      </c>
      <c r="H2410" s="23" t="s">
        <v>2649</v>
      </c>
      <c r="I2410" s="60">
        <v>33976</v>
      </c>
      <c r="J2410" s="24" t="s">
        <v>4823</v>
      </c>
      <c r="K2410" s="42" t="s">
        <v>5929</v>
      </c>
      <c r="L2410" s="42" t="s">
        <v>5929</v>
      </c>
      <c r="M2410" s="42" t="s">
        <v>5929</v>
      </c>
      <c r="N2410" s="42" t="s">
        <v>5929</v>
      </c>
      <c r="O2410" s="42" t="s">
        <v>5929</v>
      </c>
      <c r="P2410" s="42" t="s">
        <v>5929</v>
      </c>
      <c r="Q2410" s="42" t="s">
        <v>5929</v>
      </c>
      <c r="R2410" s="42" t="s">
        <v>5929</v>
      </c>
      <c r="S2410" s="42" t="s">
        <v>5929</v>
      </c>
      <c r="T2410" s="42" t="s">
        <v>5929</v>
      </c>
      <c r="U2410" s="42" t="s">
        <v>5929</v>
      </c>
      <c r="V2410" s="42" t="s">
        <v>5929</v>
      </c>
      <c r="W2410" s="21" t="str">
        <f t="shared" si="37"/>
        <v>12</v>
      </c>
      <c r="AA2410" s="3" t="s">
        <v>5344</v>
      </c>
    </row>
    <row r="2411" spans="1:27">
      <c r="A2411" s="18">
        <v>23</v>
      </c>
      <c r="B2411" s="3" t="s">
        <v>5345</v>
      </c>
      <c r="C2411" s="41" t="s">
        <v>5652</v>
      </c>
      <c r="D2411" s="42" t="s">
        <v>15</v>
      </c>
      <c r="E2411" s="42" t="s">
        <v>10</v>
      </c>
      <c r="F2411" s="16" t="s">
        <v>6871</v>
      </c>
      <c r="G2411" s="42" t="s">
        <v>1536</v>
      </c>
      <c r="H2411" s="23" t="s">
        <v>2657</v>
      </c>
      <c r="I2411" s="60">
        <v>31398</v>
      </c>
      <c r="J2411" s="24" t="s">
        <v>4825</v>
      </c>
      <c r="K2411" s="42" t="s">
        <v>10</v>
      </c>
      <c r="L2411" s="42" t="s">
        <v>10</v>
      </c>
      <c r="M2411" s="42" t="s">
        <v>10</v>
      </c>
      <c r="N2411" s="42" t="s">
        <v>10</v>
      </c>
      <c r="O2411" s="42" t="s">
        <v>10</v>
      </c>
      <c r="P2411" s="42" t="s">
        <v>10</v>
      </c>
      <c r="Q2411" s="42" t="s">
        <v>10</v>
      </c>
      <c r="R2411" s="42" t="s">
        <v>10</v>
      </c>
      <c r="S2411" s="42" t="s">
        <v>10</v>
      </c>
      <c r="T2411" s="42" t="s">
        <v>10</v>
      </c>
      <c r="U2411" s="42" t="s">
        <v>10</v>
      </c>
      <c r="V2411" s="42" t="s">
        <v>10</v>
      </c>
      <c r="W2411" s="21" t="str">
        <f t="shared" si="37"/>
        <v>12</v>
      </c>
      <c r="AA2411" s="3" t="s">
        <v>5345</v>
      </c>
    </row>
    <row r="2412" spans="1:27">
      <c r="A2412" s="18">
        <v>24</v>
      </c>
      <c r="B2412" s="3" t="s">
        <v>5346</v>
      </c>
      <c r="C2412" s="41" t="s">
        <v>5653</v>
      </c>
      <c r="D2412" s="42" t="s">
        <v>15</v>
      </c>
      <c r="E2412" s="42" t="s">
        <v>10</v>
      </c>
      <c r="F2412" s="16" t="s">
        <v>6871</v>
      </c>
      <c r="G2412" s="42" t="s">
        <v>1891</v>
      </c>
      <c r="H2412" s="23" t="s">
        <v>5938</v>
      </c>
      <c r="I2412" s="60">
        <v>31075</v>
      </c>
      <c r="J2412" s="24" t="s">
        <v>4825</v>
      </c>
      <c r="K2412" s="42" t="s">
        <v>10</v>
      </c>
      <c r="L2412" s="42" t="s">
        <v>10</v>
      </c>
      <c r="M2412" s="42" t="s">
        <v>10</v>
      </c>
      <c r="N2412" s="42" t="s">
        <v>10</v>
      </c>
      <c r="O2412" s="42" t="s">
        <v>10</v>
      </c>
      <c r="P2412" s="42" t="s">
        <v>10</v>
      </c>
      <c r="Q2412" s="42" t="s">
        <v>10</v>
      </c>
      <c r="R2412" s="42" t="s">
        <v>10</v>
      </c>
      <c r="S2412" s="42" t="s">
        <v>10</v>
      </c>
      <c r="T2412" s="42" t="s">
        <v>10</v>
      </c>
      <c r="U2412" s="42" t="s">
        <v>10</v>
      </c>
      <c r="V2412" s="42" t="s">
        <v>10</v>
      </c>
      <c r="W2412" s="21" t="str">
        <f t="shared" si="37"/>
        <v>12</v>
      </c>
      <c r="AA2412" s="3" t="s">
        <v>5346</v>
      </c>
    </row>
    <row r="2413" spans="1:27">
      <c r="A2413" s="18">
        <v>25</v>
      </c>
      <c r="B2413" s="3" t="s">
        <v>5347</v>
      </c>
      <c r="C2413" s="41" t="s">
        <v>4644</v>
      </c>
      <c r="D2413" s="42" t="s">
        <v>15</v>
      </c>
      <c r="E2413" s="42" t="s">
        <v>5929</v>
      </c>
      <c r="F2413" s="16" t="s">
        <v>6871</v>
      </c>
      <c r="G2413" s="42" t="s">
        <v>16</v>
      </c>
      <c r="H2413" s="23" t="s">
        <v>5939</v>
      </c>
      <c r="I2413" s="60">
        <v>33041</v>
      </c>
      <c r="J2413" s="24" t="s">
        <v>4823</v>
      </c>
      <c r="K2413" s="42" t="s">
        <v>5929</v>
      </c>
      <c r="L2413" s="42" t="s">
        <v>5929</v>
      </c>
      <c r="M2413" s="42" t="s">
        <v>5929</v>
      </c>
      <c r="N2413" s="42" t="s">
        <v>5929</v>
      </c>
      <c r="O2413" s="42" t="s">
        <v>5929</v>
      </c>
      <c r="P2413" s="42" t="s">
        <v>5929</v>
      </c>
      <c r="Q2413" s="42" t="s">
        <v>5929</v>
      </c>
      <c r="R2413" s="42" t="s">
        <v>5929</v>
      </c>
      <c r="S2413" s="42" t="s">
        <v>5929</v>
      </c>
      <c r="T2413" s="42" t="s">
        <v>5929</v>
      </c>
      <c r="U2413" s="42" t="s">
        <v>5929</v>
      </c>
      <c r="V2413" s="42" t="s">
        <v>5929</v>
      </c>
      <c r="W2413" s="21" t="str">
        <f t="shared" si="37"/>
        <v>12</v>
      </c>
      <c r="AA2413" s="3" t="s">
        <v>5347</v>
      </c>
    </row>
    <row r="2414" spans="1:27">
      <c r="A2414" s="18">
        <v>26</v>
      </c>
      <c r="B2414" s="3" t="s">
        <v>5348</v>
      </c>
      <c r="C2414" s="41" t="s">
        <v>5654</v>
      </c>
      <c r="D2414" s="42" t="s">
        <v>15</v>
      </c>
      <c r="E2414" s="42" t="s">
        <v>5929</v>
      </c>
      <c r="F2414" s="16" t="s">
        <v>6871</v>
      </c>
      <c r="G2414" s="42" t="s">
        <v>20</v>
      </c>
      <c r="H2414" s="23" t="s">
        <v>2640</v>
      </c>
      <c r="I2414" s="60">
        <v>34585</v>
      </c>
      <c r="J2414" s="24" t="s">
        <v>4823</v>
      </c>
      <c r="K2414" s="42" t="s">
        <v>5929</v>
      </c>
      <c r="L2414" s="42" t="s">
        <v>5929</v>
      </c>
      <c r="M2414" s="42" t="s">
        <v>5929</v>
      </c>
      <c r="N2414" s="42" t="s">
        <v>5929</v>
      </c>
      <c r="O2414" s="42" t="s">
        <v>5929</v>
      </c>
      <c r="P2414" s="42" t="s">
        <v>5929</v>
      </c>
      <c r="Q2414" s="42" t="s">
        <v>5929</v>
      </c>
      <c r="R2414" s="42" t="s">
        <v>5929</v>
      </c>
      <c r="S2414" s="42" t="s">
        <v>5929</v>
      </c>
      <c r="T2414" s="42" t="s">
        <v>5929</v>
      </c>
      <c r="U2414" s="42" t="s">
        <v>5929</v>
      </c>
      <c r="V2414" s="42" t="s">
        <v>5929</v>
      </c>
      <c r="W2414" s="21" t="str">
        <f t="shared" si="37"/>
        <v>12</v>
      </c>
      <c r="AA2414" s="3" t="s">
        <v>5348</v>
      </c>
    </row>
    <row r="2415" spans="1:27">
      <c r="A2415" s="18">
        <v>27</v>
      </c>
      <c r="B2415" s="3" t="s">
        <v>5349</v>
      </c>
      <c r="C2415" s="41" t="s">
        <v>5655</v>
      </c>
      <c r="D2415" s="42" t="s">
        <v>15</v>
      </c>
      <c r="E2415" s="42" t="s">
        <v>307</v>
      </c>
      <c r="F2415" s="16" t="s">
        <v>6871</v>
      </c>
      <c r="G2415" s="42" t="s">
        <v>16</v>
      </c>
      <c r="H2415" s="23" t="s">
        <v>3433</v>
      </c>
      <c r="I2415" s="60">
        <v>34672</v>
      </c>
      <c r="J2415" s="24" t="s">
        <v>4823</v>
      </c>
      <c r="K2415" s="42" t="s">
        <v>307</v>
      </c>
      <c r="L2415" s="42" t="s">
        <v>307</v>
      </c>
      <c r="M2415" s="42" t="s">
        <v>307</v>
      </c>
      <c r="N2415" s="42" t="s">
        <v>307</v>
      </c>
      <c r="O2415" s="42" t="s">
        <v>307</v>
      </c>
      <c r="P2415" s="42" t="s">
        <v>307</v>
      </c>
      <c r="Q2415" s="42" t="s">
        <v>307</v>
      </c>
      <c r="R2415" s="42" t="s">
        <v>307</v>
      </c>
      <c r="S2415" s="42" t="s">
        <v>307</v>
      </c>
      <c r="T2415" s="42" t="s">
        <v>307</v>
      </c>
      <c r="U2415" s="42" t="s">
        <v>307</v>
      </c>
      <c r="V2415" s="42" t="s">
        <v>307</v>
      </c>
      <c r="W2415" s="21" t="str">
        <f t="shared" si="37"/>
        <v>12</v>
      </c>
      <c r="AA2415" s="3" t="s">
        <v>5349</v>
      </c>
    </row>
    <row r="2416" spans="1:27">
      <c r="A2416" s="18">
        <v>28</v>
      </c>
      <c r="B2416" s="3" t="s">
        <v>5350</v>
      </c>
      <c r="C2416" s="41" t="s">
        <v>5656</v>
      </c>
      <c r="D2416" s="42" t="s">
        <v>9</v>
      </c>
      <c r="E2416" s="42" t="s">
        <v>33</v>
      </c>
      <c r="F2416" s="16" t="s">
        <v>6871</v>
      </c>
      <c r="G2416" s="42" t="s">
        <v>16</v>
      </c>
      <c r="H2416" s="23" t="s">
        <v>5940</v>
      </c>
      <c r="I2416" s="60">
        <v>34180</v>
      </c>
      <c r="J2416" s="24" t="s">
        <v>4823</v>
      </c>
      <c r="K2416" s="42" t="s">
        <v>33</v>
      </c>
      <c r="L2416" s="42" t="s">
        <v>33</v>
      </c>
      <c r="M2416" s="42" t="s">
        <v>33</v>
      </c>
      <c r="N2416" s="42" t="s">
        <v>33</v>
      </c>
      <c r="O2416" s="42" t="s">
        <v>33</v>
      </c>
      <c r="P2416" s="42" t="s">
        <v>33</v>
      </c>
      <c r="Q2416" s="42" t="s">
        <v>33</v>
      </c>
      <c r="R2416" s="42" t="s">
        <v>33</v>
      </c>
      <c r="S2416" s="42" t="s">
        <v>33</v>
      </c>
      <c r="T2416" s="42" t="s">
        <v>33</v>
      </c>
      <c r="U2416" s="42" t="s">
        <v>33</v>
      </c>
      <c r="V2416" s="42" t="s">
        <v>33</v>
      </c>
      <c r="W2416" s="21" t="str">
        <f t="shared" si="37"/>
        <v>12</v>
      </c>
      <c r="AA2416" s="3" t="s">
        <v>5350</v>
      </c>
    </row>
    <row r="2417" spans="1:27">
      <c r="A2417" s="18">
        <v>29</v>
      </c>
      <c r="B2417" s="3" t="s">
        <v>5351</v>
      </c>
      <c r="C2417" s="41" t="s">
        <v>5657</v>
      </c>
      <c r="D2417" s="42" t="s">
        <v>9</v>
      </c>
      <c r="E2417" s="42" t="s">
        <v>5929</v>
      </c>
      <c r="F2417" s="16" t="s">
        <v>6871</v>
      </c>
      <c r="G2417" s="42" t="s">
        <v>20</v>
      </c>
      <c r="H2417" s="23" t="s">
        <v>2812</v>
      </c>
      <c r="I2417" s="60">
        <v>34244</v>
      </c>
      <c r="J2417" s="24" t="s">
        <v>4823</v>
      </c>
      <c r="K2417" s="42" t="s">
        <v>5929</v>
      </c>
      <c r="L2417" s="42" t="s">
        <v>5929</v>
      </c>
      <c r="M2417" s="42" t="s">
        <v>5929</v>
      </c>
      <c r="N2417" s="42" t="s">
        <v>5929</v>
      </c>
      <c r="O2417" s="42" t="s">
        <v>5929</v>
      </c>
      <c r="P2417" s="42" t="s">
        <v>5929</v>
      </c>
      <c r="Q2417" s="42" t="s">
        <v>5929</v>
      </c>
      <c r="R2417" s="42" t="s">
        <v>5929</v>
      </c>
      <c r="S2417" s="42" t="s">
        <v>5929</v>
      </c>
      <c r="T2417" s="42" t="s">
        <v>5929</v>
      </c>
      <c r="U2417" s="42" t="s">
        <v>5929</v>
      </c>
      <c r="V2417" s="42" t="s">
        <v>5929</v>
      </c>
      <c r="W2417" s="21" t="str">
        <f t="shared" si="37"/>
        <v>12</v>
      </c>
      <c r="AA2417" s="3" t="s">
        <v>5351</v>
      </c>
    </row>
    <row r="2418" spans="1:27">
      <c r="A2418" s="18">
        <v>30</v>
      </c>
      <c r="B2418" s="3" t="s">
        <v>5352</v>
      </c>
      <c r="C2418" s="41" t="s">
        <v>5658</v>
      </c>
      <c r="D2418" s="42" t="s">
        <v>9</v>
      </c>
      <c r="E2418" s="42" t="s">
        <v>307</v>
      </c>
      <c r="F2418" s="16" t="s">
        <v>6871</v>
      </c>
      <c r="G2418" s="42" t="s">
        <v>16</v>
      </c>
      <c r="H2418" s="23" t="s">
        <v>5941</v>
      </c>
      <c r="I2418" s="60">
        <v>34726</v>
      </c>
      <c r="J2418" s="24" t="s">
        <v>4823</v>
      </c>
      <c r="K2418" s="42" t="s">
        <v>307</v>
      </c>
      <c r="L2418" s="42" t="s">
        <v>307</v>
      </c>
      <c r="M2418" s="42" t="s">
        <v>307</v>
      </c>
      <c r="N2418" s="42" t="s">
        <v>307</v>
      </c>
      <c r="O2418" s="42" t="s">
        <v>307</v>
      </c>
      <c r="P2418" s="42" t="s">
        <v>307</v>
      </c>
      <c r="Q2418" s="42" t="s">
        <v>307</v>
      </c>
      <c r="R2418" s="42" t="s">
        <v>307</v>
      </c>
      <c r="S2418" s="42" t="s">
        <v>307</v>
      </c>
      <c r="T2418" s="42" t="s">
        <v>307</v>
      </c>
      <c r="U2418" s="42" t="s">
        <v>307</v>
      </c>
      <c r="V2418" s="42" t="s">
        <v>307</v>
      </c>
      <c r="W2418" s="21" t="str">
        <f t="shared" si="37"/>
        <v>12</v>
      </c>
      <c r="AA2418" s="3" t="s">
        <v>5352</v>
      </c>
    </row>
    <row r="2419" spans="1:27">
      <c r="A2419" s="18">
        <v>31</v>
      </c>
      <c r="B2419" s="3" t="s">
        <v>5353</v>
      </c>
      <c r="C2419" s="41" t="s">
        <v>5659</v>
      </c>
      <c r="D2419" s="42" t="s">
        <v>15</v>
      </c>
      <c r="E2419" s="42" t="s">
        <v>33</v>
      </c>
      <c r="F2419" s="16" t="s">
        <v>6871</v>
      </c>
      <c r="G2419" s="43" t="s">
        <v>16</v>
      </c>
      <c r="H2419" s="23" t="s">
        <v>2783</v>
      </c>
      <c r="I2419" s="60">
        <v>34637</v>
      </c>
      <c r="J2419" s="24" t="s">
        <v>4823</v>
      </c>
      <c r="K2419" s="28" t="s">
        <v>307</v>
      </c>
      <c r="L2419" s="28" t="s">
        <v>307</v>
      </c>
      <c r="M2419" s="28" t="s">
        <v>33</v>
      </c>
      <c r="N2419" s="28" t="s">
        <v>33</v>
      </c>
      <c r="O2419" s="28" t="s">
        <v>33</v>
      </c>
      <c r="P2419" s="28" t="s">
        <v>33</v>
      </c>
      <c r="Q2419" s="28" t="s">
        <v>33</v>
      </c>
      <c r="R2419" s="28" t="s">
        <v>33</v>
      </c>
      <c r="S2419" s="28" t="s">
        <v>33</v>
      </c>
      <c r="T2419" s="28" t="s">
        <v>33</v>
      </c>
      <c r="U2419" s="28" t="s">
        <v>33</v>
      </c>
      <c r="V2419" s="28" t="s">
        <v>33</v>
      </c>
      <c r="W2419" s="21" t="str">
        <f t="shared" si="37"/>
        <v>12</v>
      </c>
      <c r="AA2419" s="3" t="s">
        <v>5353</v>
      </c>
    </row>
    <row r="2420" spans="1:27">
      <c r="A2420" s="18">
        <v>32</v>
      </c>
      <c r="B2420" s="3" t="s">
        <v>5354</v>
      </c>
      <c r="C2420" s="41" t="s">
        <v>5660</v>
      </c>
      <c r="D2420" s="42" t="s">
        <v>9</v>
      </c>
      <c r="E2420" s="42" t="s">
        <v>5929</v>
      </c>
      <c r="F2420" s="16" t="s">
        <v>6871</v>
      </c>
      <c r="G2420" s="42" t="s">
        <v>82</v>
      </c>
      <c r="H2420" s="23" t="s">
        <v>2812</v>
      </c>
      <c r="I2420" s="60">
        <v>34117</v>
      </c>
      <c r="J2420" s="24" t="s">
        <v>4823</v>
      </c>
      <c r="K2420" s="42" t="s">
        <v>5929</v>
      </c>
      <c r="L2420" s="42" t="s">
        <v>5929</v>
      </c>
      <c r="M2420" s="42" t="s">
        <v>5929</v>
      </c>
      <c r="N2420" s="42" t="s">
        <v>5929</v>
      </c>
      <c r="O2420" s="42" t="s">
        <v>5929</v>
      </c>
      <c r="P2420" s="42" t="s">
        <v>5929</v>
      </c>
      <c r="Q2420" s="42" t="s">
        <v>5929</v>
      </c>
      <c r="R2420" s="42" t="s">
        <v>5929</v>
      </c>
      <c r="S2420" s="42" t="s">
        <v>5929</v>
      </c>
      <c r="T2420" s="42" t="s">
        <v>5929</v>
      </c>
      <c r="U2420" s="42" t="s">
        <v>5929</v>
      </c>
      <c r="V2420" s="42" t="s">
        <v>5929</v>
      </c>
      <c r="W2420" s="21" t="str">
        <f t="shared" si="37"/>
        <v>12</v>
      </c>
      <c r="AA2420" s="3" t="s">
        <v>5354</v>
      </c>
    </row>
    <row r="2421" spans="1:27">
      <c r="A2421" s="18">
        <v>33</v>
      </c>
      <c r="B2421" s="3" t="s">
        <v>5355</v>
      </c>
      <c r="C2421" s="41" t="s">
        <v>5661</v>
      </c>
      <c r="D2421" s="42" t="s">
        <v>9</v>
      </c>
      <c r="E2421" s="42" t="s">
        <v>307</v>
      </c>
      <c r="F2421" s="16" t="s">
        <v>6871</v>
      </c>
      <c r="G2421" s="42" t="s">
        <v>16</v>
      </c>
      <c r="H2421" s="23" t="s">
        <v>3092</v>
      </c>
      <c r="I2421" s="60">
        <v>34387</v>
      </c>
      <c r="J2421" s="24" t="s">
        <v>4823</v>
      </c>
      <c r="K2421" s="42" t="s">
        <v>307</v>
      </c>
      <c r="L2421" s="42" t="s">
        <v>307</v>
      </c>
      <c r="M2421" s="42" t="s">
        <v>307</v>
      </c>
      <c r="N2421" s="42" t="s">
        <v>307</v>
      </c>
      <c r="O2421" s="42" t="s">
        <v>307</v>
      </c>
      <c r="P2421" s="42" t="s">
        <v>307</v>
      </c>
      <c r="Q2421" s="42" t="s">
        <v>307</v>
      </c>
      <c r="R2421" s="42" t="s">
        <v>307</v>
      </c>
      <c r="S2421" s="42" t="s">
        <v>307</v>
      </c>
      <c r="T2421" s="42" t="s">
        <v>307</v>
      </c>
      <c r="U2421" s="42" t="s">
        <v>307</v>
      </c>
      <c r="V2421" s="42" t="s">
        <v>307</v>
      </c>
      <c r="W2421" s="21" t="str">
        <f t="shared" si="37"/>
        <v>12</v>
      </c>
      <c r="AA2421" s="3" t="s">
        <v>5355</v>
      </c>
    </row>
    <row r="2422" spans="1:27">
      <c r="A2422" s="18">
        <v>34</v>
      </c>
      <c r="B2422" s="3" t="s">
        <v>5356</v>
      </c>
      <c r="C2422" s="41" t="s">
        <v>5662</v>
      </c>
      <c r="D2422" s="42" t="s">
        <v>15</v>
      </c>
      <c r="E2422" s="42" t="s">
        <v>33</v>
      </c>
      <c r="F2422" s="16" t="s">
        <v>6871</v>
      </c>
      <c r="G2422" s="42" t="s">
        <v>82</v>
      </c>
      <c r="H2422" s="23" t="s">
        <v>5942</v>
      </c>
      <c r="I2422" s="60">
        <v>34402</v>
      </c>
      <c r="J2422" s="24" t="s">
        <v>4823</v>
      </c>
      <c r="K2422" s="42" t="s">
        <v>33</v>
      </c>
      <c r="L2422" s="42" t="s">
        <v>33</v>
      </c>
      <c r="M2422" s="42" t="s">
        <v>33</v>
      </c>
      <c r="N2422" s="42" t="s">
        <v>33</v>
      </c>
      <c r="O2422" s="42" t="s">
        <v>33</v>
      </c>
      <c r="P2422" s="42" t="s">
        <v>33</v>
      </c>
      <c r="Q2422" s="42" t="s">
        <v>33</v>
      </c>
      <c r="R2422" s="42" t="s">
        <v>33</v>
      </c>
      <c r="S2422" s="42" t="s">
        <v>33</v>
      </c>
      <c r="T2422" s="42" t="s">
        <v>33</v>
      </c>
      <c r="U2422" s="42" t="s">
        <v>33</v>
      </c>
      <c r="V2422" s="42" t="s">
        <v>33</v>
      </c>
      <c r="W2422" s="21" t="str">
        <f t="shared" si="37"/>
        <v>12</v>
      </c>
      <c r="AA2422" s="3" t="s">
        <v>5356</v>
      </c>
    </row>
    <row r="2423" spans="1:27">
      <c r="A2423" s="18">
        <v>35</v>
      </c>
      <c r="B2423" s="3" t="s">
        <v>5357</v>
      </c>
      <c r="C2423" s="41" t="s">
        <v>5663</v>
      </c>
      <c r="D2423" s="42" t="s">
        <v>9</v>
      </c>
      <c r="E2423" s="42" t="s">
        <v>33</v>
      </c>
      <c r="F2423" s="16" t="s">
        <v>6871</v>
      </c>
      <c r="G2423" s="42" t="s">
        <v>16</v>
      </c>
      <c r="H2423" s="23" t="s">
        <v>5943</v>
      </c>
      <c r="I2423" s="60">
        <v>34578</v>
      </c>
      <c r="J2423" s="24" t="s">
        <v>4823</v>
      </c>
      <c r="K2423" s="42" t="s">
        <v>33</v>
      </c>
      <c r="L2423" s="42" t="s">
        <v>33</v>
      </c>
      <c r="M2423" s="42" t="s">
        <v>33</v>
      </c>
      <c r="N2423" s="42" t="s">
        <v>33</v>
      </c>
      <c r="O2423" s="42" t="s">
        <v>33</v>
      </c>
      <c r="P2423" s="42" t="s">
        <v>33</v>
      </c>
      <c r="Q2423" s="42" t="s">
        <v>33</v>
      </c>
      <c r="R2423" s="42" t="s">
        <v>33</v>
      </c>
      <c r="S2423" s="42" t="s">
        <v>33</v>
      </c>
      <c r="T2423" s="42" t="s">
        <v>33</v>
      </c>
      <c r="U2423" s="42" t="s">
        <v>33</v>
      </c>
      <c r="V2423" s="42" t="s">
        <v>33</v>
      </c>
      <c r="W2423" s="21" t="str">
        <f t="shared" si="37"/>
        <v>12</v>
      </c>
      <c r="AA2423" s="3" t="s">
        <v>5357</v>
      </c>
    </row>
    <row r="2424" spans="1:27">
      <c r="A2424" s="18">
        <v>36</v>
      </c>
      <c r="B2424" s="3" t="s">
        <v>5358</v>
      </c>
      <c r="C2424" s="41" t="s">
        <v>5664</v>
      </c>
      <c r="D2424" s="42" t="s">
        <v>9</v>
      </c>
      <c r="E2424" s="42" t="s">
        <v>307</v>
      </c>
      <c r="F2424" s="16" t="s">
        <v>6871</v>
      </c>
      <c r="G2424" s="42" t="s">
        <v>16</v>
      </c>
      <c r="H2424" s="23" t="s">
        <v>2882</v>
      </c>
      <c r="I2424" s="60">
        <v>34606</v>
      </c>
      <c r="J2424" s="24" t="s">
        <v>4823</v>
      </c>
      <c r="K2424" s="38" t="s">
        <v>33</v>
      </c>
      <c r="L2424" s="38" t="s">
        <v>33</v>
      </c>
      <c r="M2424" s="28" t="s">
        <v>307</v>
      </c>
      <c r="N2424" s="28" t="s">
        <v>307</v>
      </c>
      <c r="O2424" s="28" t="s">
        <v>307</v>
      </c>
      <c r="P2424" s="28" t="s">
        <v>307</v>
      </c>
      <c r="Q2424" s="28" t="s">
        <v>307</v>
      </c>
      <c r="R2424" s="28" t="s">
        <v>307</v>
      </c>
      <c r="S2424" s="28" t="s">
        <v>307</v>
      </c>
      <c r="T2424" s="28" t="s">
        <v>307</v>
      </c>
      <c r="U2424" s="28" t="s">
        <v>307</v>
      </c>
      <c r="V2424" s="28" t="s">
        <v>307</v>
      </c>
      <c r="W2424" s="21" t="str">
        <f t="shared" si="37"/>
        <v>12</v>
      </c>
      <c r="AA2424" s="3" t="s">
        <v>5358</v>
      </c>
    </row>
    <row r="2425" spans="1:27">
      <c r="A2425" s="18">
        <v>37</v>
      </c>
      <c r="B2425" s="3" t="s">
        <v>5359</v>
      </c>
      <c r="C2425" s="41" t="s">
        <v>5665</v>
      </c>
      <c r="D2425" s="42" t="s">
        <v>9</v>
      </c>
      <c r="E2425" s="42" t="s">
        <v>33</v>
      </c>
      <c r="F2425" s="16" t="s">
        <v>6871</v>
      </c>
      <c r="G2425" s="42" t="s">
        <v>20</v>
      </c>
      <c r="H2425" s="23" t="s">
        <v>2803</v>
      </c>
      <c r="I2425" s="60">
        <v>34706</v>
      </c>
      <c r="J2425" s="24" t="s">
        <v>4823</v>
      </c>
      <c r="K2425" s="42" t="s">
        <v>33</v>
      </c>
      <c r="L2425" s="42" t="s">
        <v>33</v>
      </c>
      <c r="M2425" s="42" t="s">
        <v>33</v>
      </c>
      <c r="N2425" s="42" t="s">
        <v>33</v>
      </c>
      <c r="O2425" s="42" t="s">
        <v>33</v>
      </c>
      <c r="P2425" s="42" t="s">
        <v>33</v>
      </c>
      <c r="Q2425" s="42" t="s">
        <v>33</v>
      </c>
      <c r="R2425" s="42" t="s">
        <v>33</v>
      </c>
      <c r="S2425" s="42" t="s">
        <v>33</v>
      </c>
      <c r="T2425" s="42" t="s">
        <v>33</v>
      </c>
      <c r="U2425" s="42" t="s">
        <v>33</v>
      </c>
      <c r="V2425" s="42" t="s">
        <v>33</v>
      </c>
      <c r="W2425" s="21" t="str">
        <f t="shared" si="37"/>
        <v>12</v>
      </c>
      <c r="AA2425" s="3" t="s">
        <v>5359</v>
      </c>
    </row>
    <row r="2426" spans="1:27">
      <c r="A2426" s="18">
        <v>38</v>
      </c>
      <c r="B2426" s="3" t="s">
        <v>5360</v>
      </c>
      <c r="C2426" s="40" t="s">
        <v>5666</v>
      </c>
      <c r="D2426" s="3" t="s">
        <v>9</v>
      </c>
      <c r="E2426" s="3" t="s">
        <v>33</v>
      </c>
      <c r="F2426" s="16" t="s">
        <v>6871</v>
      </c>
      <c r="G2426" s="3" t="s">
        <v>82</v>
      </c>
      <c r="H2426" s="23" t="s">
        <v>5944</v>
      </c>
      <c r="I2426" s="55">
        <v>34562</v>
      </c>
      <c r="J2426" s="24" t="s">
        <v>4823</v>
      </c>
      <c r="K2426" s="3" t="s">
        <v>33</v>
      </c>
      <c r="L2426" s="3" t="s">
        <v>33</v>
      </c>
      <c r="M2426" s="3" t="s">
        <v>33</v>
      </c>
      <c r="N2426" s="3" t="s">
        <v>33</v>
      </c>
      <c r="O2426" s="3" t="s">
        <v>33</v>
      </c>
      <c r="P2426" s="3" t="s">
        <v>33</v>
      </c>
      <c r="Q2426" s="3" t="s">
        <v>33</v>
      </c>
      <c r="R2426" s="3" t="s">
        <v>33</v>
      </c>
      <c r="S2426" s="3" t="s">
        <v>33</v>
      </c>
      <c r="T2426" s="3" t="s">
        <v>33</v>
      </c>
      <c r="U2426" s="3" t="s">
        <v>33</v>
      </c>
      <c r="V2426" s="3" t="s">
        <v>33</v>
      </c>
      <c r="W2426" s="21" t="str">
        <f t="shared" si="37"/>
        <v>12</v>
      </c>
      <c r="AA2426" s="3" t="s">
        <v>5360</v>
      </c>
    </row>
    <row r="2427" spans="1:27">
      <c r="A2427" s="18">
        <v>39</v>
      </c>
      <c r="B2427" s="3" t="s">
        <v>5361</v>
      </c>
      <c r="C2427" s="41" t="s">
        <v>5667</v>
      </c>
      <c r="D2427" s="42" t="s">
        <v>15</v>
      </c>
      <c r="E2427" s="42" t="s">
        <v>5929</v>
      </c>
      <c r="F2427" s="16" t="s">
        <v>6871</v>
      </c>
      <c r="G2427" s="42" t="s">
        <v>82</v>
      </c>
      <c r="H2427" s="23" t="s">
        <v>2998</v>
      </c>
      <c r="I2427" s="60">
        <v>33100</v>
      </c>
      <c r="J2427" s="24" t="s">
        <v>5299</v>
      </c>
      <c r="K2427" s="42" t="s">
        <v>5929</v>
      </c>
      <c r="L2427" s="42" t="s">
        <v>5929</v>
      </c>
      <c r="M2427" s="42" t="s">
        <v>5929</v>
      </c>
      <c r="N2427" s="42" t="s">
        <v>5929</v>
      </c>
      <c r="O2427" s="42" t="s">
        <v>5929</v>
      </c>
      <c r="P2427" s="42" t="s">
        <v>5929</v>
      </c>
      <c r="Q2427" s="42" t="s">
        <v>5929</v>
      </c>
      <c r="R2427" s="42" t="s">
        <v>5929</v>
      </c>
      <c r="S2427" s="42" t="s">
        <v>5929</v>
      </c>
      <c r="T2427" s="42" t="s">
        <v>5929</v>
      </c>
      <c r="U2427" s="42" t="s">
        <v>5929</v>
      </c>
      <c r="V2427" s="42" t="s">
        <v>5929</v>
      </c>
      <c r="W2427" s="21" t="str">
        <f t="shared" si="37"/>
        <v>12</v>
      </c>
      <c r="AA2427" s="3" t="s">
        <v>5361</v>
      </c>
    </row>
    <row r="2428" spans="1:27">
      <c r="A2428" s="18">
        <v>40</v>
      </c>
      <c r="B2428" s="3" t="s">
        <v>5362</v>
      </c>
      <c r="C2428" s="41" t="s">
        <v>5668</v>
      </c>
      <c r="D2428" s="42" t="s">
        <v>15</v>
      </c>
      <c r="E2428" s="42" t="s">
        <v>33</v>
      </c>
      <c r="F2428" s="16" t="s">
        <v>6871</v>
      </c>
      <c r="G2428" s="42" t="s">
        <v>16</v>
      </c>
      <c r="H2428" s="23" t="s">
        <v>2640</v>
      </c>
      <c r="I2428" s="60">
        <v>34537</v>
      </c>
      <c r="J2428" s="24" t="s">
        <v>4823</v>
      </c>
      <c r="K2428" s="42" t="s">
        <v>33</v>
      </c>
      <c r="L2428" s="42" t="s">
        <v>33</v>
      </c>
      <c r="M2428" s="42" t="s">
        <v>33</v>
      </c>
      <c r="N2428" s="42" t="s">
        <v>33</v>
      </c>
      <c r="O2428" s="42" t="s">
        <v>33</v>
      </c>
      <c r="P2428" s="42" t="s">
        <v>33</v>
      </c>
      <c r="Q2428" s="42" t="s">
        <v>33</v>
      </c>
      <c r="R2428" s="42" t="s">
        <v>33</v>
      </c>
      <c r="S2428" s="42" t="s">
        <v>33</v>
      </c>
      <c r="T2428" s="42" t="s">
        <v>33</v>
      </c>
      <c r="U2428" s="42" t="s">
        <v>33</v>
      </c>
      <c r="V2428" s="42" t="s">
        <v>33</v>
      </c>
      <c r="W2428" s="21" t="str">
        <f t="shared" si="37"/>
        <v>12</v>
      </c>
      <c r="AA2428" s="3" t="s">
        <v>5362</v>
      </c>
    </row>
    <row r="2429" spans="1:27">
      <c r="A2429" s="18">
        <v>41</v>
      </c>
      <c r="B2429" s="3" t="s">
        <v>5363</v>
      </c>
      <c r="C2429" s="41" t="s">
        <v>5669</v>
      </c>
      <c r="D2429" s="42" t="s">
        <v>15</v>
      </c>
      <c r="E2429" s="42" t="s">
        <v>5929</v>
      </c>
      <c r="F2429" s="16" t="s">
        <v>6871</v>
      </c>
      <c r="G2429" s="42" t="s">
        <v>59</v>
      </c>
      <c r="H2429" s="23" t="s">
        <v>3460</v>
      </c>
      <c r="I2429" s="60">
        <v>34151</v>
      </c>
      <c r="J2429" s="24" t="s">
        <v>4823</v>
      </c>
      <c r="K2429" s="42" t="s">
        <v>5929</v>
      </c>
      <c r="L2429" s="42" t="s">
        <v>5929</v>
      </c>
      <c r="M2429" s="42" t="s">
        <v>5929</v>
      </c>
      <c r="N2429" s="42" t="s">
        <v>5929</v>
      </c>
      <c r="O2429" s="42" t="s">
        <v>5929</v>
      </c>
      <c r="P2429" s="42" t="s">
        <v>5929</v>
      </c>
      <c r="Q2429" s="42" t="s">
        <v>5929</v>
      </c>
      <c r="R2429" s="42" t="s">
        <v>5929</v>
      </c>
      <c r="S2429" s="42" t="s">
        <v>5929</v>
      </c>
      <c r="T2429" s="42" t="s">
        <v>5929</v>
      </c>
      <c r="U2429" s="42" t="s">
        <v>5929</v>
      </c>
      <c r="V2429" s="42" t="s">
        <v>5929</v>
      </c>
      <c r="W2429" s="21" t="str">
        <f t="shared" si="37"/>
        <v>12</v>
      </c>
      <c r="AA2429" s="3" t="s">
        <v>5363</v>
      </c>
    </row>
    <row r="2430" spans="1:27">
      <c r="A2430" s="18">
        <v>42</v>
      </c>
      <c r="B2430" s="3" t="s">
        <v>5364</v>
      </c>
      <c r="C2430" s="41" t="s">
        <v>5670</v>
      </c>
      <c r="D2430" s="42" t="s">
        <v>15</v>
      </c>
      <c r="E2430" s="42" t="s">
        <v>33</v>
      </c>
      <c r="F2430" s="16" t="s">
        <v>6871</v>
      </c>
      <c r="G2430" s="42" t="s">
        <v>16</v>
      </c>
      <c r="H2430" s="23" t="s">
        <v>3430</v>
      </c>
      <c r="I2430" s="60">
        <v>34128</v>
      </c>
      <c r="J2430" s="24" t="s">
        <v>4823</v>
      </c>
      <c r="K2430" s="42" t="s">
        <v>33</v>
      </c>
      <c r="L2430" s="42" t="s">
        <v>33</v>
      </c>
      <c r="M2430" s="42" t="s">
        <v>33</v>
      </c>
      <c r="N2430" s="42" t="s">
        <v>33</v>
      </c>
      <c r="O2430" s="42" t="s">
        <v>33</v>
      </c>
      <c r="P2430" s="42" t="s">
        <v>33</v>
      </c>
      <c r="Q2430" s="42" t="s">
        <v>33</v>
      </c>
      <c r="R2430" s="42" t="s">
        <v>33</v>
      </c>
      <c r="S2430" s="42" t="s">
        <v>33</v>
      </c>
      <c r="T2430" s="42" t="s">
        <v>33</v>
      </c>
      <c r="U2430" s="42" t="s">
        <v>33</v>
      </c>
      <c r="V2430" s="42" t="s">
        <v>33</v>
      </c>
      <c r="W2430" s="21" t="str">
        <f t="shared" si="37"/>
        <v>12</v>
      </c>
      <c r="AA2430" s="3" t="s">
        <v>5364</v>
      </c>
    </row>
    <row r="2431" spans="1:27">
      <c r="A2431" s="18">
        <v>43</v>
      </c>
      <c r="B2431" s="3" t="s">
        <v>5365</v>
      </c>
      <c r="C2431" s="41" t="s">
        <v>5671</v>
      </c>
      <c r="D2431" s="42" t="s">
        <v>15</v>
      </c>
      <c r="E2431" s="42" t="s">
        <v>33</v>
      </c>
      <c r="F2431" s="16" t="s">
        <v>6871</v>
      </c>
      <c r="G2431" s="42" t="s">
        <v>486</v>
      </c>
      <c r="H2431" s="23" t="s">
        <v>5945</v>
      </c>
      <c r="I2431" s="60">
        <v>34690</v>
      </c>
      <c r="J2431" s="24" t="s">
        <v>4823</v>
      </c>
      <c r="K2431" s="42" t="s">
        <v>33</v>
      </c>
      <c r="L2431" s="42" t="s">
        <v>33</v>
      </c>
      <c r="M2431" s="42" t="s">
        <v>33</v>
      </c>
      <c r="N2431" s="42" t="s">
        <v>33</v>
      </c>
      <c r="O2431" s="42" t="s">
        <v>33</v>
      </c>
      <c r="P2431" s="42" t="s">
        <v>33</v>
      </c>
      <c r="Q2431" s="42" t="s">
        <v>33</v>
      </c>
      <c r="R2431" s="42" t="s">
        <v>33</v>
      </c>
      <c r="S2431" s="42" t="s">
        <v>33</v>
      </c>
      <c r="T2431" s="42" t="s">
        <v>33</v>
      </c>
      <c r="U2431" s="42" t="s">
        <v>33</v>
      </c>
      <c r="V2431" s="42" t="s">
        <v>33</v>
      </c>
      <c r="W2431" s="21" t="str">
        <f t="shared" si="37"/>
        <v>12</v>
      </c>
      <c r="AA2431" s="3" t="s">
        <v>5365</v>
      </c>
    </row>
    <row r="2432" spans="1:27">
      <c r="A2432" s="18">
        <v>44</v>
      </c>
      <c r="B2432" s="3" t="s">
        <v>5366</v>
      </c>
      <c r="C2432" s="41" t="s">
        <v>5672</v>
      </c>
      <c r="D2432" s="42" t="s">
        <v>15</v>
      </c>
      <c r="E2432" s="42" t="s">
        <v>33</v>
      </c>
      <c r="F2432" s="16" t="s">
        <v>6871</v>
      </c>
      <c r="G2432" s="42" t="s">
        <v>16</v>
      </c>
      <c r="H2432" s="23" t="s">
        <v>2882</v>
      </c>
      <c r="I2432" s="60">
        <v>34648</v>
      </c>
      <c r="J2432" s="24" t="s">
        <v>4823</v>
      </c>
      <c r="K2432" s="42" t="s">
        <v>33</v>
      </c>
      <c r="L2432" s="42" t="s">
        <v>33</v>
      </c>
      <c r="M2432" s="42" t="s">
        <v>33</v>
      </c>
      <c r="N2432" s="42" t="s">
        <v>33</v>
      </c>
      <c r="O2432" s="42" t="s">
        <v>33</v>
      </c>
      <c r="P2432" s="42" t="s">
        <v>33</v>
      </c>
      <c r="Q2432" s="42" t="s">
        <v>33</v>
      </c>
      <c r="R2432" s="42" t="s">
        <v>33</v>
      </c>
      <c r="S2432" s="42" t="s">
        <v>33</v>
      </c>
      <c r="T2432" s="42" t="s">
        <v>33</v>
      </c>
      <c r="U2432" s="42" t="s">
        <v>33</v>
      </c>
      <c r="V2432" s="42" t="s">
        <v>33</v>
      </c>
      <c r="W2432" s="21" t="str">
        <f t="shared" si="37"/>
        <v>12</v>
      </c>
      <c r="AA2432" s="3" t="s">
        <v>5366</v>
      </c>
    </row>
    <row r="2433" spans="1:27">
      <c r="A2433" s="18">
        <v>45</v>
      </c>
      <c r="B2433" s="3" t="s">
        <v>5367</v>
      </c>
      <c r="C2433" s="41" t="s">
        <v>5673</v>
      </c>
      <c r="D2433" s="42" t="s">
        <v>15</v>
      </c>
      <c r="E2433" s="42" t="s">
        <v>307</v>
      </c>
      <c r="F2433" s="16" t="s">
        <v>6871</v>
      </c>
      <c r="G2433" s="42" t="s">
        <v>20</v>
      </c>
      <c r="H2433" s="23" t="s">
        <v>3095</v>
      </c>
      <c r="I2433" s="60">
        <v>34136</v>
      </c>
      <c r="J2433" s="24" t="s">
        <v>4823</v>
      </c>
      <c r="K2433" s="42" t="s">
        <v>307</v>
      </c>
      <c r="L2433" s="42" t="s">
        <v>307</v>
      </c>
      <c r="M2433" s="42" t="s">
        <v>307</v>
      </c>
      <c r="N2433" s="42" t="s">
        <v>307</v>
      </c>
      <c r="O2433" s="42" t="s">
        <v>307</v>
      </c>
      <c r="P2433" s="42" t="s">
        <v>307</v>
      </c>
      <c r="Q2433" s="42" t="s">
        <v>307</v>
      </c>
      <c r="R2433" s="42" t="s">
        <v>307</v>
      </c>
      <c r="S2433" s="42" t="s">
        <v>307</v>
      </c>
      <c r="T2433" s="42" t="s">
        <v>307</v>
      </c>
      <c r="U2433" s="42" t="s">
        <v>307</v>
      </c>
      <c r="V2433" s="42" t="s">
        <v>307</v>
      </c>
      <c r="W2433" s="21" t="str">
        <f t="shared" si="37"/>
        <v>12</v>
      </c>
      <c r="AA2433" s="3" t="s">
        <v>5367</v>
      </c>
    </row>
    <row r="2434" spans="1:27">
      <c r="A2434" s="18">
        <v>46</v>
      </c>
      <c r="B2434" s="3" t="s">
        <v>5368</v>
      </c>
      <c r="C2434" s="41" t="s">
        <v>5674</v>
      </c>
      <c r="D2434" s="42" t="s">
        <v>9</v>
      </c>
      <c r="E2434" s="42" t="s">
        <v>10</v>
      </c>
      <c r="F2434" s="16" t="s">
        <v>6871</v>
      </c>
      <c r="G2434" s="42" t="s">
        <v>486</v>
      </c>
      <c r="H2434" s="23" t="s">
        <v>5946</v>
      </c>
      <c r="I2434" s="60">
        <v>29610</v>
      </c>
      <c r="J2434" s="24" t="s">
        <v>5299</v>
      </c>
      <c r="K2434" s="42" t="s">
        <v>10</v>
      </c>
      <c r="L2434" s="42" t="s">
        <v>10</v>
      </c>
      <c r="M2434" s="42" t="s">
        <v>10</v>
      </c>
      <c r="N2434" s="42" t="s">
        <v>10</v>
      </c>
      <c r="O2434" s="42" t="s">
        <v>10</v>
      </c>
      <c r="P2434" s="42" t="s">
        <v>10</v>
      </c>
      <c r="Q2434" s="42" t="s">
        <v>10</v>
      </c>
      <c r="R2434" s="42" t="s">
        <v>10</v>
      </c>
      <c r="S2434" s="42" t="s">
        <v>10</v>
      </c>
      <c r="T2434" s="42" t="s">
        <v>10</v>
      </c>
      <c r="U2434" s="42" t="s">
        <v>10</v>
      </c>
      <c r="V2434" s="42" t="s">
        <v>10</v>
      </c>
      <c r="W2434" s="21" t="str">
        <f t="shared" si="37"/>
        <v>12</v>
      </c>
      <c r="AA2434" s="3" t="s">
        <v>5368</v>
      </c>
    </row>
    <row r="2435" spans="1:27">
      <c r="A2435" s="18">
        <v>47</v>
      </c>
      <c r="B2435" s="3" t="s">
        <v>5369</v>
      </c>
      <c r="C2435" s="41" t="s">
        <v>5675</v>
      </c>
      <c r="D2435" s="42" t="s">
        <v>15</v>
      </c>
      <c r="E2435" s="42" t="s">
        <v>33</v>
      </c>
      <c r="F2435" s="16" t="s">
        <v>6871</v>
      </c>
      <c r="G2435" s="42" t="s">
        <v>16</v>
      </c>
      <c r="H2435" s="23" t="s">
        <v>5947</v>
      </c>
      <c r="I2435" s="60">
        <v>34504</v>
      </c>
      <c r="J2435" s="24" t="s">
        <v>4823</v>
      </c>
      <c r="K2435" s="42" t="s">
        <v>33</v>
      </c>
      <c r="L2435" s="42" t="s">
        <v>33</v>
      </c>
      <c r="M2435" s="42" t="s">
        <v>33</v>
      </c>
      <c r="N2435" s="42" t="s">
        <v>33</v>
      </c>
      <c r="O2435" s="42" t="s">
        <v>33</v>
      </c>
      <c r="P2435" s="42" t="s">
        <v>33</v>
      </c>
      <c r="Q2435" s="42" t="s">
        <v>33</v>
      </c>
      <c r="R2435" s="42" t="s">
        <v>33</v>
      </c>
      <c r="S2435" s="42" t="s">
        <v>33</v>
      </c>
      <c r="T2435" s="42" t="s">
        <v>33</v>
      </c>
      <c r="U2435" s="42" t="s">
        <v>33</v>
      </c>
      <c r="V2435" s="42" t="s">
        <v>33</v>
      </c>
      <c r="W2435" s="21" t="str">
        <f t="shared" ref="W2435:W2498" si="38">LEFT(B2435,2)</f>
        <v>12</v>
      </c>
      <c r="AA2435" s="3" t="s">
        <v>5369</v>
      </c>
    </row>
    <row r="2436" spans="1:27">
      <c r="A2436" s="18">
        <v>48</v>
      </c>
      <c r="B2436" s="3" t="s">
        <v>5370</v>
      </c>
      <c r="C2436" s="41" t="s">
        <v>5676</v>
      </c>
      <c r="D2436" s="42" t="s">
        <v>9</v>
      </c>
      <c r="E2436" s="42" t="s">
        <v>33</v>
      </c>
      <c r="F2436" s="16" t="s">
        <v>6871</v>
      </c>
      <c r="G2436" s="42" t="s">
        <v>16</v>
      </c>
      <c r="H2436" s="23" t="s">
        <v>2610</v>
      </c>
      <c r="I2436" s="60">
        <v>34393</v>
      </c>
      <c r="J2436" s="24" t="s">
        <v>4823</v>
      </c>
      <c r="K2436" s="42" t="s">
        <v>33</v>
      </c>
      <c r="L2436" s="42" t="s">
        <v>33</v>
      </c>
      <c r="M2436" s="42" t="s">
        <v>33</v>
      </c>
      <c r="N2436" s="42" t="s">
        <v>33</v>
      </c>
      <c r="O2436" s="42" t="s">
        <v>33</v>
      </c>
      <c r="P2436" s="42" t="s">
        <v>33</v>
      </c>
      <c r="Q2436" s="42" t="s">
        <v>33</v>
      </c>
      <c r="R2436" s="42" t="s">
        <v>33</v>
      </c>
      <c r="S2436" s="42" t="s">
        <v>33</v>
      </c>
      <c r="T2436" s="42" t="s">
        <v>33</v>
      </c>
      <c r="U2436" s="42" t="s">
        <v>33</v>
      </c>
      <c r="V2436" s="42" t="s">
        <v>33</v>
      </c>
      <c r="W2436" s="21" t="str">
        <f t="shared" si="38"/>
        <v>12</v>
      </c>
      <c r="AA2436" s="3" t="s">
        <v>5370</v>
      </c>
    </row>
    <row r="2437" spans="1:27">
      <c r="A2437" s="18">
        <v>49</v>
      </c>
      <c r="B2437" s="3" t="s">
        <v>5371</v>
      </c>
      <c r="C2437" s="41" t="s">
        <v>5677</v>
      </c>
      <c r="D2437" s="42" t="s">
        <v>9</v>
      </c>
      <c r="E2437" s="42" t="s">
        <v>5929</v>
      </c>
      <c r="F2437" s="16" t="s">
        <v>6871</v>
      </c>
      <c r="G2437" s="42" t="s">
        <v>82</v>
      </c>
      <c r="H2437" s="23" t="s">
        <v>3335</v>
      </c>
      <c r="I2437" s="60">
        <v>34545</v>
      </c>
      <c r="J2437" s="24" t="s">
        <v>4823</v>
      </c>
      <c r="K2437" s="42" t="s">
        <v>5929</v>
      </c>
      <c r="L2437" s="42" t="s">
        <v>5929</v>
      </c>
      <c r="M2437" s="42" t="s">
        <v>5929</v>
      </c>
      <c r="N2437" s="42" t="s">
        <v>5929</v>
      </c>
      <c r="O2437" s="42" t="s">
        <v>5929</v>
      </c>
      <c r="P2437" s="42" t="s">
        <v>5929</v>
      </c>
      <c r="Q2437" s="42" t="s">
        <v>5929</v>
      </c>
      <c r="R2437" s="42" t="s">
        <v>5929</v>
      </c>
      <c r="S2437" s="42" t="s">
        <v>5929</v>
      </c>
      <c r="T2437" s="42" t="s">
        <v>5929</v>
      </c>
      <c r="U2437" s="42" t="s">
        <v>5929</v>
      </c>
      <c r="V2437" s="42" t="s">
        <v>5929</v>
      </c>
      <c r="W2437" s="21" t="str">
        <f t="shared" si="38"/>
        <v>12</v>
      </c>
      <c r="AA2437" s="3" t="s">
        <v>5371</v>
      </c>
    </row>
    <row r="2438" spans="1:27">
      <c r="A2438" s="18">
        <v>50</v>
      </c>
      <c r="B2438" s="3" t="s">
        <v>5372</v>
      </c>
      <c r="C2438" s="41" t="s">
        <v>5678</v>
      </c>
      <c r="D2438" s="42" t="s">
        <v>9</v>
      </c>
      <c r="E2438" s="42" t="s">
        <v>5929</v>
      </c>
      <c r="F2438" s="16" t="s">
        <v>6871</v>
      </c>
      <c r="G2438" s="42" t="s">
        <v>59</v>
      </c>
      <c r="H2438" s="23" t="s">
        <v>3980</v>
      </c>
      <c r="I2438" s="60">
        <v>34306</v>
      </c>
      <c r="J2438" s="24" t="s">
        <v>4825</v>
      </c>
      <c r="K2438" s="42" t="s">
        <v>5929</v>
      </c>
      <c r="L2438" s="42" t="s">
        <v>5929</v>
      </c>
      <c r="M2438" s="42" t="s">
        <v>5929</v>
      </c>
      <c r="N2438" s="42" t="s">
        <v>5929</v>
      </c>
      <c r="O2438" s="42" t="s">
        <v>5929</v>
      </c>
      <c r="P2438" s="42" t="s">
        <v>5929</v>
      </c>
      <c r="Q2438" s="42" t="s">
        <v>5929</v>
      </c>
      <c r="R2438" s="42" t="s">
        <v>5929</v>
      </c>
      <c r="S2438" s="42" t="s">
        <v>5929</v>
      </c>
      <c r="T2438" s="42" t="s">
        <v>5929</v>
      </c>
      <c r="U2438" s="42" t="s">
        <v>5929</v>
      </c>
      <c r="V2438" s="42" t="s">
        <v>5929</v>
      </c>
      <c r="W2438" s="21" t="str">
        <f t="shared" si="38"/>
        <v>12</v>
      </c>
      <c r="AA2438" s="3" t="s">
        <v>5372</v>
      </c>
    </row>
    <row r="2439" spans="1:27">
      <c r="A2439" s="18">
        <v>51</v>
      </c>
      <c r="B2439" s="3" t="s">
        <v>5373</v>
      </c>
      <c r="C2439" s="41" t="s">
        <v>5679</v>
      </c>
      <c r="D2439" s="42" t="s">
        <v>15</v>
      </c>
      <c r="E2439" s="42" t="s">
        <v>33</v>
      </c>
      <c r="F2439" s="16" t="s">
        <v>6871</v>
      </c>
      <c r="G2439" s="42" t="s">
        <v>20</v>
      </c>
      <c r="H2439" s="23" t="s">
        <v>5948</v>
      </c>
      <c r="I2439" s="60">
        <v>34316</v>
      </c>
      <c r="J2439" s="24" t="s">
        <v>4823</v>
      </c>
      <c r="K2439" s="42" t="s">
        <v>33</v>
      </c>
      <c r="L2439" s="42" t="s">
        <v>33</v>
      </c>
      <c r="M2439" s="42" t="s">
        <v>33</v>
      </c>
      <c r="N2439" s="42" t="s">
        <v>33</v>
      </c>
      <c r="O2439" s="42" t="s">
        <v>33</v>
      </c>
      <c r="P2439" s="42" t="s">
        <v>33</v>
      </c>
      <c r="Q2439" s="42" t="s">
        <v>33</v>
      </c>
      <c r="R2439" s="42" t="s">
        <v>33</v>
      </c>
      <c r="S2439" s="42" t="s">
        <v>33</v>
      </c>
      <c r="T2439" s="42" t="s">
        <v>33</v>
      </c>
      <c r="U2439" s="42" t="s">
        <v>33</v>
      </c>
      <c r="V2439" s="42" t="s">
        <v>33</v>
      </c>
      <c r="W2439" s="21" t="str">
        <f t="shared" si="38"/>
        <v>12</v>
      </c>
      <c r="AA2439" s="3" t="s">
        <v>5373</v>
      </c>
    </row>
    <row r="2440" spans="1:27">
      <c r="A2440" s="18">
        <v>52</v>
      </c>
      <c r="B2440" s="3" t="s">
        <v>5374</v>
      </c>
      <c r="C2440" s="41" t="s">
        <v>5680</v>
      </c>
      <c r="D2440" s="42" t="s">
        <v>9</v>
      </c>
      <c r="E2440" s="42" t="s">
        <v>33</v>
      </c>
      <c r="F2440" s="16" t="s">
        <v>6871</v>
      </c>
      <c r="G2440" s="42" t="s">
        <v>16</v>
      </c>
      <c r="H2440" s="23" t="s">
        <v>2610</v>
      </c>
      <c r="I2440" s="60">
        <v>34412</v>
      </c>
      <c r="J2440" s="24" t="s">
        <v>4823</v>
      </c>
      <c r="K2440" s="42" t="s">
        <v>33</v>
      </c>
      <c r="L2440" s="42" t="s">
        <v>33</v>
      </c>
      <c r="M2440" s="42" t="s">
        <v>33</v>
      </c>
      <c r="N2440" s="42" t="s">
        <v>33</v>
      </c>
      <c r="O2440" s="42" t="s">
        <v>33</v>
      </c>
      <c r="P2440" s="42" t="s">
        <v>33</v>
      </c>
      <c r="Q2440" s="42" t="s">
        <v>33</v>
      </c>
      <c r="R2440" s="42" t="s">
        <v>33</v>
      </c>
      <c r="S2440" s="42" t="s">
        <v>33</v>
      </c>
      <c r="T2440" s="42" t="s">
        <v>33</v>
      </c>
      <c r="U2440" s="42" t="s">
        <v>33</v>
      </c>
      <c r="V2440" s="42" t="s">
        <v>33</v>
      </c>
      <c r="W2440" s="21" t="str">
        <f t="shared" si="38"/>
        <v>12</v>
      </c>
      <c r="AA2440" s="3" t="s">
        <v>5374</v>
      </c>
    </row>
    <row r="2441" spans="1:27">
      <c r="A2441" s="18">
        <v>53</v>
      </c>
      <c r="B2441" s="3" t="s">
        <v>5375</v>
      </c>
      <c r="C2441" s="41" t="s">
        <v>5681</v>
      </c>
      <c r="D2441" s="42" t="s">
        <v>15</v>
      </c>
      <c r="E2441" s="42" t="s">
        <v>33</v>
      </c>
      <c r="F2441" s="16" t="s">
        <v>6871</v>
      </c>
      <c r="G2441" s="42" t="s">
        <v>20</v>
      </c>
      <c r="H2441" s="23" t="s">
        <v>2610</v>
      </c>
      <c r="I2441" s="60">
        <v>34189</v>
      </c>
      <c r="J2441" s="24" t="s">
        <v>4823</v>
      </c>
      <c r="K2441" s="42" t="s">
        <v>33</v>
      </c>
      <c r="L2441" s="42" t="s">
        <v>33</v>
      </c>
      <c r="M2441" s="42" t="s">
        <v>33</v>
      </c>
      <c r="N2441" s="42" t="s">
        <v>33</v>
      </c>
      <c r="O2441" s="42" t="s">
        <v>33</v>
      </c>
      <c r="P2441" s="42" t="s">
        <v>33</v>
      </c>
      <c r="Q2441" s="42" t="s">
        <v>33</v>
      </c>
      <c r="R2441" s="42" t="s">
        <v>33</v>
      </c>
      <c r="S2441" s="42" t="s">
        <v>33</v>
      </c>
      <c r="T2441" s="42" t="s">
        <v>33</v>
      </c>
      <c r="U2441" s="42" t="s">
        <v>33</v>
      </c>
      <c r="V2441" s="42" t="s">
        <v>33</v>
      </c>
      <c r="W2441" s="21" t="str">
        <f t="shared" si="38"/>
        <v>12</v>
      </c>
      <c r="AA2441" s="3" t="s">
        <v>5375</v>
      </c>
    </row>
    <row r="2442" spans="1:27">
      <c r="A2442" s="18">
        <v>54</v>
      </c>
      <c r="B2442" s="3" t="s">
        <v>5376</v>
      </c>
      <c r="C2442" s="41" t="s">
        <v>5682</v>
      </c>
      <c r="D2442" s="42" t="s">
        <v>9</v>
      </c>
      <c r="E2442" s="42" t="s">
        <v>5929</v>
      </c>
      <c r="F2442" s="16" t="s">
        <v>6871</v>
      </c>
      <c r="G2442" s="42" t="s">
        <v>286</v>
      </c>
      <c r="H2442" s="23" t="s">
        <v>2649</v>
      </c>
      <c r="I2442" s="60">
        <v>34228</v>
      </c>
      <c r="J2442" s="24" t="s">
        <v>4825</v>
      </c>
      <c r="K2442" s="42" t="s">
        <v>5929</v>
      </c>
      <c r="L2442" s="42" t="s">
        <v>5929</v>
      </c>
      <c r="M2442" s="42" t="s">
        <v>5929</v>
      </c>
      <c r="N2442" s="42" t="s">
        <v>5929</v>
      </c>
      <c r="O2442" s="42" t="s">
        <v>5929</v>
      </c>
      <c r="P2442" s="42" t="s">
        <v>5929</v>
      </c>
      <c r="Q2442" s="42" t="s">
        <v>5929</v>
      </c>
      <c r="R2442" s="42" t="s">
        <v>5929</v>
      </c>
      <c r="S2442" s="42" t="s">
        <v>5929</v>
      </c>
      <c r="T2442" s="42" t="s">
        <v>5929</v>
      </c>
      <c r="U2442" s="42" t="s">
        <v>5929</v>
      </c>
      <c r="V2442" s="42" t="s">
        <v>5929</v>
      </c>
      <c r="W2442" s="21" t="str">
        <f t="shared" si="38"/>
        <v>12</v>
      </c>
      <c r="AA2442" s="3" t="s">
        <v>5376</v>
      </c>
    </row>
    <row r="2443" spans="1:27">
      <c r="A2443" s="18">
        <v>55</v>
      </c>
      <c r="B2443" s="3" t="s">
        <v>5377</v>
      </c>
      <c r="C2443" s="40" t="s">
        <v>5683</v>
      </c>
      <c r="D2443" s="3" t="s">
        <v>15</v>
      </c>
      <c r="E2443" s="42" t="s">
        <v>33</v>
      </c>
      <c r="F2443" s="16" t="s">
        <v>6871</v>
      </c>
      <c r="G2443" s="42" t="s">
        <v>20</v>
      </c>
      <c r="H2443" s="23" t="s">
        <v>2610</v>
      </c>
      <c r="I2443" s="55">
        <v>34497</v>
      </c>
      <c r="J2443" s="24" t="s">
        <v>4823</v>
      </c>
      <c r="K2443" s="28" t="s">
        <v>307</v>
      </c>
      <c r="L2443" s="28" t="s">
        <v>307</v>
      </c>
      <c r="M2443" s="28" t="s">
        <v>33</v>
      </c>
      <c r="N2443" s="28" t="s">
        <v>33</v>
      </c>
      <c r="O2443" s="28" t="s">
        <v>33</v>
      </c>
      <c r="P2443" s="28" t="s">
        <v>33</v>
      </c>
      <c r="Q2443" s="28" t="s">
        <v>33</v>
      </c>
      <c r="R2443" s="28" t="s">
        <v>33</v>
      </c>
      <c r="S2443" s="28" t="s">
        <v>33</v>
      </c>
      <c r="T2443" s="28" t="s">
        <v>33</v>
      </c>
      <c r="U2443" s="28" t="s">
        <v>33</v>
      </c>
      <c r="V2443" s="28" t="s">
        <v>33</v>
      </c>
      <c r="W2443" s="21" t="str">
        <f t="shared" si="38"/>
        <v>12</v>
      </c>
      <c r="AA2443" s="3" t="s">
        <v>5377</v>
      </c>
    </row>
    <row r="2444" spans="1:27">
      <c r="A2444" s="18">
        <v>56</v>
      </c>
      <c r="B2444" s="3" t="s">
        <v>5378</v>
      </c>
      <c r="C2444" s="41" t="s">
        <v>5684</v>
      </c>
      <c r="D2444" s="42" t="s">
        <v>9</v>
      </c>
      <c r="E2444" s="42" t="s">
        <v>307</v>
      </c>
      <c r="F2444" s="16" t="s">
        <v>6871</v>
      </c>
      <c r="G2444" s="42" t="s">
        <v>59</v>
      </c>
      <c r="H2444" s="23" t="s">
        <v>3936</v>
      </c>
      <c r="I2444" s="60">
        <v>34504</v>
      </c>
      <c r="J2444" s="24" t="s">
        <v>4823</v>
      </c>
      <c r="K2444" s="28" t="s">
        <v>33</v>
      </c>
      <c r="L2444" s="28" t="s">
        <v>33</v>
      </c>
      <c r="M2444" s="28" t="s">
        <v>307</v>
      </c>
      <c r="N2444" s="28" t="s">
        <v>307</v>
      </c>
      <c r="O2444" s="28" t="s">
        <v>307</v>
      </c>
      <c r="P2444" s="28" t="s">
        <v>307</v>
      </c>
      <c r="Q2444" s="28" t="s">
        <v>307</v>
      </c>
      <c r="R2444" s="28" t="s">
        <v>307</v>
      </c>
      <c r="S2444" s="28" t="s">
        <v>307</v>
      </c>
      <c r="T2444" s="28" t="s">
        <v>307</v>
      </c>
      <c r="U2444" s="28" t="s">
        <v>307</v>
      </c>
      <c r="V2444" s="28" t="s">
        <v>307</v>
      </c>
      <c r="W2444" s="21" t="str">
        <f t="shared" si="38"/>
        <v>12</v>
      </c>
      <c r="AA2444" s="3" t="s">
        <v>5378</v>
      </c>
    </row>
    <row r="2445" spans="1:27">
      <c r="A2445" s="18">
        <v>57</v>
      </c>
      <c r="B2445" s="3" t="s">
        <v>5379</v>
      </c>
      <c r="C2445" s="41" t="s">
        <v>5685</v>
      </c>
      <c r="D2445" s="42" t="s">
        <v>15</v>
      </c>
      <c r="E2445" s="42" t="s">
        <v>307</v>
      </c>
      <c r="F2445" s="16" t="s">
        <v>6871</v>
      </c>
      <c r="G2445" s="42" t="s">
        <v>486</v>
      </c>
      <c r="H2445" s="23" t="s">
        <v>3335</v>
      </c>
      <c r="I2445" s="60">
        <v>34468</v>
      </c>
      <c r="J2445" s="24" t="s">
        <v>4823</v>
      </c>
      <c r="K2445" s="42" t="s">
        <v>307</v>
      </c>
      <c r="L2445" s="42" t="s">
        <v>307</v>
      </c>
      <c r="M2445" s="42" t="s">
        <v>307</v>
      </c>
      <c r="N2445" s="42" t="s">
        <v>307</v>
      </c>
      <c r="O2445" s="42" t="s">
        <v>307</v>
      </c>
      <c r="P2445" s="42" t="s">
        <v>307</v>
      </c>
      <c r="Q2445" s="42" t="s">
        <v>307</v>
      </c>
      <c r="R2445" s="42" t="s">
        <v>307</v>
      </c>
      <c r="S2445" s="42" t="s">
        <v>307</v>
      </c>
      <c r="T2445" s="42" t="s">
        <v>307</v>
      </c>
      <c r="U2445" s="42" t="s">
        <v>307</v>
      </c>
      <c r="V2445" s="42" t="s">
        <v>307</v>
      </c>
      <c r="W2445" s="21" t="str">
        <f t="shared" si="38"/>
        <v>12</v>
      </c>
      <c r="AA2445" s="3" t="s">
        <v>5379</v>
      </c>
    </row>
    <row r="2446" spans="1:27">
      <c r="A2446" s="18">
        <v>58</v>
      </c>
      <c r="B2446" s="3" t="s">
        <v>5380</v>
      </c>
      <c r="C2446" s="41" t="s">
        <v>10467</v>
      </c>
      <c r="D2446" s="42" t="s">
        <v>9</v>
      </c>
      <c r="E2446" s="42" t="s">
        <v>5929</v>
      </c>
      <c r="F2446" s="16" t="s">
        <v>6871</v>
      </c>
      <c r="G2446" s="42" t="s">
        <v>1536</v>
      </c>
      <c r="H2446" s="23" t="s">
        <v>2625</v>
      </c>
      <c r="I2446" s="60">
        <v>34227</v>
      </c>
      <c r="J2446" s="24" t="s">
        <v>4823</v>
      </c>
      <c r="K2446" s="42" t="s">
        <v>5929</v>
      </c>
      <c r="L2446" s="42" t="s">
        <v>5929</v>
      </c>
      <c r="M2446" s="42" t="s">
        <v>5929</v>
      </c>
      <c r="N2446" s="42" t="s">
        <v>5929</v>
      </c>
      <c r="O2446" s="42" t="s">
        <v>5929</v>
      </c>
      <c r="P2446" s="42" t="s">
        <v>5929</v>
      </c>
      <c r="Q2446" s="42" t="s">
        <v>5929</v>
      </c>
      <c r="R2446" s="42" t="s">
        <v>5929</v>
      </c>
      <c r="S2446" s="42" t="s">
        <v>5929</v>
      </c>
      <c r="T2446" s="42" t="s">
        <v>5929</v>
      </c>
      <c r="U2446" s="42" t="s">
        <v>5929</v>
      </c>
      <c r="V2446" s="42" t="s">
        <v>5929</v>
      </c>
      <c r="W2446" s="21" t="str">
        <f t="shared" si="38"/>
        <v>12</v>
      </c>
      <c r="AA2446" s="3" t="s">
        <v>5380</v>
      </c>
    </row>
    <row r="2447" spans="1:27">
      <c r="A2447" s="18">
        <v>59</v>
      </c>
      <c r="B2447" s="3" t="s">
        <v>5381</v>
      </c>
      <c r="C2447" s="41" t="s">
        <v>5686</v>
      </c>
      <c r="D2447" s="42" t="s">
        <v>9</v>
      </c>
      <c r="E2447" s="42" t="s">
        <v>307</v>
      </c>
      <c r="F2447" s="16" t="s">
        <v>6871</v>
      </c>
      <c r="G2447" s="42" t="s">
        <v>16</v>
      </c>
      <c r="H2447" s="23" t="s">
        <v>2741</v>
      </c>
      <c r="I2447" s="60">
        <v>34284</v>
      </c>
      <c r="J2447" s="24" t="s">
        <v>4823</v>
      </c>
      <c r="K2447" s="42" t="s">
        <v>307</v>
      </c>
      <c r="L2447" s="42" t="s">
        <v>307</v>
      </c>
      <c r="M2447" s="42" t="s">
        <v>307</v>
      </c>
      <c r="N2447" s="42" t="s">
        <v>307</v>
      </c>
      <c r="O2447" s="42" t="s">
        <v>307</v>
      </c>
      <c r="P2447" s="42" t="s">
        <v>307</v>
      </c>
      <c r="Q2447" s="42" t="s">
        <v>307</v>
      </c>
      <c r="R2447" s="42" t="s">
        <v>307</v>
      </c>
      <c r="S2447" s="42" t="s">
        <v>307</v>
      </c>
      <c r="T2447" s="42" t="s">
        <v>307</v>
      </c>
      <c r="U2447" s="42" t="s">
        <v>307</v>
      </c>
      <c r="V2447" s="42" t="s">
        <v>307</v>
      </c>
      <c r="W2447" s="21" t="str">
        <f t="shared" si="38"/>
        <v>12</v>
      </c>
      <c r="AA2447" s="3" t="s">
        <v>5381</v>
      </c>
    </row>
    <row r="2448" spans="1:27">
      <c r="A2448" s="18">
        <v>60</v>
      </c>
      <c r="B2448" s="3" t="s">
        <v>5382</v>
      </c>
      <c r="C2448" s="41" t="s">
        <v>5687</v>
      </c>
      <c r="D2448" s="42" t="s">
        <v>9</v>
      </c>
      <c r="E2448" s="42" t="s">
        <v>5929</v>
      </c>
      <c r="F2448" s="16" t="s">
        <v>6871</v>
      </c>
      <c r="G2448" s="42" t="s">
        <v>486</v>
      </c>
      <c r="H2448" s="23" t="s">
        <v>2649</v>
      </c>
      <c r="I2448" s="60">
        <v>34562</v>
      </c>
      <c r="J2448" s="24" t="s">
        <v>4825</v>
      </c>
      <c r="K2448" s="42" t="s">
        <v>5929</v>
      </c>
      <c r="L2448" s="42" t="s">
        <v>5929</v>
      </c>
      <c r="M2448" s="42" t="s">
        <v>5929</v>
      </c>
      <c r="N2448" s="42" t="s">
        <v>5929</v>
      </c>
      <c r="O2448" s="42" t="s">
        <v>5929</v>
      </c>
      <c r="P2448" s="42" t="s">
        <v>5929</v>
      </c>
      <c r="Q2448" s="42" t="s">
        <v>5929</v>
      </c>
      <c r="R2448" s="42" t="s">
        <v>5929</v>
      </c>
      <c r="S2448" s="42" t="s">
        <v>5929</v>
      </c>
      <c r="T2448" s="42" t="s">
        <v>5929</v>
      </c>
      <c r="U2448" s="42" t="s">
        <v>5929</v>
      </c>
      <c r="V2448" s="42" t="s">
        <v>5929</v>
      </c>
      <c r="W2448" s="21" t="str">
        <f t="shared" si="38"/>
        <v>12</v>
      </c>
      <c r="AA2448" s="3" t="s">
        <v>5382</v>
      </c>
    </row>
    <row r="2449" spans="1:27">
      <c r="A2449" s="18">
        <v>61</v>
      </c>
      <c r="B2449" s="3" t="s">
        <v>5383</v>
      </c>
      <c r="C2449" s="40" t="s">
        <v>5688</v>
      </c>
      <c r="D2449" s="3" t="s">
        <v>9</v>
      </c>
      <c r="E2449" s="3" t="s">
        <v>33</v>
      </c>
      <c r="F2449" s="16" t="s">
        <v>6871</v>
      </c>
      <c r="G2449" s="3" t="s">
        <v>16</v>
      </c>
      <c r="H2449" s="23" t="s">
        <v>3647</v>
      </c>
      <c r="I2449" s="55">
        <v>34348</v>
      </c>
      <c r="J2449" s="24" t="s">
        <v>4823</v>
      </c>
      <c r="K2449" s="3" t="s">
        <v>33</v>
      </c>
      <c r="L2449" s="3" t="s">
        <v>33</v>
      </c>
      <c r="M2449" s="3" t="s">
        <v>33</v>
      </c>
      <c r="N2449" s="3" t="s">
        <v>33</v>
      </c>
      <c r="O2449" s="3" t="s">
        <v>33</v>
      </c>
      <c r="P2449" s="3" t="s">
        <v>33</v>
      </c>
      <c r="Q2449" s="3" t="s">
        <v>33</v>
      </c>
      <c r="R2449" s="3" t="s">
        <v>33</v>
      </c>
      <c r="S2449" s="3" t="s">
        <v>33</v>
      </c>
      <c r="T2449" s="3" t="s">
        <v>33</v>
      </c>
      <c r="U2449" s="3" t="s">
        <v>33</v>
      </c>
      <c r="V2449" s="3" t="s">
        <v>33</v>
      </c>
      <c r="W2449" s="21" t="str">
        <f t="shared" si="38"/>
        <v>12</v>
      </c>
      <c r="AA2449" s="3" t="s">
        <v>5383</v>
      </c>
    </row>
    <row r="2450" spans="1:27">
      <c r="A2450" s="18">
        <v>62</v>
      </c>
      <c r="B2450" s="3" t="s">
        <v>5384</v>
      </c>
      <c r="C2450" s="41" t="s">
        <v>5689</v>
      </c>
      <c r="D2450" s="42" t="s">
        <v>9</v>
      </c>
      <c r="E2450" s="42" t="s">
        <v>5929</v>
      </c>
      <c r="F2450" s="16" t="s">
        <v>6871</v>
      </c>
      <c r="G2450" s="43" t="s">
        <v>1538</v>
      </c>
      <c r="H2450" s="23" t="s">
        <v>5949</v>
      </c>
      <c r="I2450" s="60">
        <v>34435</v>
      </c>
      <c r="J2450" s="24" t="s">
        <v>4823</v>
      </c>
      <c r="K2450" s="42" t="s">
        <v>5929</v>
      </c>
      <c r="L2450" s="42" t="s">
        <v>5929</v>
      </c>
      <c r="M2450" s="42" t="s">
        <v>5929</v>
      </c>
      <c r="N2450" s="42" t="s">
        <v>5929</v>
      </c>
      <c r="O2450" s="42" t="s">
        <v>5929</v>
      </c>
      <c r="P2450" s="42" t="s">
        <v>5929</v>
      </c>
      <c r="Q2450" s="42" t="s">
        <v>5929</v>
      </c>
      <c r="R2450" s="42" t="s">
        <v>5929</v>
      </c>
      <c r="S2450" s="42" t="s">
        <v>5929</v>
      </c>
      <c r="T2450" s="42" t="s">
        <v>5929</v>
      </c>
      <c r="U2450" s="42" t="s">
        <v>5929</v>
      </c>
      <c r="V2450" s="42" t="s">
        <v>5929</v>
      </c>
      <c r="W2450" s="21" t="str">
        <f t="shared" si="38"/>
        <v>12</v>
      </c>
      <c r="AA2450" s="3" t="s">
        <v>5384</v>
      </c>
    </row>
    <row r="2451" spans="1:27">
      <c r="A2451" s="18">
        <v>63</v>
      </c>
      <c r="B2451" s="3" t="s">
        <v>5385</v>
      </c>
      <c r="C2451" s="41" t="s">
        <v>5690</v>
      </c>
      <c r="D2451" s="42" t="s">
        <v>9</v>
      </c>
      <c r="E2451" s="42" t="s">
        <v>307</v>
      </c>
      <c r="F2451" s="16" t="s">
        <v>6871</v>
      </c>
      <c r="G2451" s="42" t="s">
        <v>286</v>
      </c>
      <c r="H2451" s="23" t="s">
        <v>5950</v>
      </c>
      <c r="I2451" s="60">
        <v>34697</v>
      </c>
      <c r="J2451" s="24" t="s">
        <v>4823</v>
      </c>
      <c r="K2451" s="38" t="s">
        <v>33</v>
      </c>
      <c r="L2451" s="38" t="s">
        <v>33</v>
      </c>
      <c r="M2451" s="28" t="s">
        <v>307</v>
      </c>
      <c r="N2451" s="28" t="s">
        <v>307</v>
      </c>
      <c r="O2451" s="28" t="s">
        <v>307</v>
      </c>
      <c r="P2451" s="28" t="s">
        <v>307</v>
      </c>
      <c r="Q2451" s="28" t="s">
        <v>307</v>
      </c>
      <c r="R2451" s="28" t="s">
        <v>307</v>
      </c>
      <c r="S2451" s="28" t="s">
        <v>307</v>
      </c>
      <c r="T2451" s="28" t="s">
        <v>307</v>
      </c>
      <c r="U2451" s="28" t="s">
        <v>307</v>
      </c>
      <c r="V2451" s="28" t="s">
        <v>307</v>
      </c>
      <c r="W2451" s="21" t="str">
        <f t="shared" si="38"/>
        <v>12</v>
      </c>
      <c r="AA2451" s="3" t="s">
        <v>5385</v>
      </c>
    </row>
    <row r="2452" spans="1:27">
      <c r="A2452" s="18">
        <v>64</v>
      </c>
      <c r="B2452" s="3" t="s">
        <v>5386</v>
      </c>
      <c r="C2452" s="41" t="s">
        <v>5691</v>
      </c>
      <c r="D2452" s="42" t="s">
        <v>9</v>
      </c>
      <c r="E2452" s="42" t="s">
        <v>33</v>
      </c>
      <c r="F2452" s="16" t="s">
        <v>6871</v>
      </c>
      <c r="G2452" s="42" t="s">
        <v>16</v>
      </c>
      <c r="H2452" s="23" t="s">
        <v>2829</v>
      </c>
      <c r="I2452" s="60">
        <v>34479</v>
      </c>
      <c r="J2452" s="24" t="s">
        <v>4823</v>
      </c>
      <c r="K2452" s="42" t="s">
        <v>33</v>
      </c>
      <c r="L2452" s="42" t="s">
        <v>33</v>
      </c>
      <c r="M2452" s="42" t="s">
        <v>33</v>
      </c>
      <c r="N2452" s="42" t="s">
        <v>33</v>
      </c>
      <c r="O2452" s="42" t="s">
        <v>33</v>
      </c>
      <c r="P2452" s="42" t="s">
        <v>33</v>
      </c>
      <c r="Q2452" s="42" t="s">
        <v>33</v>
      </c>
      <c r="R2452" s="42" t="s">
        <v>33</v>
      </c>
      <c r="S2452" s="42" t="s">
        <v>33</v>
      </c>
      <c r="T2452" s="42" t="s">
        <v>33</v>
      </c>
      <c r="U2452" s="42" t="s">
        <v>33</v>
      </c>
      <c r="V2452" s="42" t="s">
        <v>33</v>
      </c>
      <c r="W2452" s="21" t="str">
        <f t="shared" si="38"/>
        <v>12</v>
      </c>
      <c r="AA2452" s="3" t="s">
        <v>5386</v>
      </c>
    </row>
    <row r="2453" spans="1:27">
      <c r="A2453" s="18">
        <v>65</v>
      </c>
      <c r="B2453" s="3" t="s">
        <v>5387</v>
      </c>
      <c r="C2453" s="41" t="s">
        <v>5692</v>
      </c>
      <c r="D2453" s="42" t="s">
        <v>9</v>
      </c>
      <c r="E2453" s="42" t="s">
        <v>307</v>
      </c>
      <c r="F2453" s="16" t="s">
        <v>6871</v>
      </c>
      <c r="G2453" s="42" t="s">
        <v>486</v>
      </c>
      <c r="H2453" s="23" t="s">
        <v>5951</v>
      </c>
      <c r="I2453" s="60">
        <v>34789</v>
      </c>
      <c r="J2453" s="24" t="s">
        <v>4823</v>
      </c>
      <c r="K2453" s="38" t="s">
        <v>33</v>
      </c>
      <c r="L2453" s="38" t="s">
        <v>33</v>
      </c>
      <c r="M2453" s="28" t="s">
        <v>307</v>
      </c>
      <c r="N2453" s="28" t="s">
        <v>307</v>
      </c>
      <c r="O2453" s="28" t="s">
        <v>307</v>
      </c>
      <c r="P2453" s="28" t="s">
        <v>307</v>
      </c>
      <c r="Q2453" s="28" t="s">
        <v>307</v>
      </c>
      <c r="R2453" s="28" t="s">
        <v>307</v>
      </c>
      <c r="S2453" s="28" t="s">
        <v>307</v>
      </c>
      <c r="T2453" s="28" t="s">
        <v>307</v>
      </c>
      <c r="U2453" s="28" t="s">
        <v>307</v>
      </c>
      <c r="V2453" s="28" t="s">
        <v>307</v>
      </c>
      <c r="W2453" s="21" t="str">
        <f t="shared" si="38"/>
        <v>12</v>
      </c>
      <c r="AA2453" s="3" t="s">
        <v>5387</v>
      </c>
    </row>
    <row r="2454" spans="1:27">
      <c r="A2454" s="18">
        <v>66</v>
      </c>
      <c r="B2454" s="3" t="s">
        <v>5388</v>
      </c>
      <c r="C2454" s="41" t="s">
        <v>5693</v>
      </c>
      <c r="D2454" s="42" t="s">
        <v>15</v>
      </c>
      <c r="E2454" s="42" t="s">
        <v>5929</v>
      </c>
      <c r="F2454" s="16" t="s">
        <v>6871</v>
      </c>
      <c r="G2454" s="42" t="s">
        <v>486</v>
      </c>
      <c r="H2454" s="23" t="s">
        <v>2649</v>
      </c>
      <c r="I2454" s="60">
        <v>33976</v>
      </c>
      <c r="J2454" s="24" t="s">
        <v>4825</v>
      </c>
      <c r="K2454" s="42" t="s">
        <v>5929</v>
      </c>
      <c r="L2454" s="42" t="s">
        <v>5929</v>
      </c>
      <c r="M2454" s="42" t="s">
        <v>5929</v>
      </c>
      <c r="N2454" s="42" t="s">
        <v>5929</v>
      </c>
      <c r="O2454" s="42" t="s">
        <v>5929</v>
      </c>
      <c r="P2454" s="42" t="s">
        <v>5929</v>
      </c>
      <c r="Q2454" s="42" t="s">
        <v>5929</v>
      </c>
      <c r="R2454" s="42" t="s">
        <v>5929</v>
      </c>
      <c r="S2454" s="42" t="s">
        <v>5929</v>
      </c>
      <c r="T2454" s="42" t="s">
        <v>5929</v>
      </c>
      <c r="U2454" s="42" t="s">
        <v>5929</v>
      </c>
      <c r="V2454" s="42" t="s">
        <v>5929</v>
      </c>
      <c r="W2454" s="21" t="str">
        <f t="shared" si="38"/>
        <v>12</v>
      </c>
      <c r="AA2454" s="3" t="s">
        <v>5388</v>
      </c>
    </row>
    <row r="2455" spans="1:27">
      <c r="A2455" s="18">
        <v>67</v>
      </c>
      <c r="B2455" s="3" t="s">
        <v>5389</v>
      </c>
      <c r="C2455" s="40" t="s">
        <v>5694</v>
      </c>
      <c r="D2455" s="3" t="s">
        <v>9</v>
      </c>
      <c r="E2455" s="3" t="s">
        <v>307</v>
      </c>
      <c r="F2455" s="16" t="s">
        <v>6871</v>
      </c>
      <c r="G2455" s="3" t="s">
        <v>1536</v>
      </c>
      <c r="H2455" s="23" t="s">
        <v>5952</v>
      </c>
      <c r="I2455" s="55">
        <v>34421</v>
      </c>
      <c r="J2455" s="24" t="s">
        <v>4825</v>
      </c>
      <c r="K2455" s="38" t="s">
        <v>33</v>
      </c>
      <c r="L2455" s="38" t="s">
        <v>33</v>
      </c>
      <c r="M2455" s="28" t="s">
        <v>307</v>
      </c>
      <c r="N2455" s="28" t="s">
        <v>307</v>
      </c>
      <c r="O2455" s="28" t="s">
        <v>307</v>
      </c>
      <c r="P2455" s="28" t="s">
        <v>307</v>
      </c>
      <c r="Q2455" s="28" t="s">
        <v>307</v>
      </c>
      <c r="R2455" s="28" t="s">
        <v>307</v>
      </c>
      <c r="S2455" s="28" t="s">
        <v>307</v>
      </c>
      <c r="T2455" s="28" t="s">
        <v>307</v>
      </c>
      <c r="U2455" s="28" t="s">
        <v>307</v>
      </c>
      <c r="V2455" s="28" t="s">
        <v>307</v>
      </c>
      <c r="W2455" s="21" t="str">
        <f t="shared" si="38"/>
        <v>12</v>
      </c>
      <c r="AA2455" s="3" t="s">
        <v>5389</v>
      </c>
    </row>
    <row r="2456" spans="1:27">
      <c r="A2456" s="18">
        <v>68</v>
      </c>
      <c r="B2456" s="3" t="s">
        <v>5390</v>
      </c>
      <c r="C2456" s="40" t="s">
        <v>5695</v>
      </c>
      <c r="D2456" s="3" t="s">
        <v>15</v>
      </c>
      <c r="E2456" s="3" t="s">
        <v>5929</v>
      </c>
      <c r="F2456" s="16" t="s">
        <v>6871</v>
      </c>
      <c r="G2456" s="3" t="s">
        <v>1538</v>
      </c>
      <c r="H2456" s="23" t="s">
        <v>2649</v>
      </c>
      <c r="I2456" s="55">
        <v>34467</v>
      </c>
      <c r="J2456" s="24" t="s">
        <v>4824</v>
      </c>
      <c r="K2456" s="3" t="s">
        <v>5929</v>
      </c>
      <c r="L2456" s="3" t="s">
        <v>5929</v>
      </c>
      <c r="M2456" s="3" t="s">
        <v>5929</v>
      </c>
      <c r="N2456" s="3" t="s">
        <v>5929</v>
      </c>
      <c r="O2456" s="3" t="s">
        <v>5929</v>
      </c>
      <c r="P2456" s="3" t="s">
        <v>5929</v>
      </c>
      <c r="Q2456" s="3" t="s">
        <v>5929</v>
      </c>
      <c r="R2456" s="3" t="s">
        <v>5929</v>
      </c>
      <c r="S2456" s="3" t="s">
        <v>5929</v>
      </c>
      <c r="T2456" s="3" t="s">
        <v>5929</v>
      </c>
      <c r="U2456" s="3" t="s">
        <v>5929</v>
      </c>
      <c r="V2456" s="3" t="s">
        <v>5929</v>
      </c>
      <c r="W2456" s="21" t="str">
        <f t="shared" si="38"/>
        <v>12</v>
      </c>
      <c r="AA2456" s="3" t="s">
        <v>5390</v>
      </c>
    </row>
    <row r="2457" spans="1:27">
      <c r="A2457" s="18">
        <v>69</v>
      </c>
      <c r="B2457" s="3" t="s">
        <v>5391</v>
      </c>
      <c r="C2457" s="40" t="s">
        <v>5696</v>
      </c>
      <c r="D2457" s="3" t="s">
        <v>9</v>
      </c>
      <c r="E2457" s="3" t="s">
        <v>33</v>
      </c>
      <c r="F2457" s="16" t="s">
        <v>6871</v>
      </c>
      <c r="G2457" s="3" t="s">
        <v>82</v>
      </c>
      <c r="H2457" s="23" t="s">
        <v>2735</v>
      </c>
      <c r="I2457" s="55">
        <v>34506</v>
      </c>
      <c r="J2457" s="24" t="s">
        <v>4823</v>
      </c>
      <c r="K2457" s="28" t="s">
        <v>307</v>
      </c>
      <c r="L2457" s="28" t="s">
        <v>307</v>
      </c>
      <c r="M2457" s="28" t="s">
        <v>33</v>
      </c>
      <c r="N2457" s="28" t="s">
        <v>33</v>
      </c>
      <c r="O2457" s="28" t="s">
        <v>33</v>
      </c>
      <c r="P2457" s="28" t="s">
        <v>33</v>
      </c>
      <c r="Q2457" s="28" t="s">
        <v>33</v>
      </c>
      <c r="R2457" s="28" t="s">
        <v>33</v>
      </c>
      <c r="S2457" s="28" t="s">
        <v>33</v>
      </c>
      <c r="T2457" s="28" t="s">
        <v>33</v>
      </c>
      <c r="U2457" s="28" t="s">
        <v>33</v>
      </c>
      <c r="V2457" s="28" t="s">
        <v>33</v>
      </c>
      <c r="W2457" s="21" t="str">
        <f t="shared" si="38"/>
        <v>12</v>
      </c>
      <c r="AA2457" s="3" t="s">
        <v>5391</v>
      </c>
    </row>
    <row r="2458" spans="1:27">
      <c r="A2458" s="18">
        <v>70</v>
      </c>
      <c r="B2458" s="3" t="s">
        <v>5392</v>
      </c>
      <c r="C2458" s="41" t="s">
        <v>5697</v>
      </c>
      <c r="D2458" s="42" t="s">
        <v>9</v>
      </c>
      <c r="E2458" s="42" t="s">
        <v>307</v>
      </c>
      <c r="F2458" s="16" t="s">
        <v>6871</v>
      </c>
      <c r="G2458" s="42" t="s">
        <v>16</v>
      </c>
      <c r="H2458" s="23" t="s">
        <v>2610</v>
      </c>
      <c r="I2458" s="60">
        <v>34524</v>
      </c>
      <c r="J2458" s="24" t="s">
        <v>4823</v>
      </c>
      <c r="K2458" s="38" t="s">
        <v>33</v>
      </c>
      <c r="L2458" s="38" t="s">
        <v>33</v>
      </c>
      <c r="M2458" s="28" t="s">
        <v>307</v>
      </c>
      <c r="N2458" s="28" t="s">
        <v>307</v>
      </c>
      <c r="O2458" s="28" t="s">
        <v>307</v>
      </c>
      <c r="P2458" s="28" t="s">
        <v>307</v>
      </c>
      <c r="Q2458" s="28" t="s">
        <v>307</v>
      </c>
      <c r="R2458" s="28" t="s">
        <v>307</v>
      </c>
      <c r="S2458" s="28" t="s">
        <v>307</v>
      </c>
      <c r="T2458" s="28" t="s">
        <v>307</v>
      </c>
      <c r="U2458" s="28" t="s">
        <v>307</v>
      </c>
      <c r="V2458" s="28" t="s">
        <v>307</v>
      </c>
      <c r="W2458" s="21" t="str">
        <f t="shared" si="38"/>
        <v>12</v>
      </c>
      <c r="AA2458" s="3" t="s">
        <v>5392</v>
      </c>
    </row>
    <row r="2459" spans="1:27">
      <c r="A2459" s="18">
        <v>71</v>
      </c>
      <c r="B2459" s="3" t="s">
        <v>5393</v>
      </c>
      <c r="C2459" s="41" t="s">
        <v>5698</v>
      </c>
      <c r="D2459" s="42" t="s">
        <v>9</v>
      </c>
      <c r="E2459" s="42" t="s">
        <v>33</v>
      </c>
      <c r="F2459" s="16" t="s">
        <v>6871</v>
      </c>
      <c r="G2459" s="42" t="s">
        <v>20</v>
      </c>
      <c r="H2459" s="23" t="s">
        <v>2610</v>
      </c>
      <c r="I2459" s="60">
        <v>34348</v>
      </c>
      <c r="J2459" s="24" t="s">
        <v>4823</v>
      </c>
      <c r="K2459" s="42" t="s">
        <v>33</v>
      </c>
      <c r="L2459" s="42" t="s">
        <v>33</v>
      </c>
      <c r="M2459" s="42" t="s">
        <v>33</v>
      </c>
      <c r="N2459" s="42" t="s">
        <v>33</v>
      </c>
      <c r="O2459" s="42" t="s">
        <v>33</v>
      </c>
      <c r="P2459" s="42" t="s">
        <v>33</v>
      </c>
      <c r="Q2459" s="42" t="s">
        <v>33</v>
      </c>
      <c r="R2459" s="42" t="s">
        <v>33</v>
      </c>
      <c r="S2459" s="42" t="s">
        <v>33</v>
      </c>
      <c r="T2459" s="42" t="s">
        <v>33</v>
      </c>
      <c r="U2459" s="42" t="s">
        <v>33</v>
      </c>
      <c r="V2459" s="42" t="s">
        <v>33</v>
      </c>
      <c r="W2459" s="21" t="str">
        <f t="shared" si="38"/>
        <v>12</v>
      </c>
      <c r="AA2459" s="3" t="s">
        <v>5393</v>
      </c>
    </row>
    <row r="2460" spans="1:27">
      <c r="A2460" s="18">
        <v>72</v>
      </c>
      <c r="B2460" s="3" t="s">
        <v>5394</v>
      </c>
      <c r="C2460" s="41" t="s">
        <v>5699</v>
      </c>
      <c r="D2460" s="42" t="s">
        <v>9</v>
      </c>
      <c r="E2460" s="42" t="s">
        <v>5929</v>
      </c>
      <c r="F2460" s="16" t="s">
        <v>6871</v>
      </c>
      <c r="G2460" s="42" t="s">
        <v>1536</v>
      </c>
      <c r="H2460" s="23" t="s">
        <v>3700</v>
      </c>
      <c r="I2460" s="60">
        <v>34363</v>
      </c>
      <c r="J2460" s="24" t="s">
        <v>4823</v>
      </c>
      <c r="K2460" s="42" t="s">
        <v>5929</v>
      </c>
      <c r="L2460" s="42" t="s">
        <v>5929</v>
      </c>
      <c r="M2460" s="42" t="s">
        <v>5929</v>
      </c>
      <c r="N2460" s="42" t="s">
        <v>5929</v>
      </c>
      <c r="O2460" s="42" t="s">
        <v>5929</v>
      </c>
      <c r="P2460" s="42" t="s">
        <v>5929</v>
      </c>
      <c r="Q2460" s="42" t="s">
        <v>5929</v>
      </c>
      <c r="R2460" s="42" t="s">
        <v>5929</v>
      </c>
      <c r="S2460" s="42" t="s">
        <v>5929</v>
      </c>
      <c r="T2460" s="42" t="s">
        <v>5929</v>
      </c>
      <c r="U2460" s="42" t="s">
        <v>5929</v>
      </c>
      <c r="V2460" s="42" t="s">
        <v>5929</v>
      </c>
      <c r="W2460" s="21" t="str">
        <f t="shared" si="38"/>
        <v>12</v>
      </c>
      <c r="AA2460" s="3" t="s">
        <v>5394</v>
      </c>
    </row>
    <row r="2461" spans="1:27">
      <c r="A2461" s="18">
        <v>73</v>
      </c>
      <c r="B2461" s="3" t="s">
        <v>5395</v>
      </c>
      <c r="C2461" s="41" t="s">
        <v>5700</v>
      </c>
      <c r="D2461" s="42" t="s">
        <v>9</v>
      </c>
      <c r="E2461" s="42" t="s">
        <v>33</v>
      </c>
      <c r="F2461" s="16" t="s">
        <v>6871</v>
      </c>
      <c r="G2461" s="42" t="s">
        <v>20</v>
      </c>
      <c r="H2461" s="23" t="s">
        <v>3430</v>
      </c>
      <c r="I2461" s="60">
        <v>34167</v>
      </c>
      <c r="J2461" s="24" t="s">
        <v>4823</v>
      </c>
      <c r="K2461" s="42" t="s">
        <v>33</v>
      </c>
      <c r="L2461" s="42" t="s">
        <v>33</v>
      </c>
      <c r="M2461" s="42" t="s">
        <v>33</v>
      </c>
      <c r="N2461" s="42" t="s">
        <v>33</v>
      </c>
      <c r="O2461" s="42" t="s">
        <v>33</v>
      </c>
      <c r="P2461" s="42" t="s">
        <v>33</v>
      </c>
      <c r="Q2461" s="42" t="s">
        <v>33</v>
      </c>
      <c r="R2461" s="42" t="s">
        <v>33</v>
      </c>
      <c r="S2461" s="42" t="s">
        <v>33</v>
      </c>
      <c r="T2461" s="42" t="s">
        <v>33</v>
      </c>
      <c r="U2461" s="42" t="s">
        <v>33</v>
      </c>
      <c r="V2461" s="42" t="s">
        <v>33</v>
      </c>
      <c r="W2461" s="21" t="str">
        <f t="shared" si="38"/>
        <v>12</v>
      </c>
      <c r="AA2461" s="3" t="s">
        <v>5395</v>
      </c>
    </row>
    <row r="2462" spans="1:27">
      <c r="A2462" s="18">
        <v>74</v>
      </c>
      <c r="B2462" s="3" t="s">
        <v>5396</v>
      </c>
      <c r="C2462" s="41" t="s">
        <v>5701</v>
      </c>
      <c r="D2462" s="42" t="s">
        <v>9</v>
      </c>
      <c r="E2462" s="42" t="s">
        <v>33</v>
      </c>
      <c r="F2462" s="16" t="s">
        <v>6871</v>
      </c>
      <c r="G2462" s="42" t="s">
        <v>1536</v>
      </c>
      <c r="H2462" s="23" t="s">
        <v>3698</v>
      </c>
      <c r="I2462" s="60">
        <v>34612</v>
      </c>
      <c r="J2462" s="24" t="s">
        <v>4823</v>
      </c>
      <c r="K2462" s="42" t="s">
        <v>33</v>
      </c>
      <c r="L2462" s="42" t="s">
        <v>33</v>
      </c>
      <c r="M2462" s="42" t="s">
        <v>33</v>
      </c>
      <c r="N2462" s="42" t="s">
        <v>33</v>
      </c>
      <c r="O2462" s="42" t="s">
        <v>33</v>
      </c>
      <c r="P2462" s="42" t="s">
        <v>33</v>
      </c>
      <c r="Q2462" s="42" t="s">
        <v>33</v>
      </c>
      <c r="R2462" s="42" t="s">
        <v>33</v>
      </c>
      <c r="S2462" s="42" t="s">
        <v>33</v>
      </c>
      <c r="T2462" s="42" t="s">
        <v>33</v>
      </c>
      <c r="U2462" s="42" t="s">
        <v>33</v>
      </c>
      <c r="V2462" s="42" t="s">
        <v>33</v>
      </c>
      <c r="W2462" s="21" t="str">
        <f t="shared" si="38"/>
        <v>12</v>
      </c>
      <c r="AA2462" s="3" t="s">
        <v>5396</v>
      </c>
    </row>
    <row r="2463" spans="1:27">
      <c r="A2463" s="18">
        <v>75</v>
      </c>
      <c r="B2463" s="3" t="s">
        <v>5397</v>
      </c>
      <c r="C2463" s="41" t="s">
        <v>5702</v>
      </c>
      <c r="D2463" s="42" t="s">
        <v>9</v>
      </c>
      <c r="E2463" s="42" t="s">
        <v>33</v>
      </c>
      <c r="F2463" s="16" t="s">
        <v>6871</v>
      </c>
      <c r="G2463" s="42" t="s">
        <v>20</v>
      </c>
      <c r="H2463" s="23" t="s">
        <v>2610</v>
      </c>
      <c r="I2463" s="60">
        <v>34591</v>
      </c>
      <c r="J2463" s="24" t="s">
        <v>4823</v>
      </c>
      <c r="K2463" s="42" t="s">
        <v>33</v>
      </c>
      <c r="L2463" s="42" t="s">
        <v>33</v>
      </c>
      <c r="M2463" s="42" t="s">
        <v>33</v>
      </c>
      <c r="N2463" s="42" t="s">
        <v>33</v>
      </c>
      <c r="O2463" s="42" t="s">
        <v>33</v>
      </c>
      <c r="P2463" s="42" t="s">
        <v>33</v>
      </c>
      <c r="Q2463" s="42" t="s">
        <v>33</v>
      </c>
      <c r="R2463" s="42" t="s">
        <v>33</v>
      </c>
      <c r="S2463" s="42" t="s">
        <v>33</v>
      </c>
      <c r="T2463" s="42" t="s">
        <v>33</v>
      </c>
      <c r="U2463" s="42" t="s">
        <v>33</v>
      </c>
      <c r="V2463" s="42" t="s">
        <v>33</v>
      </c>
      <c r="W2463" s="21" t="str">
        <f t="shared" si="38"/>
        <v>12</v>
      </c>
      <c r="AA2463" s="3" t="s">
        <v>5397</v>
      </c>
    </row>
    <row r="2464" spans="1:27">
      <c r="A2464" s="18">
        <v>76</v>
      </c>
      <c r="B2464" s="3" t="s">
        <v>5398</v>
      </c>
      <c r="C2464" s="41" t="s">
        <v>5703</v>
      </c>
      <c r="D2464" s="42" t="s">
        <v>9</v>
      </c>
      <c r="E2464" s="42" t="s">
        <v>33</v>
      </c>
      <c r="F2464" s="16" t="s">
        <v>6871</v>
      </c>
      <c r="G2464" s="42" t="s">
        <v>20</v>
      </c>
      <c r="H2464" s="23" t="s">
        <v>2610</v>
      </c>
      <c r="I2464" s="60">
        <v>33957</v>
      </c>
      <c r="J2464" s="24" t="s">
        <v>4823</v>
      </c>
      <c r="K2464" s="42" t="s">
        <v>33</v>
      </c>
      <c r="L2464" s="42" t="s">
        <v>33</v>
      </c>
      <c r="M2464" s="42" t="s">
        <v>33</v>
      </c>
      <c r="N2464" s="42" t="s">
        <v>33</v>
      </c>
      <c r="O2464" s="42" t="s">
        <v>33</v>
      </c>
      <c r="P2464" s="42" t="s">
        <v>33</v>
      </c>
      <c r="Q2464" s="42" t="s">
        <v>33</v>
      </c>
      <c r="R2464" s="42" t="s">
        <v>33</v>
      </c>
      <c r="S2464" s="42" t="s">
        <v>33</v>
      </c>
      <c r="T2464" s="42" t="s">
        <v>33</v>
      </c>
      <c r="U2464" s="42" t="s">
        <v>33</v>
      </c>
      <c r="V2464" s="42" t="s">
        <v>33</v>
      </c>
      <c r="W2464" s="21" t="str">
        <f t="shared" si="38"/>
        <v>12</v>
      </c>
      <c r="AA2464" s="3" t="s">
        <v>5398</v>
      </c>
    </row>
    <row r="2465" spans="1:27">
      <c r="A2465" s="18">
        <v>77</v>
      </c>
      <c r="B2465" s="3" t="s">
        <v>5399</v>
      </c>
      <c r="C2465" s="41" t="s">
        <v>5704</v>
      </c>
      <c r="D2465" s="42" t="s">
        <v>9</v>
      </c>
      <c r="E2465" s="42" t="s">
        <v>33</v>
      </c>
      <c r="F2465" s="16" t="s">
        <v>6871</v>
      </c>
      <c r="G2465" s="42" t="s">
        <v>20</v>
      </c>
      <c r="H2465" s="23" t="s">
        <v>3430</v>
      </c>
      <c r="I2465" s="60">
        <v>34333</v>
      </c>
      <c r="J2465" s="24" t="s">
        <v>4823</v>
      </c>
      <c r="K2465" s="42" t="s">
        <v>33</v>
      </c>
      <c r="L2465" s="42" t="s">
        <v>33</v>
      </c>
      <c r="M2465" s="42" t="s">
        <v>33</v>
      </c>
      <c r="N2465" s="42" t="s">
        <v>33</v>
      </c>
      <c r="O2465" s="42" t="s">
        <v>33</v>
      </c>
      <c r="P2465" s="42" t="s">
        <v>33</v>
      </c>
      <c r="Q2465" s="42" t="s">
        <v>33</v>
      </c>
      <c r="R2465" s="42" t="s">
        <v>33</v>
      </c>
      <c r="S2465" s="42" t="s">
        <v>33</v>
      </c>
      <c r="T2465" s="42" t="s">
        <v>33</v>
      </c>
      <c r="U2465" s="42" t="s">
        <v>33</v>
      </c>
      <c r="V2465" s="42" t="s">
        <v>33</v>
      </c>
      <c r="W2465" s="21" t="str">
        <f t="shared" si="38"/>
        <v>12</v>
      </c>
      <c r="AA2465" s="3" t="s">
        <v>5399</v>
      </c>
    </row>
    <row r="2466" spans="1:27">
      <c r="A2466" s="18">
        <v>78</v>
      </c>
      <c r="B2466" s="3" t="s">
        <v>5400</v>
      </c>
      <c r="C2466" s="40" t="s">
        <v>5705</v>
      </c>
      <c r="D2466" s="3" t="s">
        <v>9</v>
      </c>
      <c r="E2466" s="42" t="s">
        <v>33</v>
      </c>
      <c r="F2466" s="16" t="s">
        <v>6871</v>
      </c>
      <c r="G2466" s="3" t="s">
        <v>20</v>
      </c>
      <c r="H2466" s="23" t="s">
        <v>2849</v>
      </c>
      <c r="I2466" s="55">
        <v>34323</v>
      </c>
      <c r="J2466" s="24" t="s">
        <v>4823</v>
      </c>
      <c r="K2466" s="28" t="s">
        <v>307</v>
      </c>
      <c r="L2466" s="28" t="s">
        <v>307</v>
      </c>
      <c r="M2466" s="28" t="s">
        <v>33</v>
      </c>
      <c r="N2466" s="28" t="s">
        <v>33</v>
      </c>
      <c r="O2466" s="28" t="s">
        <v>33</v>
      </c>
      <c r="P2466" s="28" t="s">
        <v>33</v>
      </c>
      <c r="Q2466" s="28" t="s">
        <v>33</v>
      </c>
      <c r="R2466" s="28" t="s">
        <v>33</v>
      </c>
      <c r="S2466" s="28" t="s">
        <v>33</v>
      </c>
      <c r="T2466" s="28" t="s">
        <v>33</v>
      </c>
      <c r="U2466" s="28" t="s">
        <v>33</v>
      </c>
      <c r="V2466" s="28" t="s">
        <v>33</v>
      </c>
      <c r="W2466" s="21" t="str">
        <f t="shared" si="38"/>
        <v>12</v>
      </c>
      <c r="AA2466" s="3" t="s">
        <v>5400</v>
      </c>
    </row>
    <row r="2467" spans="1:27">
      <c r="A2467" s="18">
        <v>79</v>
      </c>
      <c r="B2467" s="3" t="s">
        <v>5401</v>
      </c>
      <c r="C2467" s="41" t="s">
        <v>5706</v>
      </c>
      <c r="D2467" s="42" t="s">
        <v>9</v>
      </c>
      <c r="E2467" s="42" t="s">
        <v>5929</v>
      </c>
      <c r="F2467" s="16" t="s">
        <v>6871</v>
      </c>
      <c r="G2467" s="42" t="s">
        <v>1538</v>
      </c>
      <c r="H2467" s="23" t="s">
        <v>2637</v>
      </c>
      <c r="I2467" s="60">
        <v>34488</v>
      </c>
      <c r="J2467" s="24" t="s">
        <v>4823</v>
      </c>
      <c r="K2467" s="42" t="s">
        <v>5929</v>
      </c>
      <c r="L2467" s="42" t="s">
        <v>5929</v>
      </c>
      <c r="M2467" s="42" t="s">
        <v>5929</v>
      </c>
      <c r="N2467" s="42" t="s">
        <v>5929</v>
      </c>
      <c r="O2467" s="42" t="s">
        <v>5929</v>
      </c>
      <c r="P2467" s="42" t="s">
        <v>5929</v>
      </c>
      <c r="Q2467" s="42" t="s">
        <v>5929</v>
      </c>
      <c r="R2467" s="42" t="s">
        <v>5929</v>
      </c>
      <c r="S2467" s="42" t="s">
        <v>5929</v>
      </c>
      <c r="T2467" s="42" t="s">
        <v>5929</v>
      </c>
      <c r="U2467" s="42" t="s">
        <v>5929</v>
      </c>
      <c r="V2467" s="42" t="s">
        <v>5929</v>
      </c>
      <c r="W2467" s="21" t="str">
        <f t="shared" si="38"/>
        <v>12</v>
      </c>
      <c r="AA2467" s="3" t="s">
        <v>5401</v>
      </c>
    </row>
    <row r="2468" spans="1:27">
      <c r="A2468" s="18">
        <v>80</v>
      </c>
      <c r="B2468" s="3" t="s">
        <v>5402</v>
      </c>
      <c r="C2468" s="41" t="s">
        <v>5707</v>
      </c>
      <c r="D2468" s="42" t="s">
        <v>9</v>
      </c>
      <c r="E2468" s="42" t="s">
        <v>33</v>
      </c>
      <c r="F2468" s="16" t="s">
        <v>6871</v>
      </c>
      <c r="G2468" s="42" t="s">
        <v>20</v>
      </c>
      <c r="H2468" s="23" t="s">
        <v>2610</v>
      </c>
      <c r="I2468" s="60">
        <v>34450</v>
      </c>
      <c r="J2468" s="24" t="s">
        <v>4823</v>
      </c>
      <c r="K2468" s="42" t="s">
        <v>33</v>
      </c>
      <c r="L2468" s="42" t="s">
        <v>33</v>
      </c>
      <c r="M2468" s="42" t="s">
        <v>33</v>
      </c>
      <c r="N2468" s="42" t="s">
        <v>33</v>
      </c>
      <c r="O2468" s="42" t="s">
        <v>33</v>
      </c>
      <c r="P2468" s="42" t="s">
        <v>33</v>
      </c>
      <c r="Q2468" s="42" t="s">
        <v>33</v>
      </c>
      <c r="R2468" s="42" t="s">
        <v>33</v>
      </c>
      <c r="S2468" s="42" t="s">
        <v>33</v>
      </c>
      <c r="T2468" s="42" t="s">
        <v>33</v>
      </c>
      <c r="U2468" s="42" t="s">
        <v>33</v>
      </c>
      <c r="V2468" s="42" t="s">
        <v>33</v>
      </c>
      <c r="W2468" s="21" t="str">
        <f t="shared" si="38"/>
        <v>12</v>
      </c>
      <c r="AA2468" s="3" t="s">
        <v>5402</v>
      </c>
    </row>
    <row r="2469" spans="1:27">
      <c r="A2469" s="18">
        <v>81</v>
      </c>
      <c r="B2469" s="3" t="s">
        <v>5403</v>
      </c>
      <c r="C2469" s="41" t="s">
        <v>5708</v>
      </c>
      <c r="D2469" s="42" t="s">
        <v>9</v>
      </c>
      <c r="E2469" s="42" t="s">
        <v>33</v>
      </c>
      <c r="F2469" s="16" t="s">
        <v>6871</v>
      </c>
      <c r="G2469" s="42" t="s">
        <v>82</v>
      </c>
      <c r="H2469" s="23" t="s">
        <v>3095</v>
      </c>
      <c r="I2469" s="60">
        <v>34671</v>
      </c>
      <c r="J2469" s="24" t="s">
        <v>4823</v>
      </c>
      <c r="K2469" s="42" t="s">
        <v>33</v>
      </c>
      <c r="L2469" s="42" t="s">
        <v>33</v>
      </c>
      <c r="M2469" s="42" t="s">
        <v>33</v>
      </c>
      <c r="N2469" s="42" t="s">
        <v>33</v>
      </c>
      <c r="O2469" s="42" t="s">
        <v>33</v>
      </c>
      <c r="P2469" s="42" t="s">
        <v>33</v>
      </c>
      <c r="Q2469" s="42" t="s">
        <v>33</v>
      </c>
      <c r="R2469" s="42" t="s">
        <v>33</v>
      </c>
      <c r="S2469" s="42" t="s">
        <v>33</v>
      </c>
      <c r="T2469" s="42" t="s">
        <v>33</v>
      </c>
      <c r="U2469" s="42" t="s">
        <v>33</v>
      </c>
      <c r="V2469" s="42" t="s">
        <v>33</v>
      </c>
      <c r="W2469" s="21" t="str">
        <f t="shared" si="38"/>
        <v>12</v>
      </c>
      <c r="AA2469" s="3" t="s">
        <v>5403</v>
      </c>
    </row>
    <row r="2470" spans="1:27">
      <c r="A2470" s="18">
        <v>82</v>
      </c>
      <c r="B2470" s="3" t="s">
        <v>5404</v>
      </c>
      <c r="C2470" s="41" t="s">
        <v>5709</v>
      </c>
      <c r="D2470" s="42" t="s">
        <v>15</v>
      </c>
      <c r="E2470" s="42" t="s">
        <v>33</v>
      </c>
      <c r="F2470" s="16" t="s">
        <v>6871</v>
      </c>
      <c r="G2470" s="42" t="s">
        <v>82</v>
      </c>
      <c r="H2470" s="23" t="s">
        <v>5953</v>
      </c>
      <c r="I2470" s="60">
        <v>34646</v>
      </c>
      <c r="J2470" s="24" t="s">
        <v>4823</v>
      </c>
      <c r="K2470" s="42" t="s">
        <v>33</v>
      </c>
      <c r="L2470" s="42" t="s">
        <v>33</v>
      </c>
      <c r="M2470" s="42" t="s">
        <v>33</v>
      </c>
      <c r="N2470" s="42" t="s">
        <v>33</v>
      </c>
      <c r="O2470" s="42" t="s">
        <v>33</v>
      </c>
      <c r="P2470" s="42" t="s">
        <v>33</v>
      </c>
      <c r="Q2470" s="42" t="s">
        <v>33</v>
      </c>
      <c r="R2470" s="42" t="s">
        <v>33</v>
      </c>
      <c r="S2470" s="42" t="s">
        <v>33</v>
      </c>
      <c r="T2470" s="42" t="s">
        <v>33</v>
      </c>
      <c r="U2470" s="42" t="s">
        <v>33</v>
      </c>
      <c r="V2470" s="42" t="s">
        <v>33</v>
      </c>
      <c r="W2470" s="21" t="str">
        <f t="shared" si="38"/>
        <v>12</v>
      </c>
      <c r="AA2470" s="3" t="s">
        <v>5404</v>
      </c>
    </row>
    <row r="2471" spans="1:27">
      <c r="A2471" s="18">
        <v>83</v>
      </c>
      <c r="B2471" s="3" t="s">
        <v>5405</v>
      </c>
      <c r="C2471" s="41" t="s">
        <v>5710</v>
      </c>
      <c r="D2471" s="42" t="s">
        <v>15</v>
      </c>
      <c r="E2471" s="42" t="s">
        <v>307</v>
      </c>
      <c r="F2471" s="16" t="s">
        <v>6871</v>
      </c>
      <c r="G2471" s="42" t="s">
        <v>82</v>
      </c>
      <c r="H2471" s="23" t="s">
        <v>3092</v>
      </c>
      <c r="I2471" s="60">
        <v>33629</v>
      </c>
      <c r="J2471" s="24" t="s">
        <v>4823</v>
      </c>
      <c r="K2471" s="42" t="s">
        <v>307</v>
      </c>
      <c r="L2471" s="42" t="s">
        <v>307</v>
      </c>
      <c r="M2471" s="42" t="s">
        <v>307</v>
      </c>
      <c r="N2471" s="42" t="s">
        <v>307</v>
      </c>
      <c r="O2471" s="42" t="s">
        <v>307</v>
      </c>
      <c r="P2471" s="42" t="s">
        <v>307</v>
      </c>
      <c r="Q2471" s="42" t="s">
        <v>307</v>
      </c>
      <c r="R2471" s="42" t="s">
        <v>307</v>
      </c>
      <c r="S2471" s="42" t="s">
        <v>307</v>
      </c>
      <c r="T2471" s="42" t="s">
        <v>307</v>
      </c>
      <c r="U2471" s="42" t="s">
        <v>307</v>
      </c>
      <c r="V2471" s="42" t="s">
        <v>307</v>
      </c>
      <c r="W2471" s="21" t="str">
        <f t="shared" si="38"/>
        <v>12</v>
      </c>
      <c r="AA2471" s="3" t="s">
        <v>5405</v>
      </c>
    </row>
    <row r="2472" spans="1:27">
      <c r="A2472" s="18">
        <v>84</v>
      </c>
      <c r="B2472" s="3" t="s">
        <v>5406</v>
      </c>
      <c r="C2472" s="41" t="s">
        <v>5711</v>
      </c>
      <c r="D2472" s="42" t="s">
        <v>15</v>
      </c>
      <c r="E2472" s="42" t="s">
        <v>10</v>
      </c>
      <c r="F2472" s="16" t="s">
        <v>6871</v>
      </c>
      <c r="G2472" s="42" t="s">
        <v>82</v>
      </c>
      <c r="H2472" s="23" t="s">
        <v>5954</v>
      </c>
      <c r="I2472" s="60">
        <v>27922</v>
      </c>
      <c r="J2472" s="24" t="s">
        <v>4825</v>
      </c>
      <c r="K2472" s="42" t="s">
        <v>10</v>
      </c>
      <c r="L2472" s="42" t="s">
        <v>10</v>
      </c>
      <c r="M2472" s="42" t="s">
        <v>10</v>
      </c>
      <c r="N2472" s="42" t="s">
        <v>10</v>
      </c>
      <c r="O2472" s="42" t="s">
        <v>10</v>
      </c>
      <c r="P2472" s="42" t="s">
        <v>10</v>
      </c>
      <c r="Q2472" s="42" t="s">
        <v>10</v>
      </c>
      <c r="R2472" s="42" t="s">
        <v>10</v>
      </c>
      <c r="S2472" s="42" t="s">
        <v>10</v>
      </c>
      <c r="T2472" s="42" t="s">
        <v>10</v>
      </c>
      <c r="U2472" s="42" t="s">
        <v>10</v>
      </c>
      <c r="V2472" s="42" t="s">
        <v>10</v>
      </c>
      <c r="W2472" s="21" t="str">
        <f t="shared" si="38"/>
        <v>12</v>
      </c>
      <c r="AA2472" s="3" t="s">
        <v>5406</v>
      </c>
    </row>
    <row r="2473" spans="1:27">
      <c r="A2473" s="18">
        <v>85</v>
      </c>
      <c r="B2473" s="3" t="s">
        <v>5407</v>
      </c>
      <c r="C2473" s="41" t="s">
        <v>5712</v>
      </c>
      <c r="D2473" s="42" t="s">
        <v>9</v>
      </c>
      <c r="E2473" s="42" t="s">
        <v>10</v>
      </c>
      <c r="F2473" s="16" t="s">
        <v>6871</v>
      </c>
      <c r="G2473" s="42" t="s">
        <v>1538</v>
      </c>
      <c r="H2473" s="23" t="s">
        <v>5955</v>
      </c>
      <c r="I2473" s="60">
        <v>25219</v>
      </c>
      <c r="J2473" s="24" t="s">
        <v>4825</v>
      </c>
      <c r="K2473" s="42" t="s">
        <v>10</v>
      </c>
      <c r="L2473" s="42" t="s">
        <v>10</v>
      </c>
      <c r="M2473" s="42" t="s">
        <v>10</v>
      </c>
      <c r="N2473" s="42" t="s">
        <v>10</v>
      </c>
      <c r="O2473" s="42" t="s">
        <v>10</v>
      </c>
      <c r="P2473" s="42" t="s">
        <v>10</v>
      </c>
      <c r="Q2473" s="42" t="s">
        <v>10</v>
      </c>
      <c r="R2473" s="42" t="s">
        <v>10</v>
      </c>
      <c r="S2473" s="42" t="s">
        <v>10</v>
      </c>
      <c r="T2473" s="42" t="s">
        <v>10</v>
      </c>
      <c r="U2473" s="42" t="s">
        <v>10</v>
      </c>
      <c r="V2473" s="42" t="s">
        <v>10</v>
      </c>
      <c r="W2473" s="21" t="str">
        <f t="shared" si="38"/>
        <v>12</v>
      </c>
      <c r="AA2473" s="3" t="s">
        <v>5407</v>
      </c>
    </row>
    <row r="2474" spans="1:27">
      <c r="A2474" s="18">
        <v>86</v>
      </c>
      <c r="B2474" s="3" t="s">
        <v>5408</v>
      </c>
      <c r="C2474" s="41" t="s">
        <v>5713</v>
      </c>
      <c r="D2474" s="42" t="s">
        <v>9</v>
      </c>
      <c r="E2474" s="42" t="s">
        <v>5929</v>
      </c>
      <c r="F2474" s="16" t="s">
        <v>6871</v>
      </c>
      <c r="G2474" s="42" t="s">
        <v>1891</v>
      </c>
      <c r="H2474" s="23" t="s">
        <v>3478</v>
      </c>
      <c r="I2474" s="60">
        <v>34311</v>
      </c>
      <c r="J2474" s="24" t="s">
        <v>4823</v>
      </c>
      <c r="K2474" s="42" t="s">
        <v>5929</v>
      </c>
      <c r="L2474" s="42" t="s">
        <v>5929</v>
      </c>
      <c r="M2474" s="42" t="s">
        <v>5929</v>
      </c>
      <c r="N2474" s="42" t="s">
        <v>5929</v>
      </c>
      <c r="O2474" s="42" t="s">
        <v>5929</v>
      </c>
      <c r="P2474" s="42" t="s">
        <v>5929</v>
      </c>
      <c r="Q2474" s="42" t="s">
        <v>5929</v>
      </c>
      <c r="R2474" s="42" t="s">
        <v>5929</v>
      </c>
      <c r="S2474" s="42" t="s">
        <v>5929</v>
      </c>
      <c r="T2474" s="42" t="s">
        <v>5929</v>
      </c>
      <c r="U2474" s="42" t="s">
        <v>5929</v>
      </c>
      <c r="V2474" s="42" t="s">
        <v>5929</v>
      </c>
      <c r="W2474" s="21" t="str">
        <f t="shared" si="38"/>
        <v>12</v>
      </c>
      <c r="AA2474" s="3" t="s">
        <v>5408</v>
      </c>
    </row>
    <row r="2475" spans="1:27">
      <c r="A2475" s="18">
        <v>87</v>
      </c>
      <c r="B2475" s="3" t="s">
        <v>5409</v>
      </c>
      <c r="C2475" s="41" t="s">
        <v>5714</v>
      </c>
      <c r="D2475" s="42" t="s">
        <v>15</v>
      </c>
      <c r="E2475" s="42" t="s">
        <v>10</v>
      </c>
      <c r="F2475" s="16" t="s">
        <v>6871</v>
      </c>
      <c r="G2475" s="42" t="s">
        <v>486</v>
      </c>
      <c r="H2475" s="23" t="s">
        <v>3933</v>
      </c>
      <c r="I2475" s="60">
        <v>28363</v>
      </c>
      <c r="J2475" s="24" t="s">
        <v>4825</v>
      </c>
      <c r="K2475" s="42" t="s">
        <v>10</v>
      </c>
      <c r="L2475" s="42" t="s">
        <v>10</v>
      </c>
      <c r="M2475" s="42" t="s">
        <v>10</v>
      </c>
      <c r="N2475" s="42" t="s">
        <v>10</v>
      </c>
      <c r="O2475" s="42" t="s">
        <v>10</v>
      </c>
      <c r="P2475" s="42" t="s">
        <v>10</v>
      </c>
      <c r="Q2475" s="42" t="s">
        <v>10</v>
      </c>
      <c r="R2475" s="42" t="s">
        <v>10</v>
      </c>
      <c r="S2475" s="42" t="s">
        <v>10</v>
      </c>
      <c r="T2475" s="42" t="s">
        <v>10</v>
      </c>
      <c r="U2475" s="42" t="s">
        <v>10</v>
      </c>
      <c r="V2475" s="42" t="s">
        <v>10</v>
      </c>
      <c r="W2475" s="21" t="str">
        <f t="shared" si="38"/>
        <v>12</v>
      </c>
      <c r="AA2475" s="3" t="s">
        <v>5409</v>
      </c>
    </row>
    <row r="2476" spans="1:27">
      <c r="A2476" s="18">
        <v>88</v>
      </c>
      <c r="B2476" s="3" t="s">
        <v>5410</v>
      </c>
      <c r="C2476" s="41" t="s">
        <v>5715</v>
      </c>
      <c r="D2476" s="42" t="s">
        <v>15</v>
      </c>
      <c r="E2476" s="42" t="s">
        <v>307</v>
      </c>
      <c r="F2476" s="16" t="s">
        <v>6871</v>
      </c>
      <c r="G2476" s="42" t="s">
        <v>82</v>
      </c>
      <c r="H2476" s="23" t="s">
        <v>2859</v>
      </c>
      <c r="I2476" s="60">
        <v>34295</v>
      </c>
      <c r="J2476" s="24" t="s">
        <v>4823</v>
      </c>
      <c r="K2476" s="42" t="s">
        <v>307</v>
      </c>
      <c r="L2476" s="42" t="s">
        <v>307</v>
      </c>
      <c r="M2476" s="42" t="s">
        <v>307</v>
      </c>
      <c r="N2476" s="42" t="s">
        <v>307</v>
      </c>
      <c r="O2476" s="42" t="s">
        <v>307</v>
      </c>
      <c r="P2476" s="42" t="s">
        <v>307</v>
      </c>
      <c r="Q2476" s="42" t="s">
        <v>307</v>
      </c>
      <c r="R2476" s="42" t="s">
        <v>307</v>
      </c>
      <c r="S2476" s="42" t="s">
        <v>307</v>
      </c>
      <c r="T2476" s="42" t="s">
        <v>307</v>
      </c>
      <c r="U2476" s="42" t="s">
        <v>307</v>
      </c>
      <c r="V2476" s="42" t="s">
        <v>307</v>
      </c>
      <c r="W2476" s="21" t="str">
        <f t="shared" si="38"/>
        <v>12</v>
      </c>
      <c r="AA2476" s="3" t="s">
        <v>5410</v>
      </c>
    </row>
    <row r="2477" spans="1:27">
      <c r="A2477" s="18">
        <v>89</v>
      </c>
      <c r="B2477" s="3" t="s">
        <v>5411</v>
      </c>
      <c r="C2477" s="41" t="s">
        <v>5716</v>
      </c>
      <c r="D2477" s="42" t="s">
        <v>9</v>
      </c>
      <c r="E2477" s="42" t="s">
        <v>33</v>
      </c>
      <c r="F2477" s="16" t="s">
        <v>6871</v>
      </c>
      <c r="G2477" s="42" t="s">
        <v>1538</v>
      </c>
      <c r="H2477" s="23" t="s">
        <v>5956</v>
      </c>
      <c r="I2477" s="60">
        <v>34795</v>
      </c>
      <c r="J2477" s="24" t="s">
        <v>4823</v>
      </c>
      <c r="K2477" s="42" t="s">
        <v>33</v>
      </c>
      <c r="L2477" s="42" t="s">
        <v>33</v>
      </c>
      <c r="M2477" s="42" t="s">
        <v>33</v>
      </c>
      <c r="N2477" s="42" t="s">
        <v>33</v>
      </c>
      <c r="O2477" s="42" t="s">
        <v>33</v>
      </c>
      <c r="P2477" s="42" t="s">
        <v>33</v>
      </c>
      <c r="Q2477" s="42" t="s">
        <v>33</v>
      </c>
      <c r="R2477" s="42" t="s">
        <v>33</v>
      </c>
      <c r="S2477" s="42" t="s">
        <v>33</v>
      </c>
      <c r="T2477" s="42" t="s">
        <v>33</v>
      </c>
      <c r="U2477" s="42" t="s">
        <v>33</v>
      </c>
      <c r="V2477" s="42" t="s">
        <v>33</v>
      </c>
      <c r="W2477" s="21" t="str">
        <f t="shared" si="38"/>
        <v>12</v>
      </c>
      <c r="AA2477" s="3" t="s">
        <v>5411</v>
      </c>
    </row>
    <row r="2478" spans="1:27">
      <c r="A2478" s="18">
        <v>90</v>
      </c>
      <c r="B2478" s="3" t="s">
        <v>5412</v>
      </c>
      <c r="C2478" s="40" t="s">
        <v>5717</v>
      </c>
      <c r="D2478" s="3" t="s">
        <v>15</v>
      </c>
      <c r="E2478" s="3" t="s">
        <v>33</v>
      </c>
      <c r="F2478" s="16" t="s">
        <v>6871</v>
      </c>
      <c r="G2478" s="3" t="s">
        <v>20</v>
      </c>
      <c r="H2478" s="23" t="s">
        <v>3285</v>
      </c>
      <c r="I2478" s="55">
        <v>33701</v>
      </c>
      <c r="J2478" s="24" t="s">
        <v>4823</v>
      </c>
      <c r="K2478" s="3" t="s">
        <v>33</v>
      </c>
      <c r="L2478" s="3" t="s">
        <v>33</v>
      </c>
      <c r="M2478" s="3" t="s">
        <v>33</v>
      </c>
      <c r="N2478" s="3" t="s">
        <v>33</v>
      </c>
      <c r="O2478" s="3" t="s">
        <v>33</v>
      </c>
      <c r="P2478" s="3" t="s">
        <v>33</v>
      </c>
      <c r="Q2478" s="3" t="s">
        <v>33</v>
      </c>
      <c r="R2478" s="3" t="s">
        <v>33</v>
      </c>
      <c r="S2478" s="3" t="s">
        <v>33</v>
      </c>
      <c r="T2478" s="3" t="s">
        <v>33</v>
      </c>
      <c r="U2478" s="3" t="s">
        <v>33</v>
      </c>
      <c r="V2478" s="3" t="s">
        <v>33</v>
      </c>
      <c r="W2478" s="21" t="str">
        <f t="shared" si="38"/>
        <v>12</v>
      </c>
      <c r="AA2478" s="3" t="s">
        <v>5412</v>
      </c>
    </row>
    <row r="2479" spans="1:27">
      <c r="A2479" s="18">
        <v>91</v>
      </c>
      <c r="B2479" s="3" t="s">
        <v>5413</v>
      </c>
      <c r="C2479" s="41" t="s">
        <v>5718</v>
      </c>
      <c r="D2479" s="42" t="s">
        <v>15</v>
      </c>
      <c r="E2479" s="42" t="s">
        <v>33</v>
      </c>
      <c r="F2479" s="16" t="s">
        <v>6871</v>
      </c>
      <c r="G2479" s="42" t="s">
        <v>20</v>
      </c>
      <c r="H2479" s="23" t="s">
        <v>2610</v>
      </c>
      <c r="I2479" s="60">
        <v>34429</v>
      </c>
      <c r="J2479" s="24" t="s">
        <v>4823</v>
      </c>
      <c r="K2479" s="42" t="s">
        <v>33</v>
      </c>
      <c r="L2479" s="42" t="s">
        <v>33</v>
      </c>
      <c r="M2479" s="42" t="s">
        <v>33</v>
      </c>
      <c r="N2479" s="42" t="s">
        <v>33</v>
      </c>
      <c r="O2479" s="42" t="s">
        <v>33</v>
      </c>
      <c r="P2479" s="42" t="s">
        <v>33</v>
      </c>
      <c r="Q2479" s="42" t="s">
        <v>33</v>
      </c>
      <c r="R2479" s="42" t="s">
        <v>33</v>
      </c>
      <c r="S2479" s="42" t="s">
        <v>33</v>
      </c>
      <c r="T2479" s="42" t="s">
        <v>33</v>
      </c>
      <c r="U2479" s="42" t="s">
        <v>33</v>
      </c>
      <c r="V2479" s="42" t="s">
        <v>33</v>
      </c>
      <c r="W2479" s="21" t="str">
        <f t="shared" si="38"/>
        <v>12</v>
      </c>
      <c r="AA2479" s="3" t="s">
        <v>5413</v>
      </c>
    </row>
    <row r="2480" spans="1:27">
      <c r="A2480" s="18">
        <v>92</v>
      </c>
      <c r="B2480" s="3" t="s">
        <v>5414</v>
      </c>
      <c r="C2480" s="40" t="s">
        <v>5719</v>
      </c>
      <c r="D2480" s="3" t="s">
        <v>15</v>
      </c>
      <c r="E2480" s="3" t="s">
        <v>33</v>
      </c>
      <c r="F2480" s="16" t="s">
        <v>6871</v>
      </c>
      <c r="G2480" s="3" t="s">
        <v>16</v>
      </c>
      <c r="H2480" s="23" t="s">
        <v>3160</v>
      </c>
      <c r="I2480" s="55">
        <v>32735</v>
      </c>
      <c r="J2480" s="24" t="s">
        <v>4824</v>
      </c>
      <c r="K2480" s="3" t="s">
        <v>33</v>
      </c>
      <c r="L2480" s="3" t="s">
        <v>33</v>
      </c>
      <c r="M2480" s="3" t="s">
        <v>33</v>
      </c>
      <c r="N2480" s="3" t="s">
        <v>33</v>
      </c>
      <c r="O2480" s="3" t="s">
        <v>33</v>
      </c>
      <c r="P2480" s="3" t="s">
        <v>33</v>
      </c>
      <c r="Q2480" s="3" t="s">
        <v>33</v>
      </c>
      <c r="R2480" s="3" t="s">
        <v>33</v>
      </c>
      <c r="S2480" s="3" t="s">
        <v>33</v>
      </c>
      <c r="T2480" s="3" t="s">
        <v>33</v>
      </c>
      <c r="U2480" s="3" t="s">
        <v>33</v>
      </c>
      <c r="V2480" s="3" t="s">
        <v>33</v>
      </c>
      <c r="W2480" s="21" t="str">
        <f t="shared" si="38"/>
        <v>12</v>
      </c>
      <c r="AA2480" s="3" t="s">
        <v>5414</v>
      </c>
    </row>
    <row r="2481" spans="1:27">
      <c r="A2481" s="18">
        <v>93</v>
      </c>
      <c r="B2481" s="3" t="s">
        <v>5415</v>
      </c>
      <c r="C2481" s="40" t="s">
        <v>5720</v>
      </c>
      <c r="D2481" s="3" t="s">
        <v>9</v>
      </c>
      <c r="E2481" s="3" t="s">
        <v>33</v>
      </c>
      <c r="F2481" s="16" t="s">
        <v>6871</v>
      </c>
      <c r="G2481" s="44" t="s">
        <v>286</v>
      </c>
      <c r="H2481" s="23" t="s">
        <v>2735</v>
      </c>
      <c r="I2481" s="55">
        <v>34311</v>
      </c>
      <c r="J2481" s="24" t="s">
        <v>4823</v>
      </c>
      <c r="K2481" s="28" t="s">
        <v>307</v>
      </c>
      <c r="L2481" s="28" t="s">
        <v>307</v>
      </c>
      <c r="M2481" s="28" t="s">
        <v>33</v>
      </c>
      <c r="N2481" s="28" t="s">
        <v>33</v>
      </c>
      <c r="O2481" s="28" t="s">
        <v>33</v>
      </c>
      <c r="P2481" s="28" t="s">
        <v>33</v>
      </c>
      <c r="Q2481" s="28" t="s">
        <v>33</v>
      </c>
      <c r="R2481" s="28" t="s">
        <v>33</v>
      </c>
      <c r="S2481" s="28" t="s">
        <v>33</v>
      </c>
      <c r="T2481" s="28" t="s">
        <v>33</v>
      </c>
      <c r="U2481" s="28" t="s">
        <v>33</v>
      </c>
      <c r="V2481" s="28" t="s">
        <v>33</v>
      </c>
      <c r="W2481" s="21" t="str">
        <f t="shared" si="38"/>
        <v>12</v>
      </c>
      <c r="AA2481" s="3" t="s">
        <v>5415</v>
      </c>
    </row>
    <row r="2482" spans="1:27">
      <c r="A2482" s="18">
        <v>94</v>
      </c>
      <c r="B2482" s="3" t="s">
        <v>5416</v>
      </c>
      <c r="C2482" s="41" t="s">
        <v>5721</v>
      </c>
      <c r="D2482" s="42" t="s">
        <v>15</v>
      </c>
      <c r="E2482" s="42" t="s">
        <v>33</v>
      </c>
      <c r="F2482" s="16" t="s">
        <v>6871</v>
      </c>
      <c r="G2482" s="42" t="s">
        <v>59</v>
      </c>
      <c r="H2482" s="23" t="s">
        <v>2853</v>
      </c>
      <c r="I2482" s="60">
        <v>34191</v>
      </c>
      <c r="J2482" s="24" t="s">
        <v>4823</v>
      </c>
      <c r="K2482" s="42" t="s">
        <v>33</v>
      </c>
      <c r="L2482" s="42" t="s">
        <v>33</v>
      </c>
      <c r="M2482" s="42" t="s">
        <v>33</v>
      </c>
      <c r="N2482" s="42" t="s">
        <v>33</v>
      </c>
      <c r="O2482" s="42" t="s">
        <v>33</v>
      </c>
      <c r="P2482" s="42" t="s">
        <v>33</v>
      </c>
      <c r="Q2482" s="42" t="s">
        <v>33</v>
      </c>
      <c r="R2482" s="42" t="s">
        <v>33</v>
      </c>
      <c r="S2482" s="42" t="s">
        <v>33</v>
      </c>
      <c r="T2482" s="42" t="s">
        <v>33</v>
      </c>
      <c r="U2482" s="42" t="s">
        <v>33</v>
      </c>
      <c r="V2482" s="42" t="s">
        <v>33</v>
      </c>
      <c r="W2482" s="21" t="str">
        <f t="shared" si="38"/>
        <v>12</v>
      </c>
      <c r="AA2482" s="3" t="s">
        <v>5416</v>
      </c>
    </row>
    <row r="2483" spans="1:27">
      <c r="A2483" s="18">
        <v>95</v>
      </c>
      <c r="B2483" s="3" t="s">
        <v>5417</v>
      </c>
      <c r="C2483" s="41" t="s">
        <v>5722</v>
      </c>
      <c r="D2483" s="42" t="s">
        <v>9</v>
      </c>
      <c r="E2483" s="42" t="s">
        <v>33</v>
      </c>
      <c r="F2483" s="16" t="s">
        <v>6871</v>
      </c>
      <c r="G2483" s="42" t="s">
        <v>20</v>
      </c>
      <c r="H2483" s="23" t="s">
        <v>3516</v>
      </c>
      <c r="I2483" s="60">
        <v>34286</v>
      </c>
      <c r="J2483" s="24" t="s">
        <v>4825</v>
      </c>
      <c r="K2483" s="42" t="s">
        <v>33</v>
      </c>
      <c r="L2483" s="42" t="s">
        <v>33</v>
      </c>
      <c r="M2483" s="42" t="s">
        <v>33</v>
      </c>
      <c r="N2483" s="42" t="s">
        <v>33</v>
      </c>
      <c r="O2483" s="42" t="s">
        <v>33</v>
      </c>
      <c r="P2483" s="42" t="s">
        <v>33</v>
      </c>
      <c r="Q2483" s="42" t="s">
        <v>33</v>
      </c>
      <c r="R2483" s="42" t="s">
        <v>33</v>
      </c>
      <c r="S2483" s="42" t="s">
        <v>33</v>
      </c>
      <c r="T2483" s="42" t="s">
        <v>33</v>
      </c>
      <c r="U2483" s="42" t="s">
        <v>33</v>
      </c>
      <c r="V2483" s="42" t="s">
        <v>33</v>
      </c>
      <c r="W2483" s="21" t="str">
        <f t="shared" si="38"/>
        <v>12</v>
      </c>
      <c r="AA2483" s="3" t="s">
        <v>5417</v>
      </c>
    </row>
    <row r="2484" spans="1:27">
      <c r="A2484" s="18">
        <v>96</v>
      </c>
      <c r="B2484" s="3" t="s">
        <v>5418</v>
      </c>
      <c r="C2484" s="41" t="s">
        <v>5723</v>
      </c>
      <c r="D2484" s="42" t="s">
        <v>9</v>
      </c>
      <c r="E2484" s="42" t="s">
        <v>33</v>
      </c>
      <c r="F2484" s="16" t="s">
        <v>6871</v>
      </c>
      <c r="G2484" s="42" t="s">
        <v>82</v>
      </c>
      <c r="H2484" s="23" t="s">
        <v>2800</v>
      </c>
      <c r="I2484" s="60">
        <v>34541</v>
      </c>
      <c r="J2484" s="24" t="s">
        <v>4823</v>
      </c>
      <c r="K2484" s="42" t="s">
        <v>33</v>
      </c>
      <c r="L2484" s="42" t="s">
        <v>33</v>
      </c>
      <c r="M2484" s="42" t="s">
        <v>33</v>
      </c>
      <c r="N2484" s="42" t="s">
        <v>33</v>
      </c>
      <c r="O2484" s="42" t="s">
        <v>33</v>
      </c>
      <c r="P2484" s="42" t="s">
        <v>33</v>
      </c>
      <c r="Q2484" s="42" t="s">
        <v>33</v>
      </c>
      <c r="R2484" s="42" t="s">
        <v>33</v>
      </c>
      <c r="S2484" s="42" t="s">
        <v>33</v>
      </c>
      <c r="T2484" s="42" t="s">
        <v>33</v>
      </c>
      <c r="U2484" s="42" t="s">
        <v>33</v>
      </c>
      <c r="V2484" s="42" t="s">
        <v>33</v>
      </c>
      <c r="W2484" s="21" t="str">
        <f t="shared" si="38"/>
        <v>12</v>
      </c>
      <c r="AA2484" s="3" t="s">
        <v>5418</v>
      </c>
    </row>
    <row r="2485" spans="1:27">
      <c r="A2485" s="18">
        <v>97</v>
      </c>
      <c r="B2485" s="3" t="s">
        <v>5419</v>
      </c>
      <c r="C2485" s="41" t="s">
        <v>5724</v>
      </c>
      <c r="D2485" s="42" t="s">
        <v>9</v>
      </c>
      <c r="E2485" s="42" t="s">
        <v>33</v>
      </c>
      <c r="F2485" s="16" t="s">
        <v>6871</v>
      </c>
      <c r="G2485" s="42" t="s">
        <v>59</v>
      </c>
      <c r="H2485" s="23" t="s">
        <v>2800</v>
      </c>
      <c r="I2485" s="60">
        <v>34652</v>
      </c>
      <c r="J2485" s="24" t="s">
        <v>4823</v>
      </c>
      <c r="K2485" s="42" t="s">
        <v>33</v>
      </c>
      <c r="L2485" s="42" t="s">
        <v>33</v>
      </c>
      <c r="M2485" s="42" t="s">
        <v>33</v>
      </c>
      <c r="N2485" s="42" t="s">
        <v>33</v>
      </c>
      <c r="O2485" s="42" t="s">
        <v>33</v>
      </c>
      <c r="P2485" s="42" t="s">
        <v>33</v>
      </c>
      <c r="Q2485" s="42" t="s">
        <v>33</v>
      </c>
      <c r="R2485" s="42" t="s">
        <v>33</v>
      </c>
      <c r="S2485" s="42" t="s">
        <v>33</v>
      </c>
      <c r="T2485" s="42" t="s">
        <v>33</v>
      </c>
      <c r="U2485" s="42" t="s">
        <v>33</v>
      </c>
      <c r="V2485" s="42" t="s">
        <v>33</v>
      </c>
      <c r="W2485" s="21" t="str">
        <f t="shared" si="38"/>
        <v>12</v>
      </c>
      <c r="AA2485" s="3" t="s">
        <v>5419</v>
      </c>
    </row>
    <row r="2486" spans="1:27">
      <c r="A2486" s="18">
        <v>98</v>
      </c>
      <c r="B2486" s="3" t="s">
        <v>5420</v>
      </c>
      <c r="C2486" s="40" t="s">
        <v>5725</v>
      </c>
      <c r="D2486" s="3" t="s">
        <v>15</v>
      </c>
      <c r="E2486" s="3" t="s">
        <v>33</v>
      </c>
      <c r="F2486" s="16" t="s">
        <v>6871</v>
      </c>
      <c r="G2486" s="3" t="s">
        <v>286</v>
      </c>
      <c r="H2486" s="23" t="s">
        <v>2812</v>
      </c>
      <c r="I2486" s="55">
        <v>34282</v>
      </c>
      <c r="J2486" s="24" t="s">
        <v>4823</v>
      </c>
      <c r="K2486" s="3" t="s">
        <v>33</v>
      </c>
      <c r="L2486" s="3" t="s">
        <v>33</v>
      </c>
      <c r="M2486" s="3" t="s">
        <v>33</v>
      </c>
      <c r="N2486" s="3" t="s">
        <v>33</v>
      </c>
      <c r="O2486" s="3" t="s">
        <v>33</v>
      </c>
      <c r="P2486" s="3" t="s">
        <v>33</v>
      </c>
      <c r="Q2486" s="3" t="s">
        <v>33</v>
      </c>
      <c r="R2486" s="3" t="s">
        <v>33</v>
      </c>
      <c r="S2486" s="3" t="s">
        <v>33</v>
      </c>
      <c r="T2486" s="3" t="s">
        <v>33</v>
      </c>
      <c r="U2486" s="3" t="s">
        <v>33</v>
      </c>
      <c r="V2486" s="3" t="s">
        <v>33</v>
      </c>
      <c r="W2486" s="21" t="str">
        <f t="shared" si="38"/>
        <v>12</v>
      </c>
      <c r="AA2486" s="3" t="s">
        <v>5420</v>
      </c>
    </row>
    <row r="2487" spans="1:27">
      <c r="A2487" s="18">
        <v>99</v>
      </c>
      <c r="B2487" s="3" t="s">
        <v>5421</v>
      </c>
      <c r="C2487" s="41" t="s">
        <v>5726</v>
      </c>
      <c r="D2487" s="42" t="s">
        <v>9</v>
      </c>
      <c r="E2487" s="42" t="s">
        <v>307</v>
      </c>
      <c r="F2487" s="16" t="s">
        <v>6871</v>
      </c>
      <c r="G2487" s="42" t="s">
        <v>20</v>
      </c>
      <c r="H2487" s="23" t="s">
        <v>3298</v>
      </c>
      <c r="I2487" s="60">
        <v>34194</v>
      </c>
      <c r="J2487" s="24" t="s">
        <v>4823</v>
      </c>
      <c r="K2487" s="42" t="s">
        <v>307</v>
      </c>
      <c r="L2487" s="42" t="s">
        <v>307</v>
      </c>
      <c r="M2487" s="42" t="s">
        <v>307</v>
      </c>
      <c r="N2487" s="42" t="s">
        <v>307</v>
      </c>
      <c r="O2487" s="42" t="s">
        <v>307</v>
      </c>
      <c r="P2487" s="42" t="s">
        <v>307</v>
      </c>
      <c r="Q2487" s="42" t="s">
        <v>307</v>
      </c>
      <c r="R2487" s="42" t="s">
        <v>307</v>
      </c>
      <c r="S2487" s="42" t="s">
        <v>307</v>
      </c>
      <c r="T2487" s="42" t="s">
        <v>307</v>
      </c>
      <c r="U2487" s="42" t="s">
        <v>307</v>
      </c>
      <c r="V2487" s="42" t="s">
        <v>307</v>
      </c>
      <c r="W2487" s="21" t="str">
        <f t="shared" si="38"/>
        <v>12</v>
      </c>
      <c r="AA2487" s="3" t="s">
        <v>5421</v>
      </c>
    </row>
    <row r="2488" spans="1:27">
      <c r="A2488" s="18">
        <v>100</v>
      </c>
      <c r="B2488" s="3" t="s">
        <v>5422</v>
      </c>
      <c r="C2488" s="40" t="s">
        <v>5727</v>
      </c>
      <c r="D2488" s="3" t="s">
        <v>15</v>
      </c>
      <c r="E2488" s="3" t="s">
        <v>33</v>
      </c>
      <c r="F2488" s="16" t="s">
        <v>6871</v>
      </c>
      <c r="G2488" s="3" t="s">
        <v>16</v>
      </c>
      <c r="H2488" s="23" t="s">
        <v>2800</v>
      </c>
      <c r="I2488" s="55">
        <v>34301</v>
      </c>
      <c r="J2488" s="24" t="s">
        <v>4823</v>
      </c>
      <c r="K2488" s="28" t="s">
        <v>307</v>
      </c>
      <c r="L2488" s="28" t="s">
        <v>307</v>
      </c>
      <c r="M2488" s="28" t="s">
        <v>33</v>
      </c>
      <c r="N2488" s="28" t="s">
        <v>33</v>
      </c>
      <c r="O2488" s="28" t="s">
        <v>33</v>
      </c>
      <c r="P2488" s="28" t="s">
        <v>33</v>
      </c>
      <c r="Q2488" s="28" t="s">
        <v>33</v>
      </c>
      <c r="R2488" s="28" t="s">
        <v>33</v>
      </c>
      <c r="S2488" s="28" t="s">
        <v>33</v>
      </c>
      <c r="T2488" s="28" t="s">
        <v>33</v>
      </c>
      <c r="U2488" s="28" t="s">
        <v>33</v>
      </c>
      <c r="V2488" s="28" t="s">
        <v>33</v>
      </c>
      <c r="W2488" s="21" t="str">
        <f t="shared" si="38"/>
        <v>12</v>
      </c>
      <c r="AA2488" s="3" t="s">
        <v>5422</v>
      </c>
    </row>
    <row r="2489" spans="1:27">
      <c r="A2489" s="18">
        <v>101</v>
      </c>
      <c r="B2489" s="3" t="s">
        <v>5423</v>
      </c>
      <c r="C2489" s="40" t="s">
        <v>5728</v>
      </c>
      <c r="D2489" s="3" t="s">
        <v>15</v>
      </c>
      <c r="E2489" s="3" t="s">
        <v>33</v>
      </c>
      <c r="F2489" s="16" t="s">
        <v>6871</v>
      </c>
      <c r="G2489" s="3" t="s">
        <v>20</v>
      </c>
      <c r="H2489" s="23" t="s">
        <v>2800</v>
      </c>
      <c r="I2489" s="55">
        <v>34748</v>
      </c>
      <c r="J2489" s="24" t="s">
        <v>4823</v>
      </c>
      <c r="K2489" s="3" t="s">
        <v>33</v>
      </c>
      <c r="L2489" s="3" t="s">
        <v>33</v>
      </c>
      <c r="M2489" s="3" t="s">
        <v>33</v>
      </c>
      <c r="N2489" s="3" t="s">
        <v>33</v>
      </c>
      <c r="O2489" s="3" t="s">
        <v>33</v>
      </c>
      <c r="P2489" s="3" t="s">
        <v>33</v>
      </c>
      <c r="Q2489" s="3" t="s">
        <v>33</v>
      </c>
      <c r="R2489" s="3" t="s">
        <v>33</v>
      </c>
      <c r="S2489" s="3" t="s">
        <v>33</v>
      </c>
      <c r="T2489" s="3" t="s">
        <v>33</v>
      </c>
      <c r="U2489" s="3" t="s">
        <v>33</v>
      </c>
      <c r="V2489" s="3" t="s">
        <v>33</v>
      </c>
      <c r="W2489" s="21" t="str">
        <f t="shared" si="38"/>
        <v>12</v>
      </c>
      <c r="AA2489" s="3" t="s">
        <v>5423</v>
      </c>
    </row>
    <row r="2490" spans="1:27">
      <c r="A2490" s="18">
        <v>102</v>
      </c>
      <c r="B2490" s="3" t="s">
        <v>5424</v>
      </c>
      <c r="C2490" s="41" t="s">
        <v>5729</v>
      </c>
      <c r="D2490" s="42" t="s">
        <v>9</v>
      </c>
      <c r="E2490" s="42" t="s">
        <v>33</v>
      </c>
      <c r="F2490" s="16" t="s">
        <v>6871</v>
      </c>
      <c r="G2490" s="42" t="s">
        <v>286</v>
      </c>
      <c r="H2490" s="23" t="s">
        <v>3516</v>
      </c>
      <c r="I2490" s="60">
        <v>34341</v>
      </c>
      <c r="J2490" s="24" t="s">
        <v>4825</v>
      </c>
      <c r="K2490" s="42" t="s">
        <v>33</v>
      </c>
      <c r="L2490" s="42" t="s">
        <v>33</v>
      </c>
      <c r="M2490" s="42" t="s">
        <v>33</v>
      </c>
      <c r="N2490" s="42" t="s">
        <v>33</v>
      </c>
      <c r="O2490" s="42" t="s">
        <v>33</v>
      </c>
      <c r="P2490" s="42" t="s">
        <v>33</v>
      </c>
      <c r="Q2490" s="42" t="s">
        <v>33</v>
      </c>
      <c r="R2490" s="42" t="s">
        <v>33</v>
      </c>
      <c r="S2490" s="42" t="s">
        <v>33</v>
      </c>
      <c r="T2490" s="42" t="s">
        <v>33</v>
      </c>
      <c r="U2490" s="42" t="s">
        <v>33</v>
      </c>
      <c r="V2490" s="42" t="s">
        <v>33</v>
      </c>
      <c r="W2490" s="21" t="str">
        <f t="shared" si="38"/>
        <v>12</v>
      </c>
      <c r="AA2490" s="3" t="s">
        <v>5424</v>
      </c>
    </row>
    <row r="2491" spans="1:27">
      <c r="A2491" s="18">
        <v>103</v>
      </c>
      <c r="B2491" s="3" t="s">
        <v>5425</v>
      </c>
      <c r="C2491" s="41" t="s">
        <v>5730</v>
      </c>
      <c r="D2491" s="42" t="s">
        <v>9</v>
      </c>
      <c r="E2491" s="42" t="s">
        <v>6870</v>
      </c>
      <c r="F2491" s="16" t="s">
        <v>6871</v>
      </c>
      <c r="G2491" s="42" t="s">
        <v>20</v>
      </c>
      <c r="H2491" s="23" t="s">
        <v>2610</v>
      </c>
      <c r="I2491" s="60">
        <v>33972</v>
      </c>
      <c r="J2491" s="24" t="s">
        <v>4823</v>
      </c>
      <c r="K2491" s="38" t="s">
        <v>307</v>
      </c>
      <c r="L2491" s="38" t="s">
        <v>307</v>
      </c>
      <c r="M2491" s="28" t="s">
        <v>6870</v>
      </c>
      <c r="N2491" s="28" t="s">
        <v>6870</v>
      </c>
      <c r="O2491" s="28" t="s">
        <v>6870</v>
      </c>
      <c r="P2491" s="28" t="s">
        <v>6870</v>
      </c>
      <c r="Q2491" s="28" t="s">
        <v>6870</v>
      </c>
      <c r="R2491" s="28" t="s">
        <v>6870</v>
      </c>
      <c r="S2491" s="28" t="s">
        <v>6870</v>
      </c>
      <c r="T2491" s="28" t="s">
        <v>6870</v>
      </c>
      <c r="U2491" s="28" t="s">
        <v>6870</v>
      </c>
      <c r="V2491" s="28" t="s">
        <v>6870</v>
      </c>
      <c r="W2491" s="21" t="str">
        <f t="shared" si="38"/>
        <v>12</v>
      </c>
      <c r="AA2491" s="3" t="s">
        <v>5425</v>
      </c>
    </row>
    <row r="2492" spans="1:27">
      <c r="A2492" s="18">
        <v>104</v>
      </c>
      <c r="B2492" s="3" t="s">
        <v>5426</v>
      </c>
      <c r="C2492" s="41" t="s">
        <v>5731</v>
      </c>
      <c r="D2492" s="42" t="s">
        <v>15</v>
      </c>
      <c r="E2492" s="42" t="s">
        <v>5929</v>
      </c>
      <c r="F2492" s="16" t="s">
        <v>6871</v>
      </c>
      <c r="G2492" s="42" t="s">
        <v>286</v>
      </c>
      <c r="H2492" s="23" t="s">
        <v>3660</v>
      </c>
      <c r="I2492" s="60">
        <v>34415</v>
      </c>
      <c r="J2492" s="24" t="s">
        <v>4823</v>
      </c>
      <c r="K2492" s="42" t="s">
        <v>5929</v>
      </c>
      <c r="L2492" s="42" t="s">
        <v>5929</v>
      </c>
      <c r="M2492" s="42" t="s">
        <v>5929</v>
      </c>
      <c r="N2492" s="42" t="s">
        <v>5929</v>
      </c>
      <c r="O2492" s="42" t="s">
        <v>5929</v>
      </c>
      <c r="P2492" s="42" t="s">
        <v>5929</v>
      </c>
      <c r="Q2492" s="42" t="s">
        <v>5929</v>
      </c>
      <c r="R2492" s="42" t="s">
        <v>5929</v>
      </c>
      <c r="S2492" s="42" t="s">
        <v>5929</v>
      </c>
      <c r="T2492" s="42" t="s">
        <v>5929</v>
      </c>
      <c r="U2492" s="42" t="s">
        <v>5929</v>
      </c>
      <c r="V2492" s="42" t="s">
        <v>5929</v>
      </c>
      <c r="W2492" s="21" t="str">
        <f t="shared" si="38"/>
        <v>12</v>
      </c>
      <c r="AA2492" s="3" t="s">
        <v>5426</v>
      </c>
    </row>
    <row r="2493" spans="1:27">
      <c r="A2493" s="18">
        <v>105</v>
      </c>
      <c r="B2493" s="3" t="s">
        <v>5427</v>
      </c>
      <c r="C2493" s="41" t="s">
        <v>5732</v>
      </c>
      <c r="D2493" s="42" t="s">
        <v>9</v>
      </c>
      <c r="E2493" s="42" t="s">
        <v>33</v>
      </c>
      <c r="F2493" s="16" t="s">
        <v>6871</v>
      </c>
      <c r="G2493" s="42" t="s">
        <v>82</v>
      </c>
      <c r="H2493" s="23" t="s">
        <v>2829</v>
      </c>
      <c r="I2493" s="60">
        <v>34452</v>
      </c>
      <c r="J2493" s="24" t="s">
        <v>4823</v>
      </c>
      <c r="K2493" s="42" t="s">
        <v>33</v>
      </c>
      <c r="L2493" s="42" t="s">
        <v>33</v>
      </c>
      <c r="M2493" s="42" t="s">
        <v>33</v>
      </c>
      <c r="N2493" s="42" t="s">
        <v>33</v>
      </c>
      <c r="O2493" s="42" t="s">
        <v>33</v>
      </c>
      <c r="P2493" s="42" t="s">
        <v>33</v>
      </c>
      <c r="Q2493" s="42" t="s">
        <v>33</v>
      </c>
      <c r="R2493" s="42" t="s">
        <v>33</v>
      </c>
      <c r="S2493" s="42" t="s">
        <v>33</v>
      </c>
      <c r="T2493" s="42" t="s">
        <v>33</v>
      </c>
      <c r="U2493" s="42" t="s">
        <v>33</v>
      </c>
      <c r="V2493" s="42" t="s">
        <v>33</v>
      </c>
      <c r="W2493" s="21" t="str">
        <f t="shared" si="38"/>
        <v>12</v>
      </c>
      <c r="AA2493" s="3" t="s">
        <v>5427</v>
      </c>
    </row>
    <row r="2494" spans="1:27">
      <c r="A2494" s="18">
        <v>106</v>
      </c>
      <c r="B2494" s="3" t="s">
        <v>5428</v>
      </c>
      <c r="C2494" s="41" t="s">
        <v>5733</v>
      </c>
      <c r="D2494" s="42" t="s">
        <v>9</v>
      </c>
      <c r="E2494" s="42" t="s">
        <v>307</v>
      </c>
      <c r="F2494" s="16" t="s">
        <v>6871</v>
      </c>
      <c r="G2494" s="42" t="s">
        <v>82</v>
      </c>
      <c r="H2494" s="23" t="s">
        <v>2741</v>
      </c>
      <c r="I2494" s="60">
        <v>34625</v>
      </c>
      <c r="J2494" s="24" t="s">
        <v>4823</v>
      </c>
      <c r="K2494" s="38" t="s">
        <v>33</v>
      </c>
      <c r="L2494" s="38" t="s">
        <v>33</v>
      </c>
      <c r="M2494" s="28" t="s">
        <v>307</v>
      </c>
      <c r="N2494" s="28" t="s">
        <v>307</v>
      </c>
      <c r="O2494" s="28" t="s">
        <v>307</v>
      </c>
      <c r="P2494" s="28" t="s">
        <v>307</v>
      </c>
      <c r="Q2494" s="28" t="s">
        <v>307</v>
      </c>
      <c r="R2494" s="28" t="s">
        <v>307</v>
      </c>
      <c r="S2494" s="28" t="s">
        <v>307</v>
      </c>
      <c r="T2494" s="28" t="s">
        <v>307</v>
      </c>
      <c r="U2494" s="28" t="s">
        <v>307</v>
      </c>
      <c r="V2494" s="28" t="s">
        <v>307</v>
      </c>
      <c r="W2494" s="21" t="str">
        <f t="shared" si="38"/>
        <v>12</v>
      </c>
      <c r="AA2494" s="3" t="s">
        <v>5428</v>
      </c>
    </row>
    <row r="2495" spans="1:27">
      <c r="A2495" s="18">
        <v>107</v>
      </c>
      <c r="B2495" s="3" t="s">
        <v>5429</v>
      </c>
      <c r="C2495" s="41" t="s">
        <v>5734</v>
      </c>
      <c r="D2495" s="42" t="s">
        <v>9</v>
      </c>
      <c r="E2495" s="42" t="s">
        <v>33</v>
      </c>
      <c r="F2495" s="16" t="s">
        <v>6871</v>
      </c>
      <c r="G2495" s="42" t="s">
        <v>486</v>
      </c>
      <c r="H2495" s="23" t="s">
        <v>5957</v>
      </c>
      <c r="I2495" s="60">
        <v>34975</v>
      </c>
      <c r="J2495" s="24" t="s">
        <v>4823</v>
      </c>
      <c r="K2495" s="42" t="s">
        <v>33</v>
      </c>
      <c r="L2495" s="42" t="s">
        <v>33</v>
      </c>
      <c r="M2495" s="42" t="s">
        <v>33</v>
      </c>
      <c r="N2495" s="42" t="s">
        <v>33</v>
      </c>
      <c r="O2495" s="42" t="s">
        <v>33</v>
      </c>
      <c r="P2495" s="42" t="s">
        <v>33</v>
      </c>
      <c r="Q2495" s="42" t="s">
        <v>33</v>
      </c>
      <c r="R2495" s="42" t="s">
        <v>33</v>
      </c>
      <c r="S2495" s="42" t="s">
        <v>33</v>
      </c>
      <c r="T2495" s="42" t="s">
        <v>33</v>
      </c>
      <c r="U2495" s="42" t="s">
        <v>33</v>
      </c>
      <c r="V2495" s="42" t="s">
        <v>33</v>
      </c>
      <c r="W2495" s="21" t="str">
        <f t="shared" si="38"/>
        <v>12</v>
      </c>
      <c r="AA2495" s="3" t="s">
        <v>5429</v>
      </c>
    </row>
    <row r="2496" spans="1:27">
      <c r="A2496" s="18">
        <v>108</v>
      </c>
      <c r="B2496" s="3" t="s">
        <v>5430</v>
      </c>
      <c r="C2496" s="41" t="s">
        <v>5735</v>
      </c>
      <c r="D2496" s="42" t="s">
        <v>15</v>
      </c>
      <c r="E2496" s="42" t="s">
        <v>307</v>
      </c>
      <c r="F2496" s="16" t="s">
        <v>6871</v>
      </c>
      <c r="G2496" s="42" t="s">
        <v>1866</v>
      </c>
      <c r="H2496" s="23" t="s">
        <v>5958</v>
      </c>
      <c r="I2496" s="60">
        <v>34587</v>
      </c>
      <c r="J2496" s="24" t="s">
        <v>4826</v>
      </c>
      <c r="K2496" s="38" t="s">
        <v>33</v>
      </c>
      <c r="L2496" s="38" t="s">
        <v>33</v>
      </c>
      <c r="M2496" s="28" t="s">
        <v>307</v>
      </c>
      <c r="N2496" s="28" t="s">
        <v>307</v>
      </c>
      <c r="O2496" s="28" t="s">
        <v>307</v>
      </c>
      <c r="P2496" s="28" t="s">
        <v>307</v>
      </c>
      <c r="Q2496" s="28" t="s">
        <v>307</v>
      </c>
      <c r="R2496" s="28" t="s">
        <v>307</v>
      </c>
      <c r="S2496" s="28" t="s">
        <v>307</v>
      </c>
      <c r="T2496" s="28" t="s">
        <v>307</v>
      </c>
      <c r="U2496" s="28" t="s">
        <v>307</v>
      </c>
      <c r="V2496" s="28" t="s">
        <v>307</v>
      </c>
      <c r="W2496" s="21" t="str">
        <f t="shared" si="38"/>
        <v>12</v>
      </c>
      <c r="AA2496" s="3" t="s">
        <v>5430</v>
      </c>
    </row>
    <row r="2497" spans="1:27">
      <c r="A2497" s="18">
        <v>109</v>
      </c>
      <c r="B2497" s="3" t="s">
        <v>5431</v>
      </c>
      <c r="C2497" s="41" t="s">
        <v>5736</v>
      </c>
      <c r="D2497" s="42" t="s">
        <v>15</v>
      </c>
      <c r="E2497" s="42" t="s">
        <v>307</v>
      </c>
      <c r="F2497" s="16" t="s">
        <v>6871</v>
      </c>
      <c r="G2497" s="42" t="s">
        <v>20</v>
      </c>
      <c r="H2497" s="23" t="s">
        <v>2989</v>
      </c>
      <c r="I2497" s="60">
        <v>33376</v>
      </c>
      <c r="J2497" s="24" t="s">
        <v>4823</v>
      </c>
      <c r="K2497" s="38" t="s">
        <v>33</v>
      </c>
      <c r="L2497" s="38" t="s">
        <v>33</v>
      </c>
      <c r="M2497" s="28" t="s">
        <v>307</v>
      </c>
      <c r="N2497" s="28" t="s">
        <v>307</v>
      </c>
      <c r="O2497" s="28" t="s">
        <v>307</v>
      </c>
      <c r="P2497" s="28" t="s">
        <v>307</v>
      </c>
      <c r="Q2497" s="28" t="s">
        <v>307</v>
      </c>
      <c r="R2497" s="28" t="s">
        <v>307</v>
      </c>
      <c r="S2497" s="28" t="s">
        <v>307</v>
      </c>
      <c r="T2497" s="28" t="s">
        <v>307</v>
      </c>
      <c r="U2497" s="28" t="s">
        <v>307</v>
      </c>
      <c r="V2497" s="28" t="s">
        <v>307</v>
      </c>
      <c r="W2497" s="21" t="str">
        <f t="shared" si="38"/>
        <v>12</v>
      </c>
      <c r="AA2497" s="3" t="s">
        <v>5431</v>
      </c>
    </row>
    <row r="2498" spans="1:27">
      <c r="A2498" s="18">
        <v>110</v>
      </c>
      <c r="B2498" s="3" t="s">
        <v>5432</v>
      </c>
      <c r="C2498" s="41" t="s">
        <v>5737</v>
      </c>
      <c r="D2498" s="42" t="s">
        <v>9</v>
      </c>
      <c r="E2498" s="42" t="s">
        <v>307</v>
      </c>
      <c r="F2498" s="16" t="s">
        <v>6871</v>
      </c>
      <c r="G2498" s="42" t="s">
        <v>82</v>
      </c>
      <c r="H2498" s="23" t="s">
        <v>2610</v>
      </c>
      <c r="I2498" s="60">
        <v>34555</v>
      </c>
      <c r="J2498" s="24" t="s">
        <v>4823</v>
      </c>
      <c r="K2498" s="42" t="s">
        <v>307</v>
      </c>
      <c r="L2498" s="42" t="s">
        <v>307</v>
      </c>
      <c r="M2498" s="42" t="s">
        <v>307</v>
      </c>
      <c r="N2498" s="42" t="s">
        <v>307</v>
      </c>
      <c r="O2498" s="42" t="s">
        <v>307</v>
      </c>
      <c r="P2498" s="42" t="s">
        <v>307</v>
      </c>
      <c r="Q2498" s="42" t="s">
        <v>307</v>
      </c>
      <c r="R2498" s="42" t="s">
        <v>307</v>
      </c>
      <c r="S2498" s="42" t="s">
        <v>307</v>
      </c>
      <c r="T2498" s="42" t="s">
        <v>307</v>
      </c>
      <c r="U2498" s="42" t="s">
        <v>307</v>
      </c>
      <c r="V2498" s="42" t="s">
        <v>307</v>
      </c>
      <c r="W2498" s="21" t="str">
        <f t="shared" si="38"/>
        <v>12</v>
      </c>
      <c r="AA2498" s="3" t="s">
        <v>5432</v>
      </c>
    </row>
    <row r="2499" spans="1:27">
      <c r="A2499" s="18">
        <v>111</v>
      </c>
      <c r="B2499" s="3" t="s">
        <v>5433</v>
      </c>
      <c r="C2499" s="41" t="s">
        <v>5738</v>
      </c>
      <c r="D2499" s="42" t="s">
        <v>9</v>
      </c>
      <c r="E2499" s="42" t="s">
        <v>10</v>
      </c>
      <c r="F2499" s="16" t="s">
        <v>6871</v>
      </c>
      <c r="G2499" s="42" t="s">
        <v>1866</v>
      </c>
      <c r="H2499" s="23" t="s">
        <v>5959</v>
      </c>
      <c r="I2499" s="60">
        <v>30526</v>
      </c>
      <c r="J2499" s="24" t="s">
        <v>4824</v>
      </c>
      <c r="K2499" s="42" t="s">
        <v>10</v>
      </c>
      <c r="L2499" s="42" t="s">
        <v>10</v>
      </c>
      <c r="M2499" s="42" t="s">
        <v>10</v>
      </c>
      <c r="N2499" s="42" t="s">
        <v>10</v>
      </c>
      <c r="O2499" s="42" t="s">
        <v>10</v>
      </c>
      <c r="P2499" s="42" t="s">
        <v>10</v>
      </c>
      <c r="Q2499" s="42" t="s">
        <v>10</v>
      </c>
      <c r="R2499" s="42" t="s">
        <v>10</v>
      </c>
      <c r="S2499" s="42" t="s">
        <v>10</v>
      </c>
      <c r="T2499" s="42" t="s">
        <v>10</v>
      </c>
      <c r="U2499" s="42" t="s">
        <v>10</v>
      </c>
      <c r="V2499" s="42" t="s">
        <v>10</v>
      </c>
      <c r="W2499" s="21" t="str">
        <f t="shared" ref="W2499:W2562" si="39">LEFT(B2499,2)</f>
        <v>12</v>
      </c>
      <c r="AA2499" s="3" t="s">
        <v>5433</v>
      </c>
    </row>
    <row r="2500" spans="1:27">
      <c r="A2500" s="18">
        <v>112</v>
      </c>
      <c r="B2500" s="3" t="s">
        <v>5434</v>
      </c>
      <c r="C2500" s="41" t="s">
        <v>8648</v>
      </c>
      <c r="D2500" s="42" t="s">
        <v>15</v>
      </c>
      <c r="E2500" s="42" t="s">
        <v>307</v>
      </c>
      <c r="F2500" s="16" t="s">
        <v>6871</v>
      </c>
      <c r="G2500" s="42" t="s">
        <v>59</v>
      </c>
      <c r="H2500" s="23" t="s">
        <v>2775</v>
      </c>
      <c r="I2500" s="60">
        <v>34725</v>
      </c>
      <c r="J2500" s="24" t="s">
        <v>4823</v>
      </c>
      <c r="K2500" s="42" t="s">
        <v>307</v>
      </c>
      <c r="L2500" s="42" t="s">
        <v>307</v>
      </c>
      <c r="M2500" s="42" t="s">
        <v>307</v>
      </c>
      <c r="N2500" s="42" t="s">
        <v>307</v>
      </c>
      <c r="O2500" s="42" t="s">
        <v>307</v>
      </c>
      <c r="P2500" s="42" t="s">
        <v>307</v>
      </c>
      <c r="Q2500" s="42" t="s">
        <v>307</v>
      </c>
      <c r="R2500" s="42" t="s">
        <v>307</v>
      </c>
      <c r="S2500" s="42" t="s">
        <v>307</v>
      </c>
      <c r="T2500" s="42" t="s">
        <v>307</v>
      </c>
      <c r="U2500" s="42" t="s">
        <v>307</v>
      </c>
      <c r="V2500" s="42" t="s">
        <v>307</v>
      </c>
      <c r="W2500" s="21" t="str">
        <f t="shared" si="39"/>
        <v>12</v>
      </c>
      <c r="AA2500" s="3" t="s">
        <v>5434</v>
      </c>
    </row>
    <row r="2501" spans="1:27">
      <c r="A2501" s="18">
        <v>113</v>
      </c>
      <c r="B2501" s="3" t="s">
        <v>5435</v>
      </c>
      <c r="C2501" s="40" t="s">
        <v>5739</v>
      </c>
      <c r="D2501" s="3" t="s">
        <v>9</v>
      </c>
      <c r="E2501" s="42" t="s">
        <v>307</v>
      </c>
      <c r="F2501" s="16" t="s">
        <v>6871</v>
      </c>
      <c r="G2501" s="3" t="s">
        <v>82</v>
      </c>
      <c r="H2501" s="23" t="s">
        <v>2946</v>
      </c>
      <c r="I2501" s="55">
        <v>34579</v>
      </c>
      <c r="J2501" s="24" t="s">
        <v>4823</v>
      </c>
      <c r="K2501" s="42" t="s">
        <v>307</v>
      </c>
      <c r="L2501" s="42" t="s">
        <v>307</v>
      </c>
      <c r="M2501" s="42" t="s">
        <v>307</v>
      </c>
      <c r="N2501" s="42" t="s">
        <v>307</v>
      </c>
      <c r="O2501" s="42" t="s">
        <v>307</v>
      </c>
      <c r="P2501" s="42" t="s">
        <v>307</v>
      </c>
      <c r="Q2501" s="42" t="s">
        <v>307</v>
      </c>
      <c r="R2501" s="42" t="s">
        <v>307</v>
      </c>
      <c r="S2501" s="42" t="s">
        <v>307</v>
      </c>
      <c r="T2501" s="42" t="s">
        <v>307</v>
      </c>
      <c r="U2501" s="42" t="s">
        <v>307</v>
      </c>
      <c r="V2501" s="42" t="s">
        <v>307</v>
      </c>
      <c r="W2501" s="21" t="str">
        <f t="shared" si="39"/>
        <v>12</v>
      </c>
      <c r="AA2501" s="3" t="s">
        <v>5435</v>
      </c>
    </row>
    <row r="2502" spans="1:27">
      <c r="A2502" s="18">
        <v>114</v>
      </c>
      <c r="B2502" s="3" t="s">
        <v>5436</v>
      </c>
      <c r="C2502" s="41" t="s">
        <v>5740</v>
      </c>
      <c r="D2502" s="42" t="s">
        <v>9</v>
      </c>
      <c r="E2502" s="42" t="s">
        <v>307</v>
      </c>
      <c r="F2502" s="16" t="s">
        <v>6871</v>
      </c>
      <c r="G2502" s="42" t="s">
        <v>1891</v>
      </c>
      <c r="H2502" s="23" t="s">
        <v>5960</v>
      </c>
      <c r="I2502" s="60">
        <v>34615</v>
      </c>
      <c r="J2502" s="24" t="s">
        <v>4823</v>
      </c>
      <c r="K2502" s="38" t="s">
        <v>33</v>
      </c>
      <c r="L2502" s="38" t="s">
        <v>33</v>
      </c>
      <c r="M2502" s="28" t="s">
        <v>307</v>
      </c>
      <c r="N2502" s="28" t="s">
        <v>307</v>
      </c>
      <c r="O2502" s="28" t="s">
        <v>307</v>
      </c>
      <c r="P2502" s="28" t="s">
        <v>307</v>
      </c>
      <c r="Q2502" s="28" t="s">
        <v>307</v>
      </c>
      <c r="R2502" s="28" t="s">
        <v>307</v>
      </c>
      <c r="S2502" s="28" t="s">
        <v>307</v>
      </c>
      <c r="T2502" s="28" t="s">
        <v>307</v>
      </c>
      <c r="U2502" s="28" t="s">
        <v>307</v>
      </c>
      <c r="V2502" s="28" t="s">
        <v>307</v>
      </c>
      <c r="W2502" s="21" t="str">
        <f t="shared" si="39"/>
        <v>12</v>
      </c>
      <c r="AA2502" s="3" t="s">
        <v>5436</v>
      </c>
    </row>
    <row r="2503" spans="1:27">
      <c r="A2503" s="18">
        <v>115</v>
      </c>
      <c r="B2503" s="3" t="s">
        <v>5437</v>
      </c>
      <c r="C2503" s="41" t="s">
        <v>8649</v>
      </c>
      <c r="D2503" s="42" t="s">
        <v>9</v>
      </c>
      <c r="E2503" s="3" t="s">
        <v>307</v>
      </c>
      <c r="F2503" s="16" t="s">
        <v>6871</v>
      </c>
      <c r="G2503" s="42" t="s">
        <v>1538</v>
      </c>
      <c r="H2503" s="23" t="s">
        <v>2800</v>
      </c>
      <c r="I2503" s="60">
        <v>34064</v>
      </c>
      <c r="J2503" s="24" t="s">
        <v>4823</v>
      </c>
      <c r="K2503" s="3" t="s">
        <v>307</v>
      </c>
      <c r="L2503" s="3" t="s">
        <v>307</v>
      </c>
      <c r="M2503" s="3" t="s">
        <v>307</v>
      </c>
      <c r="N2503" s="3" t="s">
        <v>307</v>
      </c>
      <c r="O2503" s="3" t="s">
        <v>307</v>
      </c>
      <c r="P2503" s="3" t="s">
        <v>307</v>
      </c>
      <c r="Q2503" s="3" t="s">
        <v>307</v>
      </c>
      <c r="R2503" s="3" t="s">
        <v>307</v>
      </c>
      <c r="S2503" s="3" t="s">
        <v>307</v>
      </c>
      <c r="T2503" s="3" t="s">
        <v>307</v>
      </c>
      <c r="U2503" s="3" t="s">
        <v>307</v>
      </c>
      <c r="V2503" s="3" t="s">
        <v>307</v>
      </c>
      <c r="W2503" s="21" t="str">
        <f t="shared" si="39"/>
        <v>12</v>
      </c>
      <c r="AA2503" s="3" t="s">
        <v>5437</v>
      </c>
    </row>
    <row r="2504" spans="1:27">
      <c r="A2504" s="18">
        <v>116</v>
      </c>
      <c r="B2504" s="3" t="s">
        <v>5438</v>
      </c>
      <c r="C2504" s="41" t="s">
        <v>5741</v>
      </c>
      <c r="D2504" s="42" t="s">
        <v>9</v>
      </c>
      <c r="E2504" s="42" t="s">
        <v>5929</v>
      </c>
      <c r="F2504" s="16" t="s">
        <v>6871</v>
      </c>
      <c r="G2504" s="42" t="s">
        <v>1866</v>
      </c>
      <c r="H2504" s="23" t="s">
        <v>5961</v>
      </c>
      <c r="I2504" s="60">
        <v>34664</v>
      </c>
      <c r="J2504" s="24" t="s">
        <v>4823</v>
      </c>
      <c r="K2504" s="42" t="s">
        <v>5929</v>
      </c>
      <c r="L2504" s="42" t="s">
        <v>5929</v>
      </c>
      <c r="M2504" s="42" t="s">
        <v>5929</v>
      </c>
      <c r="N2504" s="42" t="s">
        <v>5929</v>
      </c>
      <c r="O2504" s="42" t="s">
        <v>5929</v>
      </c>
      <c r="P2504" s="42" t="s">
        <v>5929</v>
      </c>
      <c r="Q2504" s="42" t="s">
        <v>5929</v>
      </c>
      <c r="R2504" s="42" t="s">
        <v>5929</v>
      </c>
      <c r="S2504" s="42" t="s">
        <v>5929</v>
      </c>
      <c r="T2504" s="42" t="s">
        <v>5929</v>
      </c>
      <c r="U2504" s="42" t="s">
        <v>5929</v>
      </c>
      <c r="V2504" s="42" t="s">
        <v>5929</v>
      </c>
      <c r="W2504" s="21" t="str">
        <f t="shared" si="39"/>
        <v>12</v>
      </c>
      <c r="AA2504" s="3" t="s">
        <v>5438</v>
      </c>
    </row>
    <row r="2505" spans="1:27">
      <c r="A2505" s="18">
        <v>117</v>
      </c>
      <c r="B2505" s="3" t="s">
        <v>5439</v>
      </c>
      <c r="C2505" s="41" t="s">
        <v>5742</v>
      </c>
      <c r="D2505" s="42" t="s">
        <v>15</v>
      </c>
      <c r="E2505" s="42" t="s">
        <v>307</v>
      </c>
      <c r="F2505" s="16" t="s">
        <v>6871</v>
      </c>
      <c r="G2505" s="42" t="s">
        <v>59</v>
      </c>
      <c r="H2505" s="23" t="s">
        <v>2610</v>
      </c>
      <c r="I2505" s="60">
        <v>34430</v>
      </c>
      <c r="J2505" s="24" t="s">
        <v>4823</v>
      </c>
      <c r="K2505" s="42" t="s">
        <v>307</v>
      </c>
      <c r="L2505" s="42" t="s">
        <v>307</v>
      </c>
      <c r="M2505" s="42" t="s">
        <v>307</v>
      </c>
      <c r="N2505" s="42" t="s">
        <v>307</v>
      </c>
      <c r="O2505" s="42" t="s">
        <v>307</v>
      </c>
      <c r="P2505" s="42" t="s">
        <v>307</v>
      </c>
      <c r="Q2505" s="42" t="s">
        <v>307</v>
      </c>
      <c r="R2505" s="42" t="s">
        <v>307</v>
      </c>
      <c r="S2505" s="42" t="s">
        <v>307</v>
      </c>
      <c r="T2505" s="42" t="s">
        <v>307</v>
      </c>
      <c r="U2505" s="42" t="s">
        <v>307</v>
      </c>
      <c r="V2505" s="42" t="s">
        <v>307</v>
      </c>
      <c r="W2505" s="21" t="str">
        <f t="shared" si="39"/>
        <v>12</v>
      </c>
      <c r="AA2505" s="3" t="s">
        <v>5439</v>
      </c>
    </row>
    <row r="2506" spans="1:27">
      <c r="A2506" s="18">
        <v>118</v>
      </c>
      <c r="B2506" s="3" t="s">
        <v>5440</v>
      </c>
      <c r="C2506" s="41" t="s">
        <v>5743</v>
      </c>
      <c r="D2506" s="42" t="s">
        <v>15</v>
      </c>
      <c r="E2506" s="42" t="s">
        <v>5929</v>
      </c>
      <c r="F2506" s="16" t="s">
        <v>6871</v>
      </c>
      <c r="G2506" s="42" t="s">
        <v>486</v>
      </c>
      <c r="H2506" s="23" t="s">
        <v>2874</v>
      </c>
      <c r="I2506" s="60">
        <v>34260</v>
      </c>
      <c r="J2506" s="24" t="s">
        <v>4823</v>
      </c>
      <c r="K2506" s="42" t="s">
        <v>5929</v>
      </c>
      <c r="L2506" s="42" t="s">
        <v>5929</v>
      </c>
      <c r="M2506" s="42" t="s">
        <v>5929</v>
      </c>
      <c r="N2506" s="42" t="s">
        <v>5929</v>
      </c>
      <c r="O2506" s="42" t="s">
        <v>5929</v>
      </c>
      <c r="P2506" s="42" t="s">
        <v>5929</v>
      </c>
      <c r="Q2506" s="42" t="s">
        <v>5929</v>
      </c>
      <c r="R2506" s="42" t="s">
        <v>5929</v>
      </c>
      <c r="S2506" s="42" t="s">
        <v>5929</v>
      </c>
      <c r="T2506" s="42" t="s">
        <v>5929</v>
      </c>
      <c r="U2506" s="42" t="s">
        <v>5929</v>
      </c>
      <c r="V2506" s="42" t="s">
        <v>5929</v>
      </c>
      <c r="W2506" s="21" t="str">
        <f t="shared" si="39"/>
        <v>12</v>
      </c>
      <c r="AA2506" s="3" t="s">
        <v>5440</v>
      </c>
    </row>
    <row r="2507" spans="1:27">
      <c r="A2507" s="18">
        <v>119</v>
      </c>
      <c r="B2507" s="3" t="s">
        <v>5441</v>
      </c>
      <c r="C2507" s="40" t="s">
        <v>5744</v>
      </c>
      <c r="D2507" s="3" t="s">
        <v>15</v>
      </c>
      <c r="E2507" s="3" t="s">
        <v>33</v>
      </c>
      <c r="F2507" s="16" t="s">
        <v>6871</v>
      </c>
      <c r="G2507" s="3" t="s">
        <v>82</v>
      </c>
      <c r="H2507" s="23" t="s">
        <v>2610</v>
      </c>
      <c r="I2507" s="55">
        <v>34306</v>
      </c>
      <c r="J2507" s="24" t="s">
        <v>4823</v>
      </c>
      <c r="K2507" s="3" t="s">
        <v>33</v>
      </c>
      <c r="L2507" s="3" t="s">
        <v>33</v>
      </c>
      <c r="M2507" s="3" t="s">
        <v>33</v>
      </c>
      <c r="N2507" s="3" t="s">
        <v>33</v>
      </c>
      <c r="O2507" s="3" t="s">
        <v>33</v>
      </c>
      <c r="P2507" s="3" t="s">
        <v>33</v>
      </c>
      <c r="Q2507" s="3" t="s">
        <v>33</v>
      </c>
      <c r="R2507" s="3" t="s">
        <v>33</v>
      </c>
      <c r="S2507" s="3" t="s">
        <v>33</v>
      </c>
      <c r="T2507" s="3" t="s">
        <v>33</v>
      </c>
      <c r="U2507" s="3" t="s">
        <v>33</v>
      </c>
      <c r="V2507" s="3" t="s">
        <v>33</v>
      </c>
      <c r="W2507" s="21" t="str">
        <f t="shared" si="39"/>
        <v>12</v>
      </c>
      <c r="AA2507" s="3" t="s">
        <v>5441</v>
      </c>
    </row>
    <row r="2508" spans="1:27">
      <c r="A2508" s="18">
        <v>120</v>
      </c>
      <c r="B2508" s="3" t="s">
        <v>5442</v>
      </c>
      <c r="C2508" s="41" t="s">
        <v>5745</v>
      </c>
      <c r="D2508" s="42" t="s">
        <v>9</v>
      </c>
      <c r="E2508" s="42" t="s">
        <v>307</v>
      </c>
      <c r="F2508" s="16" t="s">
        <v>6871</v>
      </c>
      <c r="G2508" s="42" t="s">
        <v>82</v>
      </c>
      <c r="H2508" s="23" t="s">
        <v>2741</v>
      </c>
      <c r="I2508" s="60">
        <v>34715</v>
      </c>
      <c r="J2508" s="24" t="s">
        <v>4823</v>
      </c>
      <c r="K2508" s="42" t="s">
        <v>307</v>
      </c>
      <c r="L2508" s="42" t="s">
        <v>307</v>
      </c>
      <c r="M2508" s="42" t="s">
        <v>307</v>
      </c>
      <c r="N2508" s="42" t="s">
        <v>307</v>
      </c>
      <c r="O2508" s="42" t="s">
        <v>307</v>
      </c>
      <c r="P2508" s="42" t="s">
        <v>307</v>
      </c>
      <c r="Q2508" s="42" t="s">
        <v>307</v>
      </c>
      <c r="R2508" s="42" t="s">
        <v>307</v>
      </c>
      <c r="S2508" s="42" t="s">
        <v>307</v>
      </c>
      <c r="T2508" s="42" t="s">
        <v>307</v>
      </c>
      <c r="U2508" s="42" t="s">
        <v>307</v>
      </c>
      <c r="V2508" s="42" t="s">
        <v>307</v>
      </c>
      <c r="W2508" s="21" t="str">
        <f t="shared" si="39"/>
        <v>12</v>
      </c>
      <c r="AA2508" s="3" t="s">
        <v>5442</v>
      </c>
    </row>
    <row r="2509" spans="1:27">
      <c r="A2509" s="18">
        <v>121</v>
      </c>
      <c r="B2509" s="3" t="s">
        <v>5443</v>
      </c>
      <c r="C2509" s="41" t="s">
        <v>5746</v>
      </c>
      <c r="D2509" s="42" t="s">
        <v>15</v>
      </c>
      <c r="E2509" s="42" t="s">
        <v>5929</v>
      </c>
      <c r="F2509" s="16" t="s">
        <v>6871</v>
      </c>
      <c r="G2509" s="42" t="s">
        <v>1536</v>
      </c>
      <c r="H2509" s="23" t="s">
        <v>2931</v>
      </c>
      <c r="I2509" s="60">
        <v>34574</v>
      </c>
      <c r="J2509" s="24" t="s">
        <v>4823</v>
      </c>
      <c r="K2509" s="42" t="s">
        <v>5929</v>
      </c>
      <c r="L2509" s="42" t="s">
        <v>5929</v>
      </c>
      <c r="M2509" s="42" t="s">
        <v>5929</v>
      </c>
      <c r="N2509" s="42" t="s">
        <v>5929</v>
      </c>
      <c r="O2509" s="42" t="s">
        <v>5929</v>
      </c>
      <c r="P2509" s="42" t="s">
        <v>5929</v>
      </c>
      <c r="Q2509" s="42" t="s">
        <v>5929</v>
      </c>
      <c r="R2509" s="42" t="s">
        <v>5929</v>
      </c>
      <c r="S2509" s="42" t="s">
        <v>5929</v>
      </c>
      <c r="T2509" s="42" t="s">
        <v>5929</v>
      </c>
      <c r="U2509" s="42" t="s">
        <v>5929</v>
      </c>
      <c r="V2509" s="42" t="s">
        <v>5929</v>
      </c>
      <c r="W2509" s="21" t="str">
        <f t="shared" si="39"/>
        <v>12</v>
      </c>
      <c r="AA2509" s="3" t="s">
        <v>5443</v>
      </c>
    </row>
    <row r="2510" spans="1:27">
      <c r="A2510" s="18">
        <v>122</v>
      </c>
      <c r="B2510" s="3" t="s">
        <v>5444</v>
      </c>
      <c r="C2510" s="41" t="s">
        <v>5747</v>
      </c>
      <c r="D2510" s="42" t="s">
        <v>9</v>
      </c>
      <c r="E2510" s="42" t="s">
        <v>307</v>
      </c>
      <c r="F2510" s="16" t="s">
        <v>6871</v>
      </c>
      <c r="G2510" s="42" t="s">
        <v>59</v>
      </c>
      <c r="H2510" s="23" t="s">
        <v>3013</v>
      </c>
      <c r="I2510" s="60">
        <v>34683</v>
      </c>
      <c r="J2510" s="24" t="s">
        <v>4823</v>
      </c>
      <c r="K2510" s="42" t="s">
        <v>307</v>
      </c>
      <c r="L2510" s="42" t="s">
        <v>307</v>
      </c>
      <c r="M2510" s="42" t="s">
        <v>307</v>
      </c>
      <c r="N2510" s="42" t="s">
        <v>307</v>
      </c>
      <c r="O2510" s="42" t="s">
        <v>307</v>
      </c>
      <c r="P2510" s="42" t="s">
        <v>307</v>
      </c>
      <c r="Q2510" s="42" t="s">
        <v>307</v>
      </c>
      <c r="R2510" s="42" t="s">
        <v>307</v>
      </c>
      <c r="S2510" s="42" t="s">
        <v>307</v>
      </c>
      <c r="T2510" s="42" t="s">
        <v>307</v>
      </c>
      <c r="U2510" s="42" t="s">
        <v>307</v>
      </c>
      <c r="V2510" s="42" t="s">
        <v>307</v>
      </c>
      <c r="W2510" s="21" t="str">
        <f t="shared" si="39"/>
        <v>12</v>
      </c>
      <c r="AA2510" s="3" t="s">
        <v>5444</v>
      </c>
    </row>
    <row r="2511" spans="1:27">
      <c r="A2511" s="18">
        <v>123</v>
      </c>
      <c r="B2511" s="3" t="s">
        <v>5445</v>
      </c>
      <c r="C2511" s="41" t="s">
        <v>5748</v>
      </c>
      <c r="D2511" s="42" t="s">
        <v>15</v>
      </c>
      <c r="E2511" s="42" t="s">
        <v>33</v>
      </c>
      <c r="F2511" s="16" t="s">
        <v>6871</v>
      </c>
      <c r="G2511" s="42" t="s">
        <v>82</v>
      </c>
      <c r="H2511" s="23" t="s">
        <v>2741</v>
      </c>
      <c r="I2511" s="60">
        <v>33588</v>
      </c>
      <c r="J2511" s="24" t="s">
        <v>4823</v>
      </c>
      <c r="K2511" s="42" t="s">
        <v>33</v>
      </c>
      <c r="L2511" s="42" t="s">
        <v>33</v>
      </c>
      <c r="M2511" s="42" t="s">
        <v>33</v>
      </c>
      <c r="N2511" s="42" t="s">
        <v>33</v>
      </c>
      <c r="O2511" s="42" t="s">
        <v>33</v>
      </c>
      <c r="P2511" s="42" t="s">
        <v>33</v>
      </c>
      <c r="Q2511" s="42" t="s">
        <v>33</v>
      </c>
      <c r="R2511" s="42" t="s">
        <v>33</v>
      </c>
      <c r="S2511" s="42" t="s">
        <v>33</v>
      </c>
      <c r="T2511" s="42" t="s">
        <v>33</v>
      </c>
      <c r="U2511" s="42" t="s">
        <v>33</v>
      </c>
      <c r="V2511" s="42" t="s">
        <v>33</v>
      </c>
      <c r="W2511" s="21" t="str">
        <f t="shared" si="39"/>
        <v>12</v>
      </c>
      <c r="AA2511" s="3" t="s">
        <v>5445</v>
      </c>
    </row>
    <row r="2512" spans="1:27">
      <c r="A2512" s="18">
        <v>124</v>
      </c>
      <c r="B2512" s="3" t="s">
        <v>5446</v>
      </c>
      <c r="C2512" s="41" t="s">
        <v>5749</v>
      </c>
      <c r="D2512" s="42" t="s">
        <v>9</v>
      </c>
      <c r="E2512" s="42" t="s">
        <v>307</v>
      </c>
      <c r="F2512" s="16" t="s">
        <v>6871</v>
      </c>
      <c r="G2512" s="43" t="s">
        <v>59</v>
      </c>
      <c r="H2512" s="23" t="s">
        <v>2741</v>
      </c>
      <c r="I2512" s="60">
        <v>34103</v>
      </c>
      <c r="J2512" s="24" t="s">
        <v>4823</v>
      </c>
      <c r="K2512" s="42" t="s">
        <v>307</v>
      </c>
      <c r="L2512" s="42" t="s">
        <v>307</v>
      </c>
      <c r="M2512" s="42" t="s">
        <v>307</v>
      </c>
      <c r="N2512" s="42" t="s">
        <v>307</v>
      </c>
      <c r="O2512" s="42" t="s">
        <v>307</v>
      </c>
      <c r="P2512" s="42" t="s">
        <v>307</v>
      </c>
      <c r="Q2512" s="42" t="s">
        <v>307</v>
      </c>
      <c r="R2512" s="42" t="s">
        <v>307</v>
      </c>
      <c r="S2512" s="42" t="s">
        <v>307</v>
      </c>
      <c r="T2512" s="42" t="s">
        <v>307</v>
      </c>
      <c r="U2512" s="42" t="s">
        <v>307</v>
      </c>
      <c r="V2512" s="42" t="s">
        <v>307</v>
      </c>
      <c r="W2512" s="21" t="str">
        <f t="shared" si="39"/>
        <v>12</v>
      </c>
      <c r="AA2512" s="3" t="s">
        <v>5446</v>
      </c>
    </row>
    <row r="2513" spans="1:27">
      <c r="A2513" s="18">
        <v>125</v>
      </c>
      <c r="B2513" s="3" t="s">
        <v>5447</v>
      </c>
      <c r="C2513" s="41" t="s">
        <v>5750</v>
      </c>
      <c r="D2513" s="42" t="s">
        <v>9</v>
      </c>
      <c r="E2513" s="42" t="s">
        <v>307</v>
      </c>
      <c r="F2513" s="16" t="s">
        <v>6871</v>
      </c>
      <c r="G2513" s="42" t="s">
        <v>59</v>
      </c>
      <c r="H2513" s="23" t="s">
        <v>3092</v>
      </c>
      <c r="I2513" s="60">
        <v>34503</v>
      </c>
      <c r="J2513" s="24" t="s">
        <v>4823</v>
      </c>
      <c r="K2513" s="42" t="s">
        <v>307</v>
      </c>
      <c r="L2513" s="42" t="s">
        <v>307</v>
      </c>
      <c r="M2513" s="42" t="s">
        <v>307</v>
      </c>
      <c r="N2513" s="42" t="s">
        <v>307</v>
      </c>
      <c r="O2513" s="42" t="s">
        <v>307</v>
      </c>
      <c r="P2513" s="42" t="s">
        <v>307</v>
      </c>
      <c r="Q2513" s="42" t="s">
        <v>307</v>
      </c>
      <c r="R2513" s="42" t="s">
        <v>307</v>
      </c>
      <c r="S2513" s="42" t="s">
        <v>307</v>
      </c>
      <c r="T2513" s="42" t="s">
        <v>307</v>
      </c>
      <c r="U2513" s="42" t="s">
        <v>307</v>
      </c>
      <c r="V2513" s="42" t="s">
        <v>307</v>
      </c>
      <c r="W2513" s="21" t="str">
        <f t="shared" si="39"/>
        <v>12</v>
      </c>
      <c r="AA2513" s="3" t="s">
        <v>5447</v>
      </c>
    </row>
    <row r="2514" spans="1:27">
      <c r="A2514" s="18">
        <v>126</v>
      </c>
      <c r="B2514" s="3" t="s">
        <v>5448</v>
      </c>
      <c r="C2514" s="41" t="s">
        <v>5751</v>
      </c>
      <c r="D2514" s="42" t="s">
        <v>9</v>
      </c>
      <c r="E2514" s="42" t="s">
        <v>5929</v>
      </c>
      <c r="F2514" s="16" t="s">
        <v>6871</v>
      </c>
      <c r="G2514" s="42" t="s">
        <v>1891</v>
      </c>
      <c r="H2514" s="23" t="s">
        <v>2604</v>
      </c>
      <c r="I2514" s="60">
        <v>34752</v>
      </c>
      <c r="J2514" s="24" t="s">
        <v>4823</v>
      </c>
      <c r="K2514" s="42" t="s">
        <v>5929</v>
      </c>
      <c r="L2514" s="42" t="s">
        <v>5929</v>
      </c>
      <c r="M2514" s="42" t="s">
        <v>5929</v>
      </c>
      <c r="N2514" s="42" t="s">
        <v>5929</v>
      </c>
      <c r="O2514" s="42" t="s">
        <v>5929</v>
      </c>
      <c r="P2514" s="42" t="s">
        <v>5929</v>
      </c>
      <c r="Q2514" s="42" t="s">
        <v>5929</v>
      </c>
      <c r="R2514" s="42" t="s">
        <v>5929</v>
      </c>
      <c r="S2514" s="42" t="s">
        <v>5929</v>
      </c>
      <c r="T2514" s="42" t="s">
        <v>5929</v>
      </c>
      <c r="U2514" s="42" t="s">
        <v>5929</v>
      </c>
      <c r="V2514" s="42" t="s">
        <v>5929</v>
      </c>
      <c r="W2514" s="21" t="str">
        <f t="shared" si="39"/>
        <v>12</v>
      </c>
      <c r="AA2514" s="3" t="s">
        <v>5448</v>
      </c>
    </row>
    <row r="2515" spans="1:27">
      <c r="A2515" s="18">
        <v>127</v>
      </c>
      <c r="B2515" s="3" t="s">
        <v>5449</v>
      </c>
      <c r="C2515" s="41" t="s">
        <v>5752</v>
      </c>
      <c r="D2515" s="42" t="s">
        <v>9</v>
      </c>
      <c r="E2515" s="42" t="s">
        <v>307</v>
      </c>
      <c r="F2515" s="16" t="s">
        <v>6871</v>
      </c>
      <c r="G2515" s="42" t="s">
        <v>286</v>
      </c>
      <c r="H2515" s="23" t="s">
        <v>3644</v>
      </c>
      <c r="I2515" s="60">
        <v>34666</v>
      </c>
      <c r="J2515" s="24" t="s">
        <v>4823</v>
      </c>
      <c r="K2515" s="42" t="s">
        <v>307</v>
      </c>
      <c r="L2515" s="42" t="s">
        <v>307</v>
      </c>
      <c r="M2515" s="42" t="s">
        <v>307</v>
      </c>
      <c r="N2515" s="42" t="s">
        <v>307</v>
      </c>
      <c r="O2515" s="42" t="s">
        <v>307</v>
      </c>
      <c r="P2515" s="42" t="s">
        <v>307</v>
      </c>
      <c r="Q2515" s="42" t="s">
        <v>307</v>
      </c>
      <c r="R2515" s="42" t="s">
        <v>307</v>
      </c>
      <c r="S2515" s="42" t="s">
        <v>307</v>
      </c>
      <c r="T2515" s="42" t="s">
        <v>307</v>
      </c>
      <c r="U2515" s="42" t="s">
        <v>307</v>
      </c>
      <c r="V2515" s="42" t="s">
        <v>307</v>
      </c>
      <c r="W2515" s="21" t="str">
        <f t="shared" si="39"/>
        <v>12</v>
      </c>
      <c r="AA2515" s="3" t="s">
        <v>5449</v>
      </c>
    </row>
    <row r="2516" spans="1:27">
      <c r="A2516" s="18">
        <v>128</v>
      </c>
      <c r="B2516" s="3" t="s">
        <v>5450</v>
      </c>
      <c r="C2516" s="41" t="s">
        <v>5753</v>
      </c>
      <c r="D2516" s="42" t="s">
        <v>15</v>
      </c>
      <c r="E2516" s="42" t="s">
        <v>5929</v>
      </c>
      <c r="F2516" s="16" t="s">
        <v>6871</v>
      </c>
      <c r="G2516" s="42" t="s">
        <v>1891</v>
      </c>
      <c r="H2516" s="23" t="s">
        <v>2637</v>
      </c>
      <c r="I2516" s="60">
        <v>34352</v>
      </c>
      <c r="J2516" s="24" t="s">
        <v>4823</v>
      </c>
      <c r="K2516" s="42" t="s">
        <v>5929</v>
      </c>
      <c r="L2516" s="42" t="s">
        <v>5929</v>
      </c>
      <c r="M2516" s="42" t="s">
        <v>5929</v>
      </c>
      <c r="N2516" s="42" t="s">
        <v>5929</v>
      </c>
      <c r="O2516" s="42" t="s">
        <v>5929</v>
      </c>
      <c r="P2516" s="42" t="s">
        <v>5929</v>
      </c>
      <c r="Q2516" s="42" t="s">
        <v>5929</v>
      </c>
      <c r="R2516" s="42" t="s">
        <v>5929</v>
      </c>
      <c r="S2516" s="42" t="s">
        <v>5929</v>
      </c>
      <c r="T2516" s="42" t="s">
        <v>5929</v>
      </c>
      <c r="U2516" s="42" t="s">
        <v>5929</v>
      </c>
      <c r="V2516" s="42" t="s">
        <v>5929</v>
      </c>
      <c r="W2516" s="21" t="str">
        <f t="shared" si="39"/>
        <v>12</v>
      </c>
      <c r="AA2516" s="3" t="s">
        <v>5450</v>
      </c>
    </row>
    <row r="2517" spans="1:27">
      <c r="A2517" s="18">
        <v>129</v>
      </c>
      <c r="B2517" s="3" t="s">
        <v>5451</v>
      </c>
      <c r="C2517" s="41" t="s">
        <v>5754</v>
      </c>
      <c r="D2517" s="42" t="s">
        <v>9</v>
      </c>
      <c r="E2517" s="42" t="s">
        <v>33</v>
      </c>
      <c r="F2517" s="16" t="s">
        <v>6871</v>
      </c>
      <c r="G2517" s="42" t="s">
        <v>82</v>
      </c>
      <c r="H2517" s="23" t="s">
        <v>3010</v>
      </c>
      <c r="I2517" s="60">
        <v>34674</v>
      </c>
      <c r="J2517" s="24" t="s">
        <v>4823</v>
      </c>
      <c r="K2517" s="42" t="s">
        <v>33</v>
      </c>
      <c r="L2517" s="42" t="s">
        <v>33</v>
      </c>
      <c r="M2517" s="42" t="s">
        <v>33</v>
      </c>
      <c r="N2517" s="42" t="s">
        <v>33</v>
      </c>
      <c r="O2517" s="42" t="s">
        <v>33</v>
      </c>
      <c r="P2517" s="42" t="s">
        <v>33</v>
      </c>
      <c r="Q2517" s="42" t="s">
        <v>33</v>
      </c>
      <c r="R2517" s="42" t="s">
        <v>33</v>
      </c>
      <c r="S2517" s="42" t="s">
        <v>33</v>
      </c>
      <c r="T2517" s="42" t="s">
        <v>33</v>
      </c>
      <c r="U2517" s="42" t="s">
        <v>33</v>
      </c>
      <c r="V2517" s="42" t="s">
        <v>33</v>
      </c>
      <c r="W2517" s="21" t="str">
        <f t="shared" si="39"/>
        <v>12</v>
      </c>
      <c r="AA2517" s="3" t="s">
        <v>5451</v>
      </c>
    </row>
    <row r="2518" spans="1:27">
      <c r="A2518" s="18">
        <v>130</v>
      </c>
      <c r="B2518" s="3" t="s">
        <v>5452</v>
      </c>
      <c r="C2518" s="40" t="s">
        <v>5755</v>
      </c>
      <c r="D2518" s="3" t="s">
        <v>15</v>
      </c>
      <c r="E2518" s="3" t="s">
        <v>33</v>
      </c>
      <c r="F2518" s="16" t="s">
        <v>6871</v>
      </c>
      <c r="G2518" s="3" t="s">
        <v>82</v>
      </c>
      <c r="H2518" s="23" t="s">
        <v>2741</v>
      </c>
      <c r="I2518" s="55">
        <v>34511</v>
      </c>
      <c r="J2518" s="24" t="s">
        <v>4823</v>
      </c>
      <c r="K2518" s="3" t="s">
        <v>33</v>
      </c>
      <c r="L2518" s="3" t="s">
        <v>33</v>
      </c>
      <c r="M2518" s="3" t="s">
        <v>33</v>
      </c>
      <c r="N2518" s="3" t="s">
        <v>33</v>
      </c>
      <c r="O2518" s="3" t="s">
        <v>33</v>
      </c>
      <c r="P2518" s="3" t="s">
        <v>33</v>
      </c>
      <c r="Q2518" s="3" t="s">
        <v>33</v>
      </c>
      <c r="R2518" s="3" t="s">
        <v>33</v>
      </c>
      <c r="S2518" s="3" t="s">
        <v>33</v>
      </c>
      <c r="T2518" s="3" t="s">
        <v>33</v>
      </c>
      <c r="U2518" s="3" t="s">
        <v>33</v>
      </c>
      <c r="V2518" s="3" t="s">
        <v>33</v>
      </c>
      <c r="W2518" s="21" t="str">
        <f t="shared" si="39"/>
        <v>12</v>
      </c>
      <c r="AA2518" s="3" t="s">
        <v>5452</v>
      </c>
    </row>
    <row r="2519" spans="1:27">
      <c r="A2519" s="18">
        <v>131</v>
      </c>
      <c r="B2519" s="3" t="s">
        <v>5453</v>
      </c>
      <c r="C2519" s="41" t="s">
        <v>5756</v>
      </c>
      <c r="D2519" s="42" t="s">
        <v>15</v>
      </c>
      <c r="E2519" s="42" t="s">
        <v>33</v>
      </c>
      <c r="F2519" s="16" t="s">
        <v>6871</v>
      </c>
      <c r="G2519" s="42" t="s">
        <v>82</v>
      </c>
      <c r="H2519" s="23" t="s">
        <v>2610</v>
      </c>
      <c r="I2519" s="60">
        <v>34432</v>
      </c>
      <c r="J2519" s="24" t="s">
        <v>4823</v>
      </c>
      <c r="K2519" s="42" t="s">
        <v>33</v>
      </c>
      <c r="L2519" s="42" t="s">
        <v>33</v>
      </c>
      <c r="M2519" s="42" t="s">
        <v>33</v>
      </c>
      <c r="N2519" s="42" t="s">
        <v>33</v>
      </c>
      <c r="O2519" s="42" t="s">
        <v>33</v>
      </c>
      <c r="P2519" s="42" t="s">
        <v>33</v>
      </c>
      <c r="Q2519" s="42" t="s">
        <v>33</v>
      </c>
      <c r="R2519" s="42" t="s">
        <v>33</v>
      </c>
      <c r="S2519" s="42" t="s">
        <v>33</v>
      </c>
      <c r="T2519" s="42" t="s">
        <v>33</v>
      </c>
      <c r="U2519" s="42" t="s">
        <v>33</v>
      </c>
      <c r="V2519" s="42" t="s">
        <v>33</v>
      </c>
      <c r="W2519" s="21" t="str">
        <f t="shared" si="39"/>
        <v>12</v>
      </c>
      <c r="AA2519" s="3" t="s">
        <v>5453</v>
      </c>
    </row>
    <row r="2520" spans="1:27">
      <c r="A2520" s="18">
        <v>132</v>
      </c>
      <c r="B2520" s="3" t="s">
        <v>5454</v>
      </c>
      <c r="C2520" s="41" t="s">
        <v>5757</v>
      </c>
      <c r="D2520" s="42" t="s">
        <v>9</v>
      </c>
      <c r="E2520" s="42" t="s">
        <v>10</v>
      </c>
      <c r="F2520" s="16" t="s">
        <v>6871</v>
      </c>
      <c r="G2520" s="42" t="s">
        <v>286</v>
      </c>
      <c r="H2520" s="23" t="s">
        <v>4008</v>
      </c>
      <c r="I2520" s="60">
        <v>27777</v>
      </c>
      <c r="J2520" s="24" t="s">
        <v>4823</v>
      </c>
      <c r="K2520" s="42" t="s">
        <v>10</v>
      </c>
      <c r="L2520" s="42" t="s">
        <v>10</v>
      </c>
      <c r="M2520" s="42" t="s">
        <v>10</v>
      </c>
      <c r="N2520" s="42" t="s">
        <v>10</v>
      </c>
      <c r="O2520" s="42" t="s">
        <v>10</v>
      </c>
      <c r="P2520" s="42" t="s">
        <v>10</v>
      </c>
      <c r="Q2520" s="42" t="s">
        <v>10</v>
      </c>
      <c r="R2520" s="42" t="s">
        <v>10</v>
      </c>
      <c r="S2520" s="42" t="s">
        <v>10</v>
      </c>
      <c r="T2520" s="42" t="s">
        <v>10</v>
      </c>
      <c r="U2520" s="42" t="s">
        <v>10</v>
      </c>
      <c r="V2520" s="42" t="s">
        <v>10</v>
      </c>
      <c r="W2520" s="21" t="str">
        <f t="shared" si="39"/>
        <v>12</v>
      </c>
      <c r="AA2520" s="3" t="s">
        <v>5454</v>
      </c>
    </row>
    <row r="2521" spans="1:27">
      <c r="A2521" s="18">
        <v>133</v>
      </c>
      <c r="B2521" s="3" t="s">
        <v>5455</v>
      </c>
      <c r="C2521" s="41" t="s">
        <v>5758</v>
      </c>
      <c r="D2521" s="42" t="s">
        <v>9</v>
      </c>
      <c r="E2521" s="42" t="s">
        <v>307</v>
      </c>
      <c r="F2521" s="16" t="s">
        <v>6871</v>
      </c>
      <c r="G2521" s="42" t="s">
        <v>1536</v>
      </c>
      <c r="H2521" s="23" t="s">
        <v>2760</v>
      </c>
      <c r="I2521" s="60">
        <v>33966</v>
      </c>
      <c r="J2521" s="24" t="s">
        <v>4823</v>
      </c>
      <c r="K2521" s="38" t="s">
        <v>33</v>
      </c>
      <c r="L2521" s="38" t="s">
        <v>33</v>
      </c>
      <c r="M2521" s="28" t="s">
        <v>307</v>
      </c>
      <c r="N2521" s="28" t="s">
        <v>307</v>
      </c>
      <c r="O2521" s="28" t="s">
        <v>307</v>
      </c>
      <c r="P2521" s="28" t="s">
        <v>307</v>
      </c>
      <c r="Q2521" s="28" t="s">
        <v>307</v>
      </c>
      <c r="R2521" s="28" t="s">
        <v>307</v>
      </c>
      <c r="S2521" s="28" t="s">
        <v>307</v>
      </c>
      <c r="T2521" s="28" t="s">
        <v>307</v>
      </c>
      <c r="U2521" s="28" t="s">
        <v>307</v>
      </c>
      <c r="V2521" s="28" t="s">
        <v>307</v>
      </c>
      <c r="W2521" s="21" t="str">
        <f t="shared" si="39"/>
        <v>12</v>
      </c>
      <c r="AA2521" s="3" t="s">
        <v>5455</v>
      </c>
    </row>
    <row r="2522" spans="1:27">
      <c r="A2522" s="18">
        <v>134</v>
      </c>
      <c r="B2522" s="3" t="s">
        <v>5456</v>
      </c>
      <c r="C2522" s="41" t="s">
        <v>5759</v>
      </c>
      <c r="D2522" s="42" t="s">
        <v>9</v>
      </c>
      <c r="E2522" s="42" t="s">
        <v>33</v>
      </c>
      <c r="F2522" s="16" t="s">
        <v>6871</v>
      </c>
      <c r="G2522" s="42" t="s">
        <v>1866</v>
      </c>
      <c r="H2522" s="23" t="s">
        <v>3695</v>
      </c>
      <c r="I2522" s="60">
        <v>34273</v>
      </c>
      <c r="J2522" s="24" t="s">
        <v>4823</v>
      </c>
      <c r="K2522" s="42" t="s">
        <v>33</v>
      </c>
      <c r="L2522" s="42" t="s">
        <v>33</v>
      </c>
      <c r="M2522" s="42" t="s">
        <v>33</v>
      </c>
      <c r="N2522" s="42" t="s">
        <v>33</v>
      </c>
      <c r="O2522" s="42" t="s">
        <v>33</v>
      </c>
      <c r="P2522" s="42" t="s">
        <v>33</v>
      </c>
      <c r="Q2522" s="42" t="s">
        <v>33</v>
      </c>
      <c r="R2522" s="42" t="s">
        <v>33</v>
      </c>
      <c r="S2522" s="42" t="s">
        <v>33</v>
      </c>
      <c r="T2522" s="42" t="s">
        <v>33</v>
      </c>
      <c r="U2522" s="42" t="s">
        <v>33</v>
      </c>
      <c r="V2522" s="42" t="s">
        <v>33</v>
      </c>
      <c r="W2522" s="21" t="str">
        <f t="shared" si="39"/>
        <v>12</v>
      </c>
      <c r="AA2522" s="3" t="s">
        <v>5456</v>
      </c>
    </row>
    <row r="2523" spans="1:27">
      <c r="A2523" s="18">
        <v>135</v>
      </c>
      <c r="B2523" s="3" t="s">
        <v>5457</v>
      </c>
      <c r="C2523" s="41" t="s">
        <v>5760</v>
      </c>
      <c r="D2523" s="42" t="s">
        <v>9</v>
      </c>
      <c r="E2523" s="42" t="s">
        <v>33</v>
      </c>
      <c r="F2523" s="16" t="s">
        <v>6871</v>
      </c>
      <c r="G2523" s="42" t="s">
        <v>82</v>
      </c>
      <c r="H2523" s="23" t="s">
        <v>3024</v>
      </c>
      <c r="I2523" s="60">
        <v>34434</v>
      </c>
      <c r="J2523" s="24" t="s">
        <v>4823</v>
      </c>
      <c r="K2523" s="42" t="s">
        <v>33</v>
      </c>
      <c r="L2523" s="42" t="s">
        <v>33</v>
      </c>
      <c r="M2523" s="42" t="s">
        <v>33</v>
      </c>
      <c r="N2523" s="42" t="s">
        <v>33</v>
      </c>
      <c r="O2523" s="42" t="s">
        <v>33</v>
      </c>
      <c r="P2523" s="42" t="s">
        <v>33</v>
      </c>
      <c r="Q2523" s="42" t="s">
        <v>33</v>
      </c>
      <c r="R2523" s="42" t="s">
        <v>33</v>
      </c>
      <c r="S2523" s="42" t="s">
        <v>33</v>
      </c>
      <c r="T2523" s="42" t="s">
        <v>33</v>
      </c>
      <c r="U2523" s="42" t="s">
        <v>33</v>
      </c>
      <c r="V2523" s="42" t="s">
        <v>33</v>
      </c>
      <c r="W2523" s="21" t="str">
        <f t="shared" si="39"/>
        <v>12</v>
      </c>
      <c r="AA2523" s="3" t="s">
        <v>5457</v>
      </c>
    </row>
    <row r="2524" spans="1:27">
      <c r="A2524" s="18">
        <v>136</v>
      </c>
      <c r="B2524" s="3" t="s">
        <v>5458</v>
      </c>
      <c r="C2524" s="41" t="s">
        <v>5761</v>
      </c>
      <c r="D2524" s="42" t="s">
        <v>15</v>
      </c>
      <c r="E2524" s="42" t="s">
        <v>5929</v>
      </c>
      <c r="F2524" s="16" t="s">
        <v>6871</v>
      </c>
      <c r="G2524" s="42" t="s">
        <v>1538</v>
      </c>
      <c r="H2524" s="23" t="s">
        <v>3934</v>
      </c>
      <c r="I2524" s="60">
        <v>34064</v>
      </c>
      <c r="J2524" s="24" t="s">
        <v>4823</v>
      </c>
      <c r="K2524" s="42" t="s">
        <v>5929</v>
      </c>
      <c r="L2524" s="42" t="s">
        <v>5929</v>
      </c>
      <c r="M2524" s="42" t="s">
        <v>5929</v>
      </c>
      <c r="N2524" s="42" t="s">
        <v>5929</v>
      </c>
      <c r="O2524" s="42" t="s">
        <v>5929</v>
      </c>
      <c r="P2524" s="42" t="s">
        <v>5929</v>
      </c>
      <c r="Q2524" s="42" t="s">
        <v>5929</v>
      </c>
      <c r="R2524" s="42" t="s">
        <v>5929</v>
      </c>
      <c r="S2524" s="42" t="s">
        <v>5929</v>
      </c>
      <c r="T2524" s="42" t="s">
        <v>5929</v>
      </c>
      <c r="U2524" s="42" t="s">
        <v>5929</v>
      </c>
      <c r="V2524" s="42" t="s">
        <v>5929</v>
      </c>
      <c r="W2524" s="21" t="str">
        <f t="shared" si="39"/>
        <v>12</v>
      </c>
      <c r="AA2524" s="3" t="s">
        <v>5458</v>
      </c>
    </row>
    <row r="2525" spans="1:27">
      <c r="A2525" s="18">
        <v>137</v>
      </c>
      <c r="B2525" s="3" t="s">
        <v>5459</v>
      </c>
      <c r="C2525" s="41" t="s">
        <v>5762</v>
      </c>
      <c r="D2525" s="42" t="s">
        <v>15</v>
      </c>
      <c r="E2525" s="42" t="s">
        <v>5929</v>
      </c>
      <c r="F2525" s="16" t="s">
        <v>6871</v>
      </c>
      <c r="G2525" s="42" t="s">
        <v>1891</v>
      </c>
      <c r="H2525" s="23" t="s">
        <v>2874</v>
      </c>
      <c r="I2525" s="60">
        <v>33748</v>
      </c>
      <c r="J2525" s="24" t="s">
        <v>4823</v>
      </c>
      <c r="K2525" s="42" t="s">
        <v>5929</v>
      </c>
      <c r="L2525" s="42" t="s">
        <v>5929</v>
      </c>
      <c r="M2525" s="42" t="s">
        <v>5929</v>
      </c>
      <c r="N2525" s="42" t="s">
        <v>5929</v>
      </c>
      <c r="O2525" s="42" t="s">
        <v>5929</v>
      </c>
      <c r="P2525" s="42" t="s">
        <v>5929</v>
      </c>
      <c r="Q2525" s="42" t="s">
        <v>5929</v>
      </c>
      <c r="R2525" s="42" t="s">
        <v>5929</v>
      </c>
      <c r="S2525" s="42" t="s">
        <v>5929</v>
      </c>
      <c r="T2525" s="42" t="s">
        <v>5929</v>
      </c>
      <c r="U2525" s="42" t="s">
        <v>5929</v>
      </c>
      <c r="V2525" s="42" t="s">
        <v>5929</v>
      </c>
      <c r="W2525" s="21" t="str">
        <f t="shared" si="39"/>
        <v>12</v>
      </c>
      <c r="AA2525" s="3" t="s">
        <v>5459</v>
      </c>
    </row>
    <row r="2526" spans="1:27">
      <c r="A2526" s="18">
        <v>138</v>
      </c>
      <c r="B2526" s="3" t="s">
        <v>5460</v>
      </c>
      <c r="C2526" s="41" t="s">
        <v>5763</v>
      </c>
      <c r="D2526" s="42" t="s">
        <v>15</v>
      </c>
      <c r="E2526" s="42" t="s">
        <v>5929</v>
      </c>
      <c r="F2526" s="16" t="s">
        <v>6871</v>
      </c>
      <c r="G2526" s="42" t="s">
        <v>1866</v>
      </c>
      <c r="H2526" s="23" t="s">
        <v>5962</v>
      </c>
      <c r="I2526" s="60">
        <v>33548</v>
      </c>
      <c r="J2526" s="24" t="s">
        <v>4823</v>
      </c>
      <c r="K2526" s="42" t="s">
        <v>5929</v>
      </c>
      <c r="L2526" s="42" t="s">
        <v>5929</v>
      </c>
      <c r="M2526" s="42" t="s">
        <v>5929</v>
      </c>
      <c r="N2526" s="42" t="s">
        <v>5929</v>
      </c>
      <c r="O2526" s="42" t="s">
        <v>5929</v>
      </c>
      <c r="P2526" s="42" t="s">
        <v>5929</v>
      </c>
      <c r="Q2526" s="42" t="s">
        <v>5929</v>
      </c>
      <c r="R2526" s="42" t="s">
        <v>5929</v>
      </c>
      <c r="S2526" s="42" t="s">
        <v>5929</v>
      </c>
      <c r="T2526" s="42" t="s">
        <v>5929</v>
      </c>
      <c r="U2526" s="42" t="s">
        <v>5929</v>
      </c>
      <c r="V2526" s="42" t="s">
        <v>5929</v>
      </c>
      <c r="W2526" s="21" t="str">
        <f t="shared" si="39"/>
        <v>12</v>
      </c>
      <c r="AA2526" s="3" t="s">
        <v>5460</v>
      </c>
    </row>
    <row r="2527" spans="1:27">
      <c r="A2527" s="18">
        <v>139</v>
      </c>
      <c r="B2527" s="3" t="s">
        <v>5461</v>
      </c>
      <c r="C2527" s="41" t="s">
        <v>5764</v>
      </c>
      <c r="D2527" s="42" t="s">
        <v>15</v>
      </c>
      <c r="E2527" s="42" t="s">
        <v>33</v>
      </c>
      <c r="F2527" s="16" t="s">
        <v>6871</v>
      </c>
      <c r="G2527" s="42" t="s">
        <v>59</v>
      </c>
      <c r="H2527" s="23" t="s">
        <v>2610</v>
      </c>
      <c r="I2527" s="60">
        <v>34690</v>
      </c>
      <c r="J2527" s="24" t="s">
        <v>4823</v>
      </c>
      <c r="K2527" s="42" t="s">
        <v>33</v>
      </c>
      <c r="L2527" s="42" t="s">
        <v>33</v>
      </c>
      <c r="M2527" s="42" t="s">
        <v>33</v>
      </c>
      <c r="N2527" s="42" t="s">
        <v>33</v>
      </c>
      <c r="O2527" s="42" t="s">
        <v>33</v>
      </c>
      <c r="P2527" s="42" t="s">
        <v>33</v>
      </c>
      <c r="Q2527" s="42" t="s">
        <v>33</v>
      </c>
      <c r="R2527" s="42" t="s">
        <v>33</v>
      </c>
      <c r="S2527" s="42" t="s">
        <v>33</v>
      </c>
      <c r="T2527" s="42" t="s">
        <v>33</v>
      </c>
      <c r="U2527" s="42" t="s">
        <v>33</v>
      </c>
      <c r="V2527" s="42" t="s">
        <v>33</v>
      </c>
      <c r="W2527" s="21" t="str">
        <f t="shared" si="39"/>
        <v>12</v>
      </c>
      <c r="AA2527" s="3" t="s">
        <v>5461</v>
      </c>
    </row>
    <row r="2528" spans="1:27">
      <c r="A2528" s="18">
        <v>140</v>
      </c>
      <c r="B2528" s="3" t="s">
        <v>5462</v>
      </c>
      <c r="C2528" s="41" t="s">
        <v>5765</v>
      </c>
      <c r="D2528" s="42" t="s">
        <v>9</v>
      </c>
      <c r="E2528" s="42" t="s">
        <v>5929</v>
      </c>
      <c r="F2528" s="16" t="s">
        <v>6871</v>
      </c>
      <c r="G2528" s="42" t="s">
        <v>1866</v>
      </c>
      <c r="H2528" s="23" t="s">
        <v>2668</v>
      </c>
      <c r="I2528" s="60">
        <v>34609</v>
      </c>
      <c r="J2528" s="24" t="s">
        <v>4825</v>
      </c>
      <c r="K2528" s="42" t="s">
        <v>5929</v>
      </c>
      <c r="L2528" s="42" t="s">
        <v>5929</v>
      </c>
      <c r="M2528" s="42" t="s">
        <v>5929</v>
      </c>
      <c r="N2528" s="42" t="s">
        <v>5929</v>
      </c>
      <c r="O2528" s="42" t="s">
        <v>5929</v>
      </c>
      <c r="P2528" s="42" t="s">
        <v>5929</v>
      </c>
      <c r="Q2528" s="42" t="s">
        <v>5929</v>
      </c>
      <c r="R2528" s="42" t="s">
        <v>5929</v>
      </c>
      <c r="S2528" s="42" t="s">
        <v>5929</v>
      </c>
      <c r="T2528" s="42" t="s">
        <v>5929</v>
      </c>
      <c r="U2528" s="42" t="s">
        <v>5929</v>
      </c>
      <c r="V2528" s="42" t="s">
        <v>5929</v>
      </c>
      <c r="W2528" s="21" t="str">
        <f t="shared" si="39"/>
        <v>12</v>
      </c>
      <c r="AA2528" s="3" t="s">
        <v>5462</v>
      </c>
    </row>
    <row r="2529" spans="1:27">
      <c r="A2529" s="18">
        <v>141</v>
      </c>
      <c r="B2529" s="3" t="s">
        <v>5463</v>
      </c>
      <c r="C2529" s="41" t="s">
        <v>5766</v>
      </c>
      <c r="D2529" s="42" t="s">
        <v>15</v>
      </c>
      <c r="E2529" s="42" t="s">
        <v>5929</v>
      </c>
      <c r="F2529" s="16" t="s">
        <v>6871</v>
      </c>
      <c r="G2529" s="42" t="s">
        <v>59</v>
      </c>
      <c r="H2529" s="23" t="s">
        <v>5963</v>
      </c>
      <c r="I2529" s="60">
        <v>34044</v>
      </c>
      <c r="J2529" s="24" t="s">
        <v>4823</v>
      </c>
      <c r="K2529" s="42" t="s">
        <v>5929</v>
      </c>
      <c r="L2529" s="42" t="s">
        <v>5929</v>
      </c>
      <c r="M2529" s="42" t="s">
        <v>5929</v>
      </c>
      <c r="N2529" s="42" t="s">
        <v>5929</v>
      </c>
      <c r="O2529" s="42" t="s">
        <v>5929</v>
      </c>
      <c r="P2529" s="42" t="s">
        <v>5929</v>
      </c>
      <c r="Q2529" s="42" t="s">
        <v>5929</v>
      </c>
      <c r="R2529" s="42" t="s">
        <v>5929</v>
      </c>
      <c r="S2529" s="42" t="s">
        <v>5929</v>
      </c>
      <c r="T2529" s="42" t="s">
        <v>5929</v>
      </c>
      <c r="U2529" s="42" t="s">
        <v>5929</v>
      </c>
      <c r="V2529" s="42" t="s">
        <v>5929</v>
      </c>
      <c r="W2529" s="21" t="str">
        <f t="shared" si="39"/>
        <v>12</v>
      </c>
      <c r="AA2529" s="3" t="s">
        <v>5463</v>
      </c>
    </row>
    <row r="2530" spans="1:27">
      <c r="A2530" s="18">
        <v>142</v>
      </c>
      <c r="B2530" s="3" t="s">
        <v>5464</v>
      </c>
      <c r="C2530" s="41" t="s">
        <v>5767</v>
      </c>
      <c r="D2530" s="42" t="s">
        <v>9</v>
      </c>
      <c r="E2530" s="42" t="s">
        <v>5929</v>
      </c>
      <c r="F2530" s="16" t="s">
        <v>6871</v>
      </c>
      <c r="G2530" s="42" t="s">
        <v>16</v>
      </c>
      <c r="H2530" s="23" t="s">
        <v>5964</v>
      </c>
      <c r="I2530" s="60">
        <v>34253</v>
      </c>
      <c r="J2530" s="24" t="s">
        <v>4824</v>
      </c>
      <c r="K2530" s="42" t="s">
        <v>5929</v>
      </c>
      <c r="L2530" s="42" t="s">
        <v>5929</v>
      </c>
      <c r="M2530" s="42" t="s">
        <v>5929</v>
      </c>
      <c r="N2530" s="42" t="s">
        <v>5929</v>
      </c>
      <c r="O2530" s="42" t="s">
        <v>5929</v>
      </c>
      <c r="P2530" s="42" t="s">
        <v>5929</v>
      </c>
      <c r="Q2530" s="42" t="s">
        <v>5929</v>
      </c>
      <c r="R2530" s="42" t="s">
        <v>5929</v>
      </c>
      <c r="S2530" s="42" t="s">
        <v>5929</v>
      </c>
      <c r="T2530" s="42" t="s">
        <v>5929</v>
      </c>
      <c r="U2530" s="42" t="s">
        <v>5929</v>
      </c>
      <c r="V2530" s="42" t="s">
        <v>5929</v>
      </c>
      <c r="W2530" s="21" t="str">
        <f t="shared" si="39"/>
        <v>12</v>
      </c>
      <c r="AA2530" s="3" t="s">
        <v>5464</v>
      </c>
    </row>
    <row r="2531" spans="1:27">
      <c r="A2531" s="18">
        <v>143</v>
      </c>
      <c r="B2531" s="3" t="s">
        <v>5465</v>
      </c>
      <c r="C2531" s="41" t="s">
        <v>5768</v>
      </c>
      <c r="D2531" s="42" t="s">
        <v>15</v>
      </c>
      <c r="E2531" s="42" t="s">
        <v>5929</v>
      </c>
      <c r="F2531" s="16" t="s">
        <v>6871</v>
      </c>
      <c r="G2531" s="42" t="s">
        <v>1866</v>
      </c>
      <c r="H2531" s="23" t="s">
        <v>5965</v>
      </c>
      <c r="I2531" s="60">
        <v>34288</v>
      </c>
      <c r="J2531" s="24" t="s">
        <v>4825</v>
      </c>
      <c r="K2531" s="42" t="s">
        <v>5929</v>
      </c>
      <c r="L2531" s="42" t="s">
        <v>5929</v>
      </c>
      <c r="M2531" s="42" t="s">
        <v>5929</v>
      </c>
      <c r="N2531" s="42" t="s">
        <v>5929</v>
      </c>
      <c r="O2531" s="42" t="s">
        <v>5929</v>
      </c>
      <c r="P2531" s="42" t="s">
        <v>5929</v>
      </c>
      <c r="Q2531" s="42" t="s">
        <v>5929</v>
      </c>
      <c r="R2531" s="42" t="s">
        <v>5929</v>
      </c>
      <c r="S2531" s="42" t="s">
        <v>5929</v>
      </c>
      <c r="T2531" s="42" t="s">
        <v>5929</v>
      </c>
      <c r="U2531" s="42" t="s">
        <v>5929</v>
      </c>
      <c r="V2531" s="42" t="s">
        <v>5929</v>
      </c>
      <c r="W2531" s="21" t="str">
        <f t="shared" si="39"/>
        <v>12</v>
      </c>
      <c r="AA2531" s="3" t="s">
        <v>5465</v>
      </c>
    </row>
    <row r="2532" spans="1:27">
      <c r="A2532" s="18">
        <v>144</v>
      </c>
      <c r="B2532" s="3" t="s">
        <v>5466</v>
      </c>
      <c r="C2532" s="41" t="s">
        <v>5769</v>
      </c>
      <c r="D2532" s="42" t="s">
        <v>15</v>
      </c>
      <c r="E2532" s="42" t="s">
        <v>33</v>
      </c>
      <c r="F2532" s="16" t="s">
        <v>6871</v>
      </c>
      <c r="G2532" s="42" t="s">
        <v>486</v>
      </c>
      <c r="H2532" s="23" t="s">
        <v>5953</v>
      </c>
      <c r="I2532" s="60">
        <v>34630</v>
      </c>
      <c r="J2532" s="24" t="s">
        <v>4823</v>
      </c>
      <c r="K2532" s="42" t="s">
        <v>33</v>
      </c>
      <c r="L2532" s="42" t="s">
        <v>33</v>
      </c>
      <c r="M2532" s="42" t="s">
        <v>33</v>
      </c>
      <c r="N2532" s="42" t="s">
        <v>33</v>
      </c>
      <c r="O2532" s="42" t="s">
        <v>33</v>
      </c>
      <c r="P2532" s="42" t="s">
        <v>33</v>
      </c>
      <c r="Q2532" s="42" t="s">
        <v>33</v>
      </c>
      <c r="R2532" s="42" t="s">
        <v>33</v>
      </c>
      <c r="S2532" s="42" t="s">
        <v>33</v>
      </c>
      <c r="T2532" s="42" t="s">
        <v>33</v>
      </c>
      <c r="U2532" s="42" t="s">
        <v>33</v>
      </c>
      <c r="V2532" s="42" t="s">
        <v>33</v>
      </c>
      <c r="W2532" s="21" t="str">
        <f t="shared" si="39"/>
        <v>12</v>
      </c>
      <c r="AA2532" s="3" t="s">
        <v>5466</v>
      </c>
    </row>
    <row r="2533" spans="1:27">
      <c r="A2533" s="18">
        <v>145</v>
      </c>
      <c r="B2533" s="3" t="s">
        <v>5467</v>
      </c>
      <c r="C2533" s="41" t="s">
        <v>5770</v>
      </c>
      <c r="D2533" s="42" t="s">
        <v>15</v>
      </c>
      <c r="E2533" s="42" t="s">
        <v>33</v>
      </c>
      <c r="F2533" s="16" t="s">
        <v>6871</v>
      </c>
      <c r="G2533" s="42" t="s">
        <v>1536</v>
      </c>
      <c r="H2533" s="23" t="s">
        <v>2803</v>
      </c>
      <c r="I2533" s="60">
        <v>34533</v>
      </c>
      <c r="J2533" s="24" t="s">
        <v>4823</v>
      </c>
      <c r="K2533" s="42" t="s">
        <v>33</v>
      </c>
      <c r="L2533" s="42" t="s">
        <v>33</v>
      </c>
      <c r="M2533" s="42" t="s">
        <v>33</v>
      </c>
      <c r="N2533" s="42" t="s">
        <v>33</v>
      </c>
      <c r="O2533" s="42" t="s">
        <v>33</v>
      </c>
      <c r="P2533" s="42" t="s">
        <v>33</v>
      </c>
      <c r="Q2533" s="42" t="s">
        <v>33</v>
      </c>
      <c r="R2533" s="42" t="s">
        <v>33</v>
      </c>
      <c r="S2533" s="42" t="s">
        <v>33</v>
      </c>
      <c r="T2533" s="42" t="s">
        <v>33</v>
      </c>
      <c r="U2533" s="42" t="s">
        <v>33</v>
      </c>
      <c r="V2533" s="42" t="s">
        <v>33</v>
      </c>
      <c r="W2533" s="21" t="str">
        <f t="shared" si="39"/>
        <v>12</v>
      </c>
      <c r="AA2533" s="3" t="s">
        <v>5467</v>
      </c>
    </row>
    <row r="2534" spans="1:27">
      <c r="A2534" s="18">
        <v>146</v>
      </c>
      <c r="B2534" s="3" t="s">
        <v>5468</v>
      </c>
      <c r="C2534" s="41" t="s">
        <v>5771</v>
      </c>
      <c r="D2534" s="42" t="s">
        <v>9</v>
      </c>
      <c r="E2534" s="42" t="s">
        <v>5929</v>
      </c>
      <c r="F2534" s="16" t="s">
        <v>6871</v>
      </c>
      <c r="G2534" s="42" t="s">
        <v>59</v>
      </c>
      <c r="H2534" s="23" t="s">
        <v>5964</v>
      </c>
      <c r="I2534" s="60">
        <v>34623</v>
      </c>
      <c r="J2534" s="24" t="s">
        <v>4824</v>
      </c>
      <c r="K2534" s="42" t="s">
        <v>5929</v>
      </c>
      <c r="L2534" s="42" t="s">
        <v>5929</v>
      </c>
      <c r="M2534" s="42" t="s">
        <v>5929</v>
      </c>
      <c r="N2534" s="42" t="s">
        <v>5929</v>
      </c>
      <c r="O2534" s="42" t="s">
        <v>5929</v>
      </c>
      <c r="P2534" s="42" t="s">
        <v>5929</v>
      </c>
      <c r="Q2534" s="42" t="s">
        <v>5929</v>
      </c>
      <c r="R2534" s="42" t="s">
        <v>5929</v>
      </c>
      <c r="S2534" s="42" t="s">
        <v>5929</v>
      </c>
      <c r="T2534" s="42" t="s">
        <v>5929</v>
      </c>
      <c r="U2534" s="42" t="s">
        <v>5929</v>
      </c>
      <c r="V2534" s="42" t="s">
        <v>5929</v>
      </c>
      <c r="W2534" s="21" t="str">
        <f t="shared" si="39"/>
        <v>12</v>
      </c>
      <c r="AA2534" s="3" t="s">
        <v>5468</v>
      </c>
    </row>
    <row r="2535" spans="1:27">
      <c r="A2535" s="18">
        <v>147</v>
      </c>
      <c r="B2535" s="3" t="s">
        <v>5469</v>
      </c>
      <c r="C2535" s="41" t="s">
        <v>5772</v>
      </c>
      <c r="D2535" s="42" t="s">
        <v>15</v>
      </c>
      <c r="E2535" s="42" t="s">
        <v>33</v>
      </c>
      <c r="F2535" s="16" t="s">
        <v>6871</v>
      </c>
      <c r="G2535" s="42" t="s">
        <v>59</v>
      </c>
      <c r="H2535" s="23" t="s">
        <v>3223</v>
      </c>
      <c r="I2535" s="60">
        <v>34446</v>
      </c>
      <c r="J2535" s="24" t="s">
        <v>4823</v>
      </c>
      <c r="K2535" s="42" t="s">
        <v>33</v>
      </c>
      <c r="L2535" s="42" t="s">
        <v>33</v>
      </c>
      <c r="M2535" s="42" t="s">
        <v>33</v>
      </c>
      <c r="N2535" s="42" t="s">
        <v>33</v>
      </c>
      <c r="O2535" s="42" t="s">
        <v>33</v>
      </c>
      <c r="P2535" s="42" t="s">
        <v>33</v>
      </c>
      <c r="Q2535" s="42" t="s">
        <v>33</v>
      </c>
      <c r="R2535" s="42" t="s">
        <v>33</v>
      </c>
      <c r="S2535" s="42" t="s">
        <v>33</v>
      </c>
      <c r="T2535" s="42" t="s">
        <v>33</v>
      </c>
      <c r="U2535" s="42" t="s">
        <v>33</v>
      </c>
      <c r="V2535" s="42" t="s">
        <v>33</v>
      </c>
      <c r="W2535" s="21" t="str">
        <f t="shared" si="39"/>
        <v>12</v>
      </c>
      <c r="AA2535" s="3" t="s">
        <v>5469</v>
      </c>
    </row>
    <row r="2536" spans="1:27">
      <c r="A2536" s="18">
        <v>148</v>
      </c>
      <c r="B2536" s="3" t="s">
        <v>5470</v>
      </c>
      <c r="C2536" s="41" t="s">
        <v>5773</v>
      </c>
      <c r="D2536" s="42" t="s">
        <v>9</v>
      </c>
      <c r="E2536" s="42" t="s">
        <v>33</v>
      </c>
      <c r="F2536" s="16" t="s">
        <v>6871</v>
      </c>
      <c r="G2536" s="42" t="s">
        <v>82</v>
      </c>
      <c r="H2536" s="23" t="s">
        <v>2610</v>
      </c>
      <c r="I2536" s="60">
        <v>34298</v>
      </c>
      <c r="J2536" s="24" t="s">
        <v>4823</v>
      </c>
      <c r="K2536" s="42" t="s">
        <v>33</v>
      </c>
      <c r="L2536" s="42" t="s">
        <v>33</v>
      </c>
      <c r="M2536" s="42" t="s">
        <v>33</v>
      </c>
      <c r="N2536" s="42" t="s">
        <v>33</v>
      </c>
      <c r="O2536" s="42" t="s">
        <v>33</v>
      </c>
      <c r="P2536" s="42" t="s">
        <v>33</v>
      </c>
      <c r="Q2536" s="42" t="s">
        <v>33</v>
      </c>
      <c r="R2536" s="42" t="s">
        <v>33</v>
      </c>
      <c r="S2536" s="42" t="s">
        <v>33</v>
      </c>
      <c r="T2536" s="42" t="s">
        <v>33</v>
      </c>
      <c r="U2536" s="42" t="s">
        <v>33</v>
      </c>
      <c r="V2536" s="42" t="s">
        <v>33</v>
      </c>
      <c r="W2536" s="21" t="str">
        <f t="shared" si="39"/>
        <v>12</v>
      </c>
      <c r="AA2536" s="3" t="s">
        <v>5470</v>
      </c>
    </row>
    <row r="2537" spans="1:27">
      <c r="A2537" s="18">
        <v>149</v>
      </c>
      <c r="B2537" s="3" t="s">
        <v>5471</v>
      </c>
      <c r="C2537" s="41" t="s">
        <v>5774</v>
      </c>
      <c r="D2537" s="42" t="s">
        <v>15</v>
      </c>
      <c r="E2537" s="42" t="s">
        <v>307</v>
      </c>
      <c r="F2537" s="16" t="s">
        <v>6871</v>
      </c>
      <c r="G2537" s="42" t="s">
        <v>286</v>
      </c>
      <c r="H2537" s="23" t="s">
        <v>3298</v>
      </c>
      <c r="I2537" s="60">
        <v>34372</v>
      </c>
      <c r="J2537" s="24" t="s">
        <v>4823</v>
      </c>
      <c r="K2537" s="42" t="s">
        <v>307</v>
      </c>
      <c r="L2537" s="42" t="s">
        <v>307</v>
      </c>
      <c r="M2537" s="42" t="s">
        <v>307</v>
      </c>
      <c r="N2537" s="42" t="s">
        <v>307</v>
      </c>
      <c r="O2537" s="42" t="s">
        <v>307</v>
      </c>
      <c r="P2537" s="42" t="s">
        <v>307</v>
      </c>
      <c r="Q2537" s="42" t="s">
        <v>307</v>
      </c>
      <c r="R2537" s="42" t="s">
        <v>307</v>
      </c>
      <c r="S2537" s="42" t="s">
        <v>307</v>
      </c>
      <c r="T2537" s="42" t="s">
        <v>307</v>
      </c>
      <c r="U2537" s="42" t="s">
        <v>307</v>
      </c>
      <c r="V2537" s="42" t="s">
        <v>307</v>
      </c>
      <c r="W2537" s="21" t="str">
        <f t="shared" si="39"/>
        <v>12</v>
      </c>
      <c r="AA2537" s="3" t="s">
        <v>5471</v>
      </c>
    </row>
    <row r="2538" spans="1:27">
      <c r="A2538" s="18">
        <v>150</v>
      </c>
      <c r="B2538" s="3" t="s">
        <v>5472</v>
      </c>
      <c r="C2538" s="40" t="s">
        <v>5775</v>
      </c>
      <c r="D2538" s="3" t="s">
        <v>15</v>
      </c>
      <c r="E2538" s="3" t="s">
        <v>33</v>
      </c>
      <c r="F2538" s="16" t="s">
        <v>6871</v>
      </c>
      <c r="G2538" s="3" t="s">
        <v>82</v>
      </c>
      <c r="H2538" s="23" t="s">
        <v>2800</v>
      </c>
      <c r="I2538" s="55">
        <v>34515</v>
      </c>
      <c r="J2538" s="24" t="s">
        <v>4823</v>
      </c>
      <c r="K2538" s="3" t="s">
        <v>33</v>
      </c>
      <c r="L2538" s="3" t="s">
        <v>33</v>
      </c>
      <c r="M2538" s="3" t="s">
        <v>33</v>
      </c>
      <c r="N2538" s="3" t="s">
        <v>33</v>
      </c>
      <c r="O2538" s="3" t="s">
        <v>33</v>
      </c>
      <c r="P2538" s="3" t="s">
        <v>33</v>
      </c>
      <c r="Q2538" s="3" t="s">
        <v>33</v>
      </c>
      <c r="R2538" s="3" t="s">
        <v>33</v>
      </c>
      <c r="S2538" s="3" t="s">
        <v>33</v>
      </c>
      <c r="T2538" s="3" t="s">
        <v>33</v>
      </c>
      <c r="U2538" s="3" t="s">
        <v>33</v>
      </c>
      <c r="V2538" s="3" t="s">
        <v>33</v>
      </c>
      <c r="W2538" s="21" t="str">
        <f t="shared" si="39"/>
        <v>12</v>
      </c>
      <c r="AA2538" s="3" t="s">
        <v>5472</v>
      </c>
    </row>
    <row r="2539" spans="1:27">
      <c r="A2539" s="18">
        <v>151</v>
      </c>
      <c r="B2539" s="3" t="s">
        <v>5473</v>
      </c>
      <c r="C2539" s="40" t="s">
        <v>5776</v>
      </c>
      <c r="D2539" s="3" t="s">
        <v>15</v>
      </c>
      <c r="E2539" s="3" t="s">
        <v>33</v>
      </c>
      <c r="F2539" s="16" t="s">
        <v>6871</v>
      </c>
      <c r="G2539" s="3" t="s">
        <v>1866</v>
      </c>
      <c r="H2539" s="23" t="s">
        <v>2800</v>
      </c>
      <c r="I2539" s="55">
        <v>34222</v>
      </c>
      <c r="J2539" s="24" t="s">
        <v>4823</v>
      </c>
      <c r="K2539" s="28" t="s">
        <v>307</v>
      </c>
      <c r="L2539" s="28" t="s">
        <v>307</v>
      </c>
      <c r="M2539" s="28" t="s">
        <v>33</v>
      </c>
      <c r="N2539" s="28" t="s">
        <v>33</v>
      </c>
      <c r="O2539" s="28" t="s">
        <v>33</v>
      </c>
      <c r="P2539" s="28" t="s">
        <v>33</v>
      </c>
      <c r="Q2539" s="28" t="s">
        <v>33</v>
      </c>
      <c r="R2539" s="28" t="s">
        <v>33</v>
      </c>
      <c r="S2539" s="28" t="s">
        <v>33</v>
      </c>
      <c r="T2539" s="28" t="s">
        <v>33</v>
      </c>
      <c r="U2539" s="28" t="s">
        <v>33</v>
      </c>
      <c r="V2539" s="28" t="s">
        <v>33</v>
      </c>
      <c r="W2539" s="21" t="str">
        <f t="shared" si="39"/>
        <v>12</v>
      </c>
      <c r="AA2539" s="3" t="s">
        <v>5473</v>
      </c>
    </row>
    <row r="2540" spans="1:27">
      <c r="A2540" s="18">
        <v>152</v>
      </c>
      <c r="B2540" s="3" t="s">
        <v>5474</v>
      </c>
      <c r="C2540" s="40" t="s">
        <v>5777</v>
      </c>
      <c r="D2540" s="3" t="s">
        <v>9</v>
      </c>
      <c r="E2540" s="3" t="s">
        <v>33</v>
      </c>
      <c r="F2540" s="16" t="s">
        <v>6871</v>
      </c>
      <c r="G2540" s="3" t="s">
        <v>20</v>
      </c>
      <c r="H2540" s="23" t="s">
        <v>2604</v>
      </c>
      <c r="I2540" s="55">
        <v>34141</v>
      </c>
      <c r="J2540" s="24" t="s">
        <v>4823</v>
      </c>
      <c r="K2540" s="3" t="s">
        <v>33</v>
      </c>
      <c r="L2540" s="3" t="s">
        <v>33</v>
      </c>
      <c r="M2540" s="3" t="s">
        <v>33</v>
      </c>
      <c r="N2540" s="3" t="s">
        <v>33</v>
      </c>
      <c r="O2540" s="3" t="s">
        <v>33</v>
      </c>
      <c r="P2540" s="3" t="s">
        <v>33</v>
      </c>
      <c r="Q2540" s="3" t="s">
        <v>33</v>
      </c>
      <c r="R2540" s="3" t="s">
        <v>33</v>
      </c>
      <c r="S2540" s="3" t="s">
        <v>33</v>
      </c>
      <c r="T2540" s="3" t="s">
        <v>33</v>
      </c>
      <c r="U2540" s="3" t="s">
        <v>33</v>
      </c>
      <c r="V2540" s="3" t="s">
        <v>33</v>
      </c>
      <c r="W2540" s="21" t="str">
        <f t="shared" si="39"/>
        <v>12</v>
      </c>
      <c r="AA2540" s="3" t="s">
        <v>5474</v>
      </c>
    </row>
    <row r="2541" spans="1:27">
      <c r="A2541" s="18">
        <v>153</v>
      </c>
      <c r="B2541" s="3" t="s">
        <v>5475</v>
      </c>
      <c r="C2541" s="40" t="s">
        <v>5778</v>
      </c>
      <c r="D2541" s="3" t="s">
        <v>15</v>
      </c>
      <c r="E2541" s="3" t="s">
        <v>33</v>
      </c>
      <c r="F2541" s="16" t="s">
        <v>6871</v>
      </c>
      <c r="G2541" s="3" t="s">
        <v>1538</v>
      </c>
      <c r="H2541" s="23" t="s">
        <v>2668</v>
      </c>
      <c r="I2541" s="55">
        <v>34134</v>
      </c>
      <c r="J2541" s="24" t="s">
        <v>4825</v>
      </c>
      <c r="K2541" s="3" t="s">
        <v>33</v>
      </c>
      <c r="L2541" s="3" t="s">
        <v>33</v>
      </c>
      <c r="M2541" s="3" t="s">
        <v>33</v>
      </c>
      <c r="N2541" s="3" t="s">
        <v>33</v>
      </c>
      <c r="O2541" s="3" t="s">
        <v>33</v>
      </c>
      <c r="P2541" s="3" t="s">
        <v>33</v>
      </c>
      <c r="Q2541" s="3" t="s">
        <v>33</v>
      </c>
      <c r="R2541" s="3" t="s">
        <v>33</v>
      </c>
      <c r="S2541" s="3" t="s">
        <v>33</v>
      </c>
      <c r="T2541" s="3" t="s">
        <v>33</v>
      </c>
      <c r="U2541" s="3" t="s">
        <v>33</v>
      </c>
      <c r="V2541" s="3" t="s">
        <v>33</v>
      </c>
      <c r="W2541" s="21" t="str">
        <f t="shared" si="39"/>
        <v>12</v>
      </c>
      <c r="AA2541" s="3" t="s">
        <v>5475</v>
      </c>
    </row>
    <row r="2542" spans="1:27">
      <c r="A2542" s="18">
        <v>154</v>
      </c>
      <c r="B2542" s="3" t="s">
        <v>5476</v>
      </c>
      <c r="C2542" s="41" t="s">
        <v>5779</v>
      </c>
      <c r="D2542" s="42" t="s">
        <v>15</v>
      </c>
      <c r="E2542" s="42" t="s">
        <v>33</v>
      </c>
      <c r="F2542" s="16" t="s">
        <v>6871</v>
      </c>
      <c r="G2542" s="42" t="s">
        <v>59</v>
      </c>
      <c r="H2542" s="23" t="s">
        <v>2760</v>
      </c>
      <c r="I2542" s="60">
        <v>33777</v>
      </c>
      <c r="J2542" s="24" t="s">
        <v>4823</v>
      </c>
      <c r="K2542" s="42" t="s">
        <v>33</v>
      </c>
      <c r="L2542" s="42" t="s">
        <v>33</v>
      </c>
      <c r="M2542" s="42" t="s">
        <v>33</v>
      </c>
      <c r="N2542" s="42" t="s">
        <v>33</v>
      </c>
      <c r="O2542" s="42" t="s">
        <v>33</v>
      </c>
      <c r="P2542" s="42" t="s">
        <v>33</v>
      </c>
      <c r="Q2542" s="42" t="s">
        <v>33</v>
      </c>
      <c r="R2542" s="42" t="s">
        <v>33</v>
      </c>
      <c r="S2542" s="42" t="s">
        <v>33</v>
      </c>
      <c r="T2542" s="42" t="s">
        <v>33</v>
      </c>
      <c r="U2542" s="42" t="s">
        <v>33</v>
      </c>
      <c r="V2542" s="42" t="s">
        <v>33</v>
      </c>
      <c r="W2542" s="21" t="str">
        <f t="shared" si="39"/>
        <v>12</v>
      </c>
      <c r="AA2542" s="3" t="s">
        <v>5476</v>
      </c>
    </row>
    <row r="2543" spans="1:27">
      <c r="A2543" s="18">
        <v>155</v>
      </c>
      <c r="B2543" s="3" t="s">
        <v>5477</v>
      </c>
      <c r="C2543" s="41" t="s">
        <v>5780</v>
      </c>
      <c r="D2543" s="42" t="s">
        <v>15</v>
      </c>
      <c r="E2543" s="42" t="s">
        <v>33</v>
      </c>
      <c r="F2543" s="16" t="s">
        <v>6871</v>
      </c>
      <c r="G2543" s="43" t="s">
        <v>286</v>
      </c>
      <c r="H2543" s="23" t="s">
        <v>2610</v>
      </c>
      <c r="I2543" s="60">
        <v>34253</v>
      </c>
      <c r="J2543" s="24" t="s">
        <v>4823</v>
      </c>
      <c r="K2543" s="28" t="s">
        <v>307</v>
      </c>
      <c r="L2543" s="28" t="s">
        <v>307</v>
      </c>
      <c r="M2543" s="28" t="s">
        <v>33</v>
      </c>
      <c r="N2543" s="28" t="s">
        <v>33</v>
      </c>
      <c r="O2543" s="28" t="s">
        <v>33</v>
      </c>
      <c r="P2543" s="28" t="s">
        <v>33</v>
      </c>
      <c r="Q2543" s="28" t="s">
        <v>33</v>
      </c>
      <c r="R2543" s="28" t="s">
        <v>33</v>
      </c>
      <c r="S2543" s="28" t="s">
        <v>33</v>
      </c>
      <c r="T2543" s="28" t="s">
        <v>33</v>
      </c>
      <c r="U2543" s="28" t="s">
        <v>33</v>
      </c>
      <c r="V2543" s="28" t="s">
        <v>33</v>
      </c>
      <c r="W2543" s="21" t="str">
        <f t="shared" si="39"/>
        <v>12</v>
      </c>
      <c r="AA2543" s="3" t="s">
        <v>5477</v>
      </c>
    </row>
    <row r="2544" spans="1:27">
      <c r="A2544" s="18">
        <v>156</v>
      </c>
      <c r="B2544" s="3" t="s">
        <v>5478</v>
      </c>
      <c r="C2544" s="41" t="s">
        <v>10466</v>
      </c>
      <c r="D2544" s="42" t="s">
        <v>9</v>
      </c>
      <c r="E2544" s="42" t="s">
        <v>33</v>
      </c>
      <c r="F2544" s="16" t="s">
        <v>6871</v>
      </c>
      <c r="G2544" s="42" t="s">
        <v>286</v>
      </c>
      <c r="H2544" s="23" t="s">
        <v>2610</v>
      </c>
      <c r="I2544" s="60">
        <v>34660</v>
      </c>
      <c r="J2544" s="24" t="s">
        <v>4823</v>
      </c>
      <c r="K2544" s="28" t="s">
        <v>307</v>
      </c>
      <c r="L2544" s="28" t="s">
        <v>307</v>
      </c>
      <c r="M2544" s="28" t="s">
        <v>33</v>
      </c>
      <c r="N2544" s="28" t="s">
        <v>33</v>
      </c>
      <c r="O2544" s="28" t="s">
        <v>33</v>
      </c>
      <c r="P2544" s="28" t="s">
        <v>33</v>
      </c>
      <c r="Q2544" s="28" t="s">
        <v>33</v>
      </c>
      <c r="R2544" s="28" t="s">
        <v>33</v>
      </c>
      <c r="S2544" s="28" t="s">
        <v>33</v>
      </c>
      <c r="T2544" s="28" t="s">
        <v>33</v>
      </c>
      <c r="U2544" s="28" t="s">
        <v>33</v>
      </c>
      <c r="V2544" s="28" t="s">
        <v>33</v>
      </c>
      <c r="W2544" s="21" t="str">
        <f t="shared" si="39"/>
        <v>12</v>
      </c>
      <c r="AA2544" s="3" t="s">
        <v>5478</v>
      </c>
    </row>
    <row r="2545" spans="1:27">
      <c r="A2545" s="18">
        <v>157</v>
      </c>
      <c r="B2545" s="3" t="s">
        <v>5479</v>
      </c>
      <c r="C2545" s="41" t="s">
        <v>5781</v>
      </c>
      <c r="D2545" s="42" t="s">
        <v>15</v>
      </c>
      <c r="E2545" s="42" t="s">
        <v>307</v>
      </c>
      <c r="F2545" s="16" t="s">
        <v>6871</v>
      </c>
      <c r="G2545" s="42" t="s">
        <v>486</v>
      </c>
      <c r="H2545" s="23" t="s">
        <v>3013</v>
      </c>
      <c r="I2545" s="60">
        <v>34402</v>
      </c>
      <c r="J2545" s="24" t="s">
        <v>4823</v>
      </c>
      <c r="K2545" s="42" t="s">
        <v>307</v>
      </c>
      <c r="L2545" s="42" t="s">
        <v>307</v>
      </c>
      <c r="M2545" s="42" t="s">
        <v>307</v>
      </c>
      <c r="N2545" s="42" t="s">
        <v>307</v>
      </c>
      <c r="O2545" s="42" t="s">
        <v>307</v>
      </c>
      <c r="P2545" s="42" t="s">
        <v>307</v>
      </c>
      <c r="Q2545" s="42" t="s">
        <v>307</v>
      </c>
      <c r="R2545" s="42" t="s">
        <v>307</v>
      </c>
      <c r="S2545" s="42" t="s">
        <v>307</v>
      </c>
      <c r="T2545" s="42" t="s">
        <v>307</v>
      </c>
      <c r="U2545" s="42" t="s">
        <v>307</v>
      </c>
      <c r="V2545" s="42" t="s">
        <v>307</v>
      </c>
      <c r="W2545" s="21" t="str">
        <f t="shared" si="39"/>
        <v>12</v>
      </c>
      <c r="AA2545" s="3" t="s">
        <v>5479</v>
      </c>
    </row>
    <row r="2546" spans="1:27">
      <c r="A2546" s="18">
        <v>158</v>
      </c>
      <c r="B2546" s="3" t="s">
        <v>5480</v>
      </c>
      <c r="C2546" s="41" t="s">
        <v>5782</v>
      </c>
      <c r="D2546" s="42" t="s">
        <v>9</v>
      </c>
      <c r="E2546" s="42" t="s">
        <v>5929</v>
      </c>
      <c r="F2546" s="16" t="s">
        <v>6871</v>
      </c>
      <c r="G2546" s="42" t="s">
        <v>20</v>
      </c>
      <c r="H2546" s="23" t="s">
        <v>2926</v>
      </c>
      <c r="I2546" s="60">
        <v>34726</v>
      </c>
      <c r="J2546" s="24" t="s">
        <v>4825</v>
      </c>
      <c r="K2546" s="42" t="s">
        <v>5929</v>
      </c>
      <c r="L2546" s="42" t="s">
        <v>5929</v>
      </c>
      <c r="M2546" s="42" t="s">
        <v>5929</v>
      </c>
      <c r="N2546" s="42" t="s">
        <v>5929</v>
      </c>
      <c r="O2546" s="42" t="s">
        <v>5929</v>
      </c>
      <c r="P2546" s="42" t="s">
        <v>5929</v>
      </c>
      <c r="Q2546" s="42" t="s">
        <v>5929</v>
      </c>
      <c r="R2546" s="42" t="s">
        <v>5929</v>
      </c>
      <c r="S2546" s="42" t="s">
        <v>5929</v>
      </c>
      <c r="T2546" s="42" t="s">
        <v>5929</v>
      </c>
      <c r="U2546" s="42" t="s">
        <v>5929</v>
      </c>
      <c r="V2546" s="42" t="s">
        <v>5929</v>
      </c>
      <c r="W2546" s="21" t="str">
        <f t="shared" si="39"/>
        <v>12</v>
      </c>
      <c r="AA2546" s="3" t="s">
        <v>5480</v>
      </c>
    </row>
    <row r="2547" spans="1:27">
      <c r="A2547" s="18">
        <v>159</v>
      </c>
      <c r="B2547" s="3" t="s">
        <v>5481</v>
      </c>
      <c r="C2547" s="41" t="s">
        <v>5783</v>
      </c>
      <c r="D2547" s="42" t="s">
        <v>9</v>
      </c>
      <c r="E2547" s="42" t="s">
        <v>5929</v>
      </c>
      <c r="F2547" s="16" t="s">
        <v>6871</v>
      </c>
      <c r="G2547" s="42" t="s">
        <v>486</v>
      </c>
      <c r="H2547" s="23" t="s">
        <v>4759</v>
      </c>
      <c r="I2547" s="60">
        <v>34579</v>
      </c>
      <c r="J2547" s="24" t="s">
        <v>4823</v>
      </c>
      <c r="K2547" s="42" t="s">
        <v>5929</v>
      </c>
      <c r="L2547" s="42" t="s">
        <v>5929</v>
      </c>
      <c r="M2547" s="42" t="s">
        <v>5929</v>
      </c>
      <c r="N2547" s="42" t="s">
        <v>5929</v>
      </c>
      <c r="O2547" s="42" t="s">
        <v>5929</v>
      </c>
      <c r="P2547" s="42" t="s">
        <v>5929</v>
      </c>
      <c r="Q2547" s="42" t="s">
        <v>5929</v>
      </c>
      <c r="R2547" s="42" t="s">
        <v>5929</v>
      </c>
      <c r="S2547" s="42" t="s">
        <v>5929</v>
      </c>
      <c r="T2547" s="42" t="s">
        <v>5929</v>
      </c>
      <c r="U2547" s="42" t="s">
        <v>5929</v>
      </c>
      <c r="V2547" s="42" t="s">
        <v>5929</v>
      </c>
      <c r="W2547" s="21" t="str">
        <f t="shared" si="39"/>
        <v>12</v>
      </c>
      <c r="AA2547" s="3" t="s">
        <v>5481</v>
      </c>
    </row>
    <row r="2548" spans="1:27">
      <c r="A2548" s="18">
        <v>160</v>
      </c>
      <c r="B2548" s="3" t="s">
        <v>5482</v>
      </c>
      <c r="C2548" s="41" t="s">
        <v>5784</v>
      </c>
      <c r="D2548" s="42" t="s">
        <v>9</v>
      </c>
      <c r="E2548" s="42" t="s">
        <v>5929</v>
      </c>
      <c r="F2548" s="16" t="s">
        <v>6871</v>
      </c>
      <c r="G2548" s="42" t="s">
        <v>1891</v>
      </c>
      <c r="H2548" s="23" t="s">
        <v>2874</v>
      </c>
      <c r="I2548" s="60">
        <v>34647</v>
      </c>
      <c r="J2548" s="24" t="s">
        <v>4823</v>
      </c>
      <c r="K2548" s="42" t="s">
        <v>5929</v>
      </c>
      <c r="L2548" s="42" t="s">
        <v>5929</v>
      </c>
      <c r="M2548" s="42" t="s">
        <v>5929</v>
      </c>
      <c r="N2548" s="42" t="s">
        <v>5929</v>
      </c>
      <c r="O2548" s="42" t="s">
        <v>5929</v>
      </c>
      <c r="P2548" s="42" t="s">
        <v>5929</v>
      </c>
      <c r="Q2548" s="42" t="s">
        <v>5929</v>
      </c>
      <c r="R2548" s="42" t="s">
        <v>5929</v>
      </c>
      <c r="S2548" s="42" t="s">
        <v>5929</v>
      </c>
      <c r="T2548" s="42" t="s">
        <v>5929</v>
      </c>
      <c r="U2548" s="42" t="s">
        <v>5929</v>
      </c>
      <c r="V2548" s="42" t="s">
        <v>5929</v>
      </c>
      <c r="W2548" s="21" t="str">
        <f t="shared" si="39"/>
        <v>12</v>
      </c>
      <c r="AA2548" s="3" t="s">
        <v>5482</v>
      </c>
    </row>
    <row r="2549" spans="1:27">
      <c r="A2549" s="18">
        <v>161</v>
      </c>
      <c r="B2549" s="3" t="s">
        <v>5483</v>
      </c>
      <c r="C2549" s="41" t="s">
        <v>5785</v>
      </c>
      <c r="D2549" s="42" t="s">
        <v>15</v>
      </c>
      <c r="E2549" s="42" t="s">
        <v>307</v>
      </c>
      <c r="F2549" s="16" t="s">
        <v>6871</v>
      </c>
      <c r="G2549" s="42" t="s">
        <v>1538</v>
      </c>
      <c r="H2549" s="23" t="s">
        <v>5966</v>
      </c>
      <c r="I2549" s="60">
        <v>34649</v>
      </c>
      <c r="J2549" s="24" t="s">
        <v>4823</v>
      </c>
      <c r="K2549" s="42" t="s">
        <v>307</v>
      </c>
      <c r="L2549" s="42" t="s">
        <v>307</v>
      </c>
      <c r="M2549" s="42" t="s">
        <v>307</v>
      </c>
      <c r="N2549" s="42" t="s">
        <v>307</v>
      </c>
      <c r="O2549" s="42" t="s">
        <v>307</v>
      </c>
      <c r="P2549" s="42" t="s">
        <v>307</v>
      </c>
      <c r="Q2549" s="42" t="s">
        <v>307</v>
      </c>
      <c r="R2549" s="42" t="s">
        <v>307</v>
      </c>
      <c r="S2549" s="42" t="s">
        <v>307</v>
      </c>
      <c r="T2549" s="42" t="s">
        <v>307</v>
      </c>
      <c r="U2549" s="42" t="s">
        <v>307</v>
      </c>
      <c r="V2549" s="42" t="s">
        <v>307</v>
      </c>
      <c r="W2549" s="21" t="str">
        <f t="shared" si="39"/>
        <v>12</v>
      </c>
      <c r="AA2549" s="3" t="s">
        <v>5483</v>
      </c>
    </row>
    <row r="2550" spans="1:27">
      <c r="A2550" s="18">
        <v>162</v>
      </c>
      <c r="B2550" s="3" t="s">
        <v>5484</v>
      </c>
      <c r="C2550" s="41" t="s">
        <v>5786</v>
      </c>
      <c r="D2550" s="42" t="s">
        <v>9</v>
      </c>
      <c r="E2550" s="42" t="s">
        <v>33</v>
      </c>
      <c r="F2550" s="16" t="s">
        <v>6871</v>
      </c>
      <c r="G2550" s="42" t="s">
        <v>286</v>
      </c>
      <c r="H2550" s="23" t="s">
        <v>3430</v>
      </c>
      <c r="I2550" s="60">
        <v>34359</v>
      </c>
      <c r="J2550" s="24" t="s">
        <v>4823</v>
      </c>
      <c r="K2550" s="28" t="s">
        <v>307</v>
      </c>
      <c r="L2550" s="28" t="s">
        <v>307</v>
      </c>
      <c r="M2550" s="28" t="s">
        <v>33</v>
      </c>
      <c r="N2550" s="28" t="s">
        <v>33</v>
      </c>
      <c r="O2550" s="28" t="s">
        <v>33</v>
      </c>
      <c r="P2550" s="28" t="s">
        <v>33</v>
      </c>
      <c r="Q2550" s="28" t="s">
        <v>33</v>
      </c>
      <c r="R2550" s="28" t="s">
        <v>33</v>
      </c>
      <c r="S2550" s="28" t="s">
        <v>33</v>
      </c>
      <c r="T2550" s="28" t="s">
        <v>33</v>
      </c>
      <c r="U2550" s="28" t="s">
        <v>33</v>
      </c>
      <c r="V2550" s="28" t="s">
        <v>33</v>
      </c>
      <c r="W2550" s="21" t="str">
        <f t="shared" si="39"/>
        <v>12</v>
      </c>
      <c r="AA2550" s="3" t="s">
        <v>5484</v>
      </c>
    </row>
    <row r="2551" spans="1:27">
      <c r="A2551" s="18">
        <v>163</v>
      </c>
      <c r="B2551" s="3" t="s">
        <v>5485</v>
      </c>
      <c r="C2551" s="41" t="s">
        <v>5787</v>
      </c>
      <c r="D2551" s="42" t="s">
        <v>9</v>
      </c>
      <c r="E2551" s="42" t="s">
        <v>307</v>
      </c>
      <c r="F2551" s="16" t="s">
        <v>6871</v>
      </c>
      <c r="G2551" s="42" t="s">
        <v>59</v>
      </c>
      <c r="H2551" s="23" t="s">
        <v>2786</v>
      </c>
      <c r="I2551" s="60">
        <v>34440</v>
      </c>
      <c r="J2551" s="24" t="s">
        <v>4823</v>
      </c>
      <c r="K2551" s="38" t="s">
        <v>33</v>
      </c>
      <c r="L2551" s="38" t="s">
        <v>33</v>
      </c>
      <c r="M2551" s="28" t="s">
        <v>307</v>
      </c>
      <c r="N2551" s="28" t="s">
        <v>307</v>
      </c>
      <c r="O2551" s="28" t="s">
        <v>307</v>
      </c>
      <c r="P2551" s="28" t="s">
        <v>307</v>
      </c>
      <c r="Q2551" s="28" t="s">
        <v>307</v>
      </c>
      <c r="R2551" s="28" t="s">
        <v>307</v>
      </c>
      <c r="S2551" s="28" t="s">
        <v>307</v>
      </c>
      <c r="T2551" s="28" t="s">
        <v>307</v>
      </c>
      <c r="U2551" s="28" t="s">
        <v>307</v>
      </c>
      <c r="V2551" s="28" t="s">
        <v>307</v>
      </c>
      <c r="W2551" s="21" t="str">
        <f t="shared" si="39"/>
        <v>12</v>
      </c>
      <c r="AA2551" s="3" t="s">
        <v>5485</v>
      </c>
    </row>
    <row r="2552" spans="1:27">
      <c r="A2552" s="18">
        <v>164</v>
      </c>
      <c r="B2552" s="3" t="s">
        <v>5486</v>
      </c>
      <c r="C2552" s="41" t="s">
        <v>5788</v>
      </c>
      <c r="D2552" s="42" t="s">
        <v>15</v>
      </c>
      <c r="E2552" s="42" t="s">
        <v>33</v>
      </c>
      <c r="F2552" s="16" t="s">
        <v>6871</v>
      </c>
      <c r="G2552" s="42" t="s">
        <v>486</v>
      </c>
      <c r="H2552" s="23" t="s">
        <v>2946</v>
      </c>
      <c r="I2552" s="60">
        <v>34477</v>
      </c>
      <c r="J2552" s="24" t="s">
        <v>4823</v>
      </c>
      <c r="K2552" s="42" t="s">
        <v>33</v>
      </c>
      <c r="L2552" s="42" t="s">
        <v>33</v>
      </c>
      <c r="M2552" s="42" t="s">
        <v>33</v>
      </c>
      <c r="N2552" s="42" t="s">
        <v>33</v>
      </c>
      <c r="O2552" s="42" t="s">
        <v>33</v>
      </c>
      <c r="P2552" s="42" t="s">
        <v>33</v>
      </c>
      <c r="Q2552" s="42" t="s">
        <v>33</v>
      </c>
      <c r="R2552" s="42" t="s">
        <v>33</v>
      </c>
      <c r="S2552" s="42" t="s">
        <v>33</v>
      </c>
      <c r="T2552" s="42" t="s">
        <v>33</v>
      </c>
      <c r="U2552" s="42" t="s">
        <v>33</v>
      </c>
      <c r="V2552" s="42" t="s">
        <v>33</v>
      </c>
      <c r="W2552" s="21" t="str">
        <f t="shared" si="39"/>
        <v>12</v>
      </c>
      <c r="AA2552" s="3" t="s">
        <v>5486</v>
      </c>
    </row>
    <row r="2553" spans="1:27">
      <c r="A2553" s="18">
        <v>165</v>
      </c>
      <c r="B2553" s="3" t="s">
        <v>5487</v>
      </c>
      <c r="C2553" s="41" t="s">
        <v>5789</v>
      </c>
      <c r="D2553" s="42" t="s">
        <v>15</v>
      </c>
      <c r="E2553" s="42" t="s">
        <v>33</v>
      </c>
      <c r="F2553" s="16" t="s">
        <v>6871</v>
      </c>
      <c r="G2553" s="42" t="s">
        <v>59</v>
      </c>
      <c r="H2553" s="23" t="s">
        <v>2610</v>
      </c>
      <c r="I2553" s="60">
        <v>34540</v>
      </c>
      <c r="J2553" s="24" t="s">
        <v>4823</v>
      </c>
      <c r="K2553" s="42" t="s">
        <v>33</v>
      </c>
      <c r="L2553" s="42" t="s">
        <v>33</v>
      </c>
      <c r="M2553" s="42" t="s">
        <v>33</v>
      </c>
      <c r="N2553" s="42" t="s">
        <v>33</v>
      </c>
      <c r="O2553" s="42" t="s">
        <v>33</v>
      </c>
      <c r="P2553" s="42" t="s">
        <v>33</v>
      </c>
      <c r="Q2553" s="42" t="s">
        <v>33</v>
      </c>
      <c r="R2553" s="42" t="s">
        <v>33</v>
      </c>
      <c r="S2553" s="42" t="s">
        <v>33</v>
      </c>
      <c r="T2553" s="42" t="s">
        <v>33</v>
      </c>
      <c r="U2553" s="42" t="s">
        <v>33</v>
      </c>
      <c r="V2553" s="42" t="s">
        <v>33</v>
      </c>
      <c r="W2553" s="21" t="str">
        <f t="shared" si="39"/>
        <v>12</v>
      </c>
      <c r="AA2553" s="3" t="s">
        <v>5487</v>
      </c>
    </row>
    <row r="2554" spans="1:27">
      <c r="A2554" s="18">
        <v>166</v>
      </c>
      <c r="B2554" s="3" t="s">
        <v>5488</v>
      </c>
      <c r="C2554" s="41" t="s">
        <v>5790</v>
      </c>
      <c r="D2554" s="42" t="s">
        <v>9</v>
      </c>
      <c r="E2554" s="42" t="s">
        <v>33</v>
      </c>
      <c r="F2554" s="16" t="s">
        <v>6871</v>
      </c>
      <c r="G2554" s="42" t="s">
        <v>59</v>
      </c>
      <c r="H2554" s="23" t="s">
        <v>2610</v>
      </c>
      <c r="I2554" s="60">
        <v>34441</v>
      </c>
      <c r="J2554" s="24" t="s">
        <v>4823</v>
      </c>
      <c r="K2554" s="42" t="s">
        <v>33</v>
      </c>
      <c r="L2554" s="42" t="s">
        <v>33</v>
      </c>
      <c r="M2554" s="42" t="s">
        <v>33</v>
      </c>
      <c r="N2554" s="42" t="s">
        <v>33</v>
      </c>
      <c r="O2554" s="42" t="s">
        <v>33</v>
      </c>
      <c r="P2554" s="42" t="s">
        <v>33</v>
      </c>
      <c r="Q2554" s="42" t="s">
        <v>33</v>
      </c>
      <c r="R2554" s="42" t="s">
        <v>33</v>
      </c>
      <c r="S2554" s="42" t="s">
        <v>33</v>
      </c>
      <c r="T2554" s="42" t="s">
        <v>33</v>
      </c>
      <c r="U2554" s="42" t="s">
        <v>33</v>
      </c>
      <c r="V2554" s="42" t="s">
        <v>33</v>
      </c>
      <c r="W2554" s="21" t="str">
        <f t="shared" si="39"/>
        <v>12</v>
      </c>
      <c r="AA2554" s="3" t="s">
        <v>5488</v>
      </c>
    </row>
    <row r="2555" spans="1:27">
      <c r="A2555" s="18">
        <v>167</v>
      </c>
      <c r="B2555" s="3" t="s">
        <v>5489</v>
      </c>
      <c r="C2555" s="41" t="s">
        <v>5791</v>
      </c>
      <c r="D2555" s="42" t="s">
        <v>9</v>
      </c>
      <c r="E2555" s="42" t="s">
        <v>33</v>
      </c>
      <c r="F2555" s="16" t="s">
        <v>6871</v>
      </c>
      <c r="G2555" s="42" t="s">
        <v>59</v>
      </c>
      <c r="H2555" s="23" t="s">
        <v>2610</v>
      </c>
      <c r="I2555" s="60">
        <v>34295</v>
      </c>
      <c r="J2555" s="24" t="s">
        <v>4823</v>
      </c>
      <c r="K2555" s="42" t="s">
        <v>33</v>
      </c>
      <c r="L2555" s="42" t="s">
        <v>33</v>
      </c>
      <c r="M2555" s="42" t="s">
        <v>33</v>
      </c>
      <c r="N2555" s="42" t="s">
        <v>33</v>
      </c>
      <c r="O2555" s="42" t="s">
        <v>33</v>
      </c>
      <c r="P2555" s="42" t="s">
        <v>33</v>
      </c>
      <c r="Q2555" s="42" t="s">
        <v>33</v>
      </c>
      <c r="R2555" s="42" t="s">
        <v>33</v>
      </c>
      <c r="S2555" s="42" t="s">
        <v>33</v>
      </c>
      <c r="T2555" s="42" t="s">
        <v>33</v>
      </c>
      <c r="U2555" s="42" t="s">
        <v>33</v>
      </c>
      <c r="V2555" s="42" t="s">
        <v>33</v>
      </c>
      <c r="W2555" s="21" t="str">
        <f t="shared" si="39"/>
        <v>12</v>
      </c>
      <c r="AA2555" s="3" t="s">
        <v>5489</v>
      </c>
    </row>
    <row r="2556" spans="1:27">
      <c r="A2556" s="18">
        <v>168</v>
      </c>
      <c r="B2556" s="3" t="s">
        <v>5490</v>
      </c>
      <c r="C2556" s="41" t="s">
        <v>5792</v>
      </c>
      <c r="D2556" s="42" t="s">
        <v>15</v>
      </c>
      <c r="E2556" s="42" t="s">
        <v>33</v>
      </c>
      <c r="F2556" s="16" t="s">
        <v>6871</v>
      </c>
      <c r="G2556" s="42" t="s">
        <v>59</v>
      </c>
      <c r="H2556" s="23" t="s">
        <v>2741</v>
      </c>
      <c r="I2556" s="60">
        <v>34053</v>
      </c>
      <c r="J2556" s="24" t="s">
        <v>4823</v>
      </c>
      <c r="K2556" s="42" t="s">
        <v>33</v>
      </c>
      <c r="L2556" s="42" t="s">
        <v>33</v>
      </c>
      <c r="M2556" s="42" t="s">
        <v>33</v>
      </c>
      <c r="N2556" s="42" t="s">
        <v>33</v>
      </c>
      <c r="O2556" s="42" t="s">
        <v>33</v>
      </c>
      <c r="P2556" s="42" t="s">
        <v>33</v>
      </c>
      <c r="Q2556" s="42" t="s">
        <v>33</v>
      </c>
      <c r="R2556" s="42" t="s">
        <v>33</v>
      </c>
      <c r="S2556" s="42" t="s">
        <v>33</v>
      </c>
      <c r="T2556" s="42" t="s">
        <v>33</v>
      </c>
      <c r="U2556" s="42" t="s">
        <v>33</v>
      </c>
      <c r="V2556" s="42" t="s">
        <v>33</v>
      </c>
      <c r="W2556" s="21" t="str">
        <f t="shared" si="39"/>
        <v>12</v>
      </c>
      <c r="AA2556" s="3" t="s">
        <v>5490</v>
      </c>
    </row>
    <row r="2557" spans="1:27">
      <c r="A2557" s="18">
        <v>169</v>
      </c>
      <c r="B2557" s="3" t="s">
        <v>5491</v>
      </c>
      <c r="C2557" s="41" t="s">
        <v>5793</v>
      </c>
      <c r="D2557" s="42" t="s">
        <v>9</v>
      </c>
      <c r="E2557" s="42" t="s">
        <v>33</v>
      </c>
      <c r="F2557" s="16" t="s">
        <v>6871</v>
      </c>
      <c r="G2557" s="42" t="s">
        <v>59</v>
      </c>
      <c r="H2557" s="23" t="s">
        <v>2610</v>
      </c>
      <c r="I2557" s="60">
        <v>34436</v>
      </c>
      <c r="J2557" s="24" t="s">
        <v>4825</v>
      </c>
      <c r="K2557" s="42" t="s">
        <v>33</v>
      </c>
      <c r="L2557" s="42" t="s">
        <v>33</v>
      </c>
      <c r="M2557" s="42" t="s">
        <v>33</v>
      </c>
      <c r="N2557" s="42" t="s">
        <v>33</v>
      </c>
      <c r="O2557" s="42" t="s">
        <v>33</v>
      </c>
      <c r="P2557" s="42" t="s">
        <v>33</v>
      </c>
      <c r="Q2557" s="42" t="s">
        <v>33</v>
      </c>
      <c r="R2557" s="42" t="s">
        <v>33</v>
      </c>
      <c r="S2557" s="42" t="s">
        <v>33</v>
      </c>
      <c r="T2557" s="42" t="s">
        <v>33</v>
      </c>
      <c r="U2557" s="42" t="s">
        <v>33</v>
      </c>
      <c r="V2557" s="42" t="s">
        <v>33</v>
      </c>
      <c r="W2557" s="21" t="str">
        <f t="shared" si="39"/>
        <v>12</v>
      </c>
      <c r="AA2557" s="3" t="s">
        <v>5491</v>
      </c>
    </row>
    <row r="2558" spans="1:27">
      <c r="A2558" s="18">
        <v>170</v>
      </c>
      <c r="B2558" s="3" t="s">
        <v>5492</v>
      </c>
      <c r="C2558" s="41" t="s">
        <v>5794</v>
      </c>
      <c r="D2558" s="42" t="s">
        <v>9</v>
      </c>
      <c r="E2558" s="42" t="s">
        <v>33</v>
      </c>
      <c r="F2558" s="16" t="s">
        <v>6871</v>
      </c>
      <c r="G2558" s="42" t="s">
        <v>59</v>
      </c>
      <c r="H2558" s="23" t="s">
        <v>2610</v>
      </c>
      <c r="I2558" s="60">
        <v>34414</v>
      </c>
      <c r="J2558" s="24" t="s">
        <v>4823</v>
      </c>
      <c r="K2558" s="42" t="s">
        <v>33</v>
      </c>
      <c r="L2558" s="42" t="s">
        <v>33</v>
      </c>
      <c r="M2558" s="42" t="s">
        <v>33</v>
      </c>
      <c r="N2558" s="42" t="s">
        <v>33</v>
      </c>
      <c r="O2558" s="42" t="s">
        <v>33</v>
      </c>
      <c r="P2558" s="42" t="s">
        <v>33</v>
      </c>
      <c r="Q2558" s="42" t="s">
        <v>33</v>
      </c>
      <c r="R2558" s="42" t="s">
        <v>33</v>
      </c>
      <c r="S2558" s="42" t="s">
        <v>33</v>
      </c>
      <c r="T2558" s="42" t="s">
        <v>33</v>
      </c>
      <c r="U2558" s="42" t="s">
        <v>33</v>
      </c>
      <c r="V2558" s="42" t="s">
        <v>33</v>
      </c>
      <c r="W2558" s="21" t="str">
        <f t="shared" si="39"/>
        <v>12</v>
      </c>
      <c r="AA2558" s="3" t="s">
        <v>5492</v>
      </c>
    </row>
    <row r="2559" spans="1:27">
      <c r="A2559" s="18">
        <v>171</v>
      </c>
      <c r="B2559" s="3" t="s">
        <v>5493</v>
      </c>
      <c r="C2559" s="41" t="s">
        <v>5795</v>
      </c>
      <c r="D2559" s="42" t="s">
        <v>9</v>
      </c>
      <c r="E2559" s="42" t="s">
        <v>307</v>
      </c>
      <c r="F2559" s="16" t="s">
        <v>6871</v>
      </c>
      <c r="G2559" s="42" t="s">
        <v>486</v>
      </c>
      <c r="H2559" s="23" t="s">
        <v>2610</v>
      </c>
      <c r="I2559" s="60">
        <v>34297</v>
      </c>
      <c r="J2559" s="24" t="s">
        <v>4823</v>
      </c>
      <c r="K2559" s="42" t="s">
        <v>307</v>
      </c>
      <c r="L2559" s="42" t="s">
        <v>307</v>
      </c>
      <c r="M2559" s="42" t="s">
        <v>307</v>
      </c>
      <c r="N2559" s="42" t="s">
        <v>307</v>
      </c>
      <c r="O2559" s="42" t="s">
        <v>307</v>
      </c>
      <c r="P2559" s="42" t="s">
        <v>307</v>
      </c>
      <c r="Q2559" s="42" t="s">
        <v>307</v>
      </c>
      <c r="R2559" s="42" t="s">
        <v>307</v>
      </c>
      <c r="S2559" s="42" t="s">
        <v>307</v>
      </c>
      <c r="T2559" s="42" t="s">
        <v>307</v>
      </c>
      <c r="U2559" s="42" t="s">
        <v>307</v>
      </c>
      <c r="V2559" s="42" t="s">
        <v>307</v>
      </c>
      <c r="W2559" s="21" t="str">
        <f t="shared" si="39"/>
        <v>12</v>
      </c>
      <c r="AA2559" s="3" t="s">
        <v>5493</v>
      </c>
    </row>
    <row r="2560" spans="1:27">
      <c r="A2560" s="18">
        <v>172</v>
      </c>
      <c r="B2560" s="3" t="s">
        <v>5494</v>
      </c>
      <c r="C2560" s="40" t="s">
        <v>5796</v>
      </c>
      <c r="D2560" s="3" t="s">
        <v>15</v>
      </c>
      <c r="E2560" s="3" t="s">
        <v>33</v>
      </c>
      <c r="F2560" s="16" t="s">
        <v>6871</v>
      </c>
      <c r="G2560" s="3" t="s">
        <v>286</v>
      </c>
      <c r="H2560" s="23" t="s">
        <v>2824</v>
      </c>
      <c r="I2560" s="61">
        <v>35038</v>
      </c>
      <c r="J2560" s="24" t="s">
        <v>4823</v>
      </c>
      <c r="K2560" s="3" t="s">
        <v>33</v>
      </c>
      <c r="L2560" s="3" t="s">
        <v>33</v>
      </c>
      <c r="M2560" s="3" t="s">
        <v>33</v>
      </c>
      <c r="N2560" s="3" t="s">
        <v>33</v>
      </c>
      <c r="O2560" s="3" t="s">
        <v>33</v>
      </c>
      <c r="P2560" s="3" t="s">
        <v>33</v>
      </c>
      <c r="Q2560" s="3" t="s">
        <v>33</v>
      </c>
      <c r="R2560" s="3" t="s">
        <v>33</v>
      </c>
      <c r="S2560" s="3" t="s">
        <v>33</v>
      </c>
      <c r="T2560" s="3" t="s">
        <v>33</v>
      </c>
      <c r="U2560" s="3" t="s">
        <v>33</v>
      </c>
      <c r="V2560" s="3" t="s">
        <v>33</v>
      </c>
      <c r="W2560" s="21" t="str">
        <f t="shared" si="39"/>
        <v>12</v>
      </c>
      <c r="AA2560" s="3" t="s">
        <v>5494</v>
      </c>
    </row>
    <row r="2561" spans="1:27">
      <c r="A2561" s="18">
        <v>173</v>
      </c>
      <c r="B2561" s="3" t="s">
        <v>5495</v>
      </c>
      <c r="C2561" s="41" t="s">
        <v>5797</v>
      </c>
      <c r="D2561" s="42" t="s">
        <v>9</v>
      </c>
      <c r="E2561" s="42" t="s">
        <v>307</v>
      </c>
      <c r="F2561" s="16" t="s">
        <v>6871</v>
      </c>
      <c r="G2561" s="42" t="s">
        <v>486</v>
      </c>
      <c r="H2561" s="23" t="s">
        <v>3092</v>
      </c>
      <c r="I2561" s="60">
        <v>34308</v>
      </c>
      <c r="J2561" s="24" t="s">
        <v>4823</v>
      </c>
      <c r="K2561" s="42" t="s">
        <v>307</v>
      </c>
      <c r="L2561" s="42" t="s">
        <v>307</v>
      </c>
      <c r="M2561" s="42" t="s">
        <v>307</v>
      </c>
      <c r="N2561" s="42" t="s">
        <v>307</v>
      </c>
      <c r="O2561" s="42" t="s">
        <v>307</v>
      </c>
      <c r="P2561" s="42" t="s">
        <v>307</v>
      </c>
      <c r="Q2561" s="42" t="s">
        <v>307</v>
      </c>
      <c r="R2561" s="42" t="s">
        <v>307</v>
      </c>
      <c r="S2561" s="42" t="s">
        <v>307</v>
      </c>
      <c r="T2561" s="42" t="s">
        <v>307</v>
      </c>
      <c r="U2561" s="42" t="s">
        <v>307</v>
      </c>
      <c r="V2561" s="42" t="s">
        <v>307</v>
      </c>
      <c r="W2561" s="21" t="str">
        <f t="shared" si="39"/>
        <v>12</v>
      </c>
      <c r="AA2561" s="3" t="s">
        <v>5495</v>
      </c>
    </row>
    <row r="2562" spans="1:27">
      <c r="A2562" s="18">
        <v>174</v>
      </c>
      <c r="B2562" s="3" t="s">
        <v>5496</v>
      </c>
      <c r="C2562" s="41" t="s">
        <v>5798</v>
      </c>
      <c r="D2562" s="42" t="s">
        <v>9</v>
      </c>
      <c r="E2562" s="42" t="s">
        <v>33</v>
      </c>
      <c r="F2562" s="16" t="s">
        <v>6871</v>
      </c>
      <c r="G2562" s="42" t="s">
        <v>59</v>
      </c>
      <c r="H2562" s="23" t="s">
        <v>3647</v>
      </c>
      <c r="I2562" s="60">
        <v>34393</v>
      </c>
      <c r="J2562" s="24" t="s">
        <v>5299</v>
      </c>
      <c r="K2562" s="42" t="s">
        <v>33</v>
      </c>
      <c r="L2562" s="42" t="s">
        <v>33</v>
      </c>
      <c r="M2562" s="42" t="s">
        <v>33</v>
      </c>
      <c r="N2562" s="42" t="s">
        <v>33</v>
      </c>
      <c r="O2562" s="42" t="s">
        <v>33</v>
      </c>
      <c r="P2562" s="42" t="s">
        <v>33</v>
      </c>
      <c r="Q2562" s="42" t="s">
        <v>33</v>
      </c>
      <c r="R2562" s="42" t="s">
        <v>33</v>
      </c>
      <c r="S2562" s="42" t="s">
        <v>33</v>
      </c>
      <c r="T2562" s="42" t="s">
        <v>33</v>
      </c>
      <c r="U2562" s="42" t="s">
        <v>33</v>
      </c>
      <c r="V2562" s="42" t="s">
        <v>33</v>
      </c>
      <c r="W2562" s="21" t="str">
        <f t="shared" si="39"/>
        <v>12</v>
      </c>
      <c r="AA2562" s="3" t="s">
        <v>5496</v>
      </c>
    </row>
    <row r="2563" spans="1:27">
      <c r="A2563" s="18">
        <v>175</v>
      </c>
      <c r="B2563" s="3" t="s">
        <v>5497</v>
      </c>
      <c r="C2563" s="41" t="s">
        <v>5799</v>
      </c>
      <c r="D2563" s="42" t="s">
        <v>15</v>
      </c>
      <c r="E2563" s="42" t="s">
        <v>307</v>
      </c>
      <c r="F2563" s="16" t="s">
        <v>6871</v>
      </c>
      <c r="G2563" s="42" t="s">
        <v>1536</v>
      </c>
      <c r="H2563" s="23" t="s">
        <v>2610</v>
      </c>
      <c r="I2563" s="60">
        <v>33683</v>
      </c>
      <c r="J2563" s="24" t="s">
        <v>4823</v>
      </c>
      <c r="K2563" s="42" t="s">
        <v>307</v>
      </c>
      <c r="L2563" s="42" t="s">
        <v>307</v>
      </c>
      <c r="M2563" s="42" t="s">
        <v>307</v>
      </c>
      <c r="N2563" s="42" t="s">
        <v>307</v>
      </c>
      <c r="O2563" s="45" t="s">
        <v>33</v>
      </c>
      <c r="P2563" s="45" t="s">
        <v>33</v>
      </c>
      <c r="Q2563" s="45" t="s">
        <v>33</v>
      </c>
      <c r="R2563" s="45" t="s">
        <v>33</v>
      </c>
      <c r="S2563" s="45" t="s">
        <v>33</v>
      </c>
      <c r="T2563" s="45" t="s">
        <v>33</v>
      </c>
      <c r="U2563" s="45" t="s">
        <v>33</v>
      </c>
      <c r="V2563" s="45" t="s">
        <v>33</v>
      </c>
      <c r="W2563" s="21" t="str">
        <f t="shared" ref="W2563:W2626" si="40">LEFT(B2563,2)</f>
        <v>12</v>
      </c>
      <c r="AA2563" s="3" t="s">
        <v>5497</v>
      </c>
    </row>
    <row r="2564" spans="1:27">
      <c r="A2564" s="18">
        <v>176</v>
      </c>
      <c r="B2564" s="3" t="s">
        <v>5498</v>
      </c>
      <c r="C2564" s="41" t="s">
        <v>5800</v>
      </c>
      <c r="D2564" s="42" t="s">
        <v>9</v>
      </c>
      <c r="E2564" s="42" t="s">
        <v>33</v>
      </c>
      <c r="F2564" s="16" t="s">
        <v>6871</v>
      </c>
      <c r="G2564" s="42" t="s">
        <v>286</v>
      </c>
      <c r="H2564" s="23" t="s">
        <v>2610</v>
      </c>
      <c r="I2564" s="60">
        <v>34553</v>
      </c>
      <c r="J2564" s="24" t="s">
        <v>4823</v>
      </c>
      <c r="K2564" s="42" t="s">
        <v>33</v>
      </c>
      <c r="L2564" s="42" t="s">
        <v>33</v>
      </c>
      <c r="M2564" s="42" t="s">
        <v>33</v>
      </c>
      <c r="N2564" s="42" t="s">
        <v>33</v>
      </c>
      <c r="O2564" s="42" t="s">
        <v>33</v>
      </c>
      <c r="P2564" s="42" t="s">
        <v>33</v>
      </c>
      <c r="Q2564" s="42" t="s">
        <v>33</v>
      </c>
      <c r="R2564" s="42" t="s">
        <v>33</v>
      </c>
      <c r="S2564" s="42" t="s">
        <v>33</v>
      </c>
      <c r="T2564" s="42" t="s">
        <v>33</v>
      </c>
      <c r="U2564" s="42" t="s">
        <v>33</v>
      </c>
      <c r="V2564" s="42" t="s">
        <v>33</v>
      </c>
      <c r="W2564" s="21" t="str">
        <f t="shared" si="40"/>
        <v>12</v>
      </c>
      <c r="AA2564" s="3" t="s">
        <v>5498</v>
      </c>
    </row>
    <row r="2565" spans="1:27">
      <c r="A2565" s="18">
        <v>177</v>
      </c>
      <c r="B2565" s="3" t="s">
        <v>5499</v>
      </c>
      <c r="C2565" s="41" t="s">
        <v>5801</v>
      </c>
      <c r="D2565" s="42" t="s">
        <v>9</v>
      </c>
      <c r="E2565" s="42" t="s">
        <v>5929</v>
      </c>
      <c r="F2565" s="16" t="s">
        <v>6871</v>
      </c>
      <c r="G2565" s="42" t="s">
        <v>1536</v>
      </c>
      <c r="H2565" s="23" t="s">
        <v>5967</v>
      </c>
      <c r="I2565" s="60">
        <v>34343</v>
      </c>
      <c r="J2565" s="24" t="s">
        <v>4823</v>
      </c>
      <c r="K2565" s="42" t="s">
        <v>5929</v>
      </c>
      <c r="L2565" s="42" t="s">
        <v>5929</v>
      </c>
      <c r="M2565" s="42" t="s">
        <v>5929</v>
      </c>
      <c r="N2565" s="42" t="s">
        <v>5929</v>
      </c>
      <c r="O2565" s="42" t="s">
        <v>5929</v>
      </c>
      <c r="P2565" s="42" t="s">
        <v>5929</v>
      </c>
      <c r="Q2565" s="42" t="s">
        <v>5929</v>
      </c>
      <c r="R2565" s="42" t="s">
        <v>5929</v>
      </c>
      <c r="S2565" s="42" t="s">
        <v>5929</v>
      </c>
      <c r="T2565" s="42" t="s">
        <v>5929</v>
      </c>
      <c r="U2565" s="42" t="s">
        <v>5929</v>
      </c>
      <c r="V2565" s="42" t="s">
        <v>5929</v>
      </c>
      <c r="W2565" s="21" t="str">
        <f t="shared" si="40"/>
        <v>12</v>
      </c>
      <c r="AA2565" s="3" t="s">
        <v>5499</v>
      </c>
    </row>
    <row r="2566" spans="1:27">
      <c r="A2566" s="18">
        <v>178</v>
      </c>
      <c r="B2566" s="3" t="s">
        <v>5500</v>
      </c>
      <c r="C2566" s="41" t="s">
        <v>5802</v>
      </c>
      <c r="D2566" s="42" t="s">
        <v>15</v>
      </c>
      <c r="E2566" s="42" t="s">
        <v>33</v>
      </c>
      <c r="F2566" s="16" t="s">
        <v>6871</v>
      </c>
      <c r="G2566" s="42" t="s">
        <v>286</v>
      </c>
      <c r="H2566" s="23" t="s">
        <v>2610</v>
      </c>
      <c r="I2566" s="60">
        <v>34820</v>
      </c>
      <c r="J2566" s="24" t="s">
        <v>4823</v>
      </c>
      <c r="K2566" s="42" t="s">
        <v>33</v>
      </c>
      <c r="L2566" s="42" t="s">
        <v>33</v>
      </c>
      <c r="M2566" s="42" t="s">
        <v>33</v>
      </c>
      <c r="N2566" s="42" t="s">
        <v>33</v>
      </c>
      <c r="O2566" s="42" t="s">
        <v>33</v>
      </c>
      <c r="P2566" s="42" t="s">
        <v>33</v>
      </c>
      <c r="Q2566" s="42" t="s">
        <v>33</v>
      </c>
      <c r="R2566" s="42" t="s">
        <v>33</v>
      </c>
      <c r="S2566" s="42" t="s">
        <v>33</v>
      </c>
      <c r="T2566" s="42" t="s">
        <v>33</v>
      </c>
      <c r="U2566" s="42" t="s">
        <v>33</v>
      </c>
      <c r="V2566" s="42" t="s">
        <v>33</v>
      </c>
      <c r="W2566" s="21" t="str">
        <f t="shared" si="40"/>
        <v>12</v>
      </c>
      <c r="AA2566" s="3" t="s">
        <v>5500</v>
      </c>
    </row>
    <row r="2567" spans="1:27">
      <c r="A2567" s="18">
        <v>179</v>
      </c>
      <c r="B2567" s="3" t="s">
        <v>5501</v>
      </c>
      <c r="C2567" s="41" t="s">
        <v>5803</v>
      </c>
      <c r="D2567" s="42" t="s">
        <v>9</v>
      </c>
      <c r="E2567" s="42" t="s">
        <v>33</v>
      </c>
      <c r="F2567" s="16" t="s">
        <v>6871</v>
      </c>
      <c r="G2567" s="42" t="s">
        <v>286</v>
      </c>
      <c r="H2567" s="23" t="s">
        <v>2610</v>
      </c>
      <c r="I2567" s="60">
        <v>33577</v>
      </c>
      <c r="J2567" s="24" t="s">
        <v>4823</v>
      </c>
      <c r="K2567" s="42" t="s">
        <v>33</v>
      </c>
      <c r="L2567" s="42" t="s">
        <v>33</v>
      </c>
      <c r="M2567" s="42" t="s">
        <v>33</v>
      </c>
      <c r="N2567" s="42" t="s">
        <v>33</v>
      </c>
      <c r="O2567" s="42" t="s">
        <v>33</v>
      </c>
      <c r="P2567" s="42" t="s">
        <v>33</v>
      </c>
      <c r="Q2567" s="42" t="s">
        <v>33</v>
      </c>
      <c r="R2567" s="42" t="s">
        <v>33</v>
      </c>
      <c r="S2567" s="42" t="s">
        <v>33</v>
      </c>
      <c r="T2567" s="42" t="s">
        <v>33</v>
      </c>
      <c r="U2567" s="42" t="s">
        <v>33</v>
      </c>
      <c r="V2567" s="42" t="s">
        <v>33</v>
      </c>
      <c r="W2567" s="21" t="str">
        <f t="shared" si="40"/>
        <v>12</v>
      </c>
      <c r="AA2567" s="3" t="s">
        <v>5501</v>
      </c>
    </row>
    <row r="2568" spans="1:27">
      <c r="A2568" s="18">
        <v>180</v>
      </c>
      <c r="B2568" s="3" t="s">
        <v>5502</v>
      </c>
      <c r="C2568" s="41" t="s">
        <v>5804</v>
      </c>
      <c r="D2568" s="42" t="s">
        <v>15</v>
      </c>
      <c r="E2568" s="42" t="s">
        <v>33</v>
      </c>
      <c r="F2568" s="16" t="s">
        <v>6871</v>
      </c>
      <c r="G2568" s="42" t="s">
        <v>286</v>
      </c>
      <c r="H2568" s="23" t="s">
        <v>2610</v>
      </c>
      <c r="I2568" s="60">
        <v>34231</v>
      </c>
      <c r="J2568" s="24" t="s">
        <v>4823</v>
      </c>
      <c r="K2568" s="42" t="s">
        <v>33</v>
      </c>
      <c r="L2568" s="42" t="s">
        <v>33</v>
      </c>
      <c r="M2568" s="42" t="s">
        <v>33</v>
      </c>
      <c r="N2568" s="42" t="s">
        <v>33</v>
      </c>
      <c r="O2568" s="42" t="s">
        <v>33</v>
      </c>
      <c r="P2568" s="42" t="s">
        <v>33</v>
      </c>
      <c r="Q2568" s="42" t="s">
        <v>33</v>
      </c>
      <c r="R2568" s="42" t="s">
        <v>33</v>
      </c>
      <c r="S2568" s="42" t="s">
        <v>33</v>
      </c>
      <c r="T2568" s="42" t="s">
        <v>33</v>
      </c>
      <c r="U2568" s="42" t="s">
        <v>33</v>
      </c>
      <c r="V2568" s="42" t="s">
        <v>33</v>
      </c>
      <c r="W2568" s="21" t="str">
        <f t="shared" si="40"/>
        <v>12</v>
      </c>
      <c r="AA2568" s="3" t="s">
        <v>5502</v>
      </c>
    </row>
    <row r="2569" spans="1:27">
      <c r="A2569" s="18">
        <v>181</v>
      </c>
      <c r="B2569" s="3" t="s">
        <v>5503</v>
      </c>
      <c r="C2569" s="41" t="s">
        <v>5805</v>
      </c>
      <c r="D2569" s="42" t="s">
        <v>15</v>
      </c>
      <c r="E2569" s="42" t="s">
        <v>307</v>
      </c>
      <c r="F2569" s="16" t="s">
        <v>6871</v>
      </c>
      <c r="G2569" s="42" t="s">
        <v>1536</v>
      </c>
      <c r="H2569" s="23" t="s">
        <v>3201</v>
      </c>
      <c r="I2569" s="60">
        <v>34603</v>
      </c>
      <c r="J2569" s="24" t="s">
        <v>4823</v>
      </c>
      <c r="K2569" s="42" t="s">
        <v>307</v>
      </c>
      <c r="L2569" s="42" t="s">
        <v>307</v>
      </c>
      <c r="M2569" s="42" t="s">
        <v>307</v>
      </c>
      <c r="N2569" s="42" t="s">
        <v>307</v>
      </c>
      <c r="O2569" s="42" t="s">
        <v>307</v>
      </c>
      <c r="P2569" s="42" t="s">
        <v>307</v>
      </c>
      <c r="Q2569" s="42" t="s">
        <v>307</v>
      </c>
      <c r="R2569" s="42" t="s">
        <v>307</v>
      </c>
      <c r="S2569" s="42" t="s">
        <v>307</v>
      </c>
      <c r="T2569" s="42" t="s">
        <v>307</v>
      </c>
      <c r="U2569" s="42" t="s">
        <v>307</v>
      </c>
      <c r="V2569" s="42" t="s">
        <v>307</v>
      </c>
      <c r="W2569" s="21" t="str">
        <f t="shared" si="40"/>
        <v>12</v>
      </c>
      <c r="AA2569" s="3" t="s">
        <v>5503</v>
      </c>
    </row>
    <row r="2570" spans="1:27">
      <c r="A2570" s="18">
        <v>182</v>
      </c>
      <c r="B2570" s="3" t="s">
        <v>5504</v>
      </c>
      <c r="C2570" s="41" t="s">
        <v>5806</v>
      </c>
      <c r="D2570" s="42" t="s">
        <v>9</v>
      </c>
      <c r="E2570" s="42" t="s">
        <v>33</v>
      </c>
      <c r="F2570" s="16" t="s">
        <v>6871</v>
      </c>
      <c r="G2570" s="42" t="s">
        <v>286</v>
      </c>
      <c r="H2570" s="23" t="s">
        <v>2610</v>
      </c>
      <c r="I2570" s="60">
        <v>34596</v>
      </c>
      <c r="J2570" s="24" t="s">
        <v>4823</v>
      </c>
      <c r="K2570" s="42" t="s">
        <v>33</v>
      </c>
      <c r="L2570" s="42" t="s">
        <v>33</v>
      </c>
      <c r="M2570" s="42" t="s">
        <v>33</v>
      </c>
      <c r="N2570" s="42" t="s">
        <v>33</v>
      </c>
      <c r="O2570" s="42" t="s">
        <v>33</v>
      </c>
      <c r="P2570" s="42" t="s">
        <v>33</v>
      </c>
      <c r="Q2570" s="42" t="s">
        <v>33</v>
      </c>
      <c r="R2570" s="42" t="s">
        <v>33</v>
      </c>
      <c r="S2570" s="42" t="s">
        <v>33</v>
      </c>
      <c r="T2570" s="42" t="s">
        <v>33</v>
      </c>
      <c r="U2570" s="42" t="s">
        <v>33</v>
      </c>
      <c r="V2570" s="42" t="s">
        <v>33</v>
      </c>
      <c r="W2570" s="21" t="str">
        <f t="shared" si="40"/>
        <v>12</v>
      </c>
      <c r="AA2570" s="3" t="s">
        <v>5504</v>
      </c>
    </row>
    <row r="2571" spans="1:27">
      <c r="A2571" s="18">
        <v>183</v>
      </c>
      <c r="B2571" s="3" t="s">
        <v>5505</v>
      </c>
      <c r="C2571" s="41" t="s">
        <v>5807</v>
      </c>
      <c r="D2571" s="42" t="s">
        <v>9</v>
      </c>
      <c r="E2571" s="42" t="s">
        <v>33</v>
      </c>
      <c r="F2571" s="16" t="s">
        <v>6871</v>
      </c>
      <c r="G2571" s="42" t="s">
        <v>59</v>
      </c>
      <c r="H2571" s="23" t="s">
        <v>2812</v>
      </c>
      <c r="I2571" s="60">
        <v>34639</v>
      </c>
      <c r="J2571" s="24" t="s">
        <v>4823</v>
      </c>
      <c r="K2571" s="42" t="s">
        <v>33</v>
      </c>
      <c r="L2571" s="42" t="s">
        <v>33</v>
      </c>
      <c r="M2571" s="42" t="s">
        <v>33</v>
      </c>
      <c r="N2571" s="42" t="s">
        <v>33</v>
      </c>
      <c r="O2571" s="42" t="s">
        <v>33</v>
      </c>
      <c r="P2571" s="42" t="s">
        <v>33</v>
      </c>
      <c r="Q2571" s="42" t="s">
        <v>33</v>
      </c>
      <c r="R2571" s="42" t="s">
        <v>33</v>
      </c>
      <c r="S2571" s="42" t="s">
        <v>33</v>
      </c>
      <c r="T2571" s="42" t="s">
        <v>33</v>
      </c>
      <c r="U2571" s="42" t="s">
        <v>33</v>
      </c>
      <c r="V2571" s="42" t="s">
        <v>33</v>
      </c>
      <c r="W2571" s="21" t="str">
        <f t="shared" si="40"/>
        <v>12</v>
      </c>
      <c r="AA2571" s="3" t="s">
        <v>5505</v>
      </c>
    </row>
    <row r="2572" spans="1:27">
      <c r="A2572" s="18">
        <v>184</v>
      </c>
      <c r="B2572" s="3" t="s">
        <v>5506</v>
      </c>
      <c r="C2572" s="41" t="s">
        <v>5808</v>
      </c>
      <c r="D2572" s="42" t="s">
        <v>9</v>
      </c>
      <c r="E2572" s="42" t="s">
        <v>33</v>
      </c>
      <c r="F2572" s="16" t="s">
        <v>6871</v>
      </c>
      <c r="G2572" s="42" t="s">
        <v>1538</v>
      </c>
      <c r="H2572" s="23" t="s">
        <v>2800</v>
      </c>
      <c r="I2572" s="60">
        <v>34473</v>
      </c>
      <c r="J2572" s="24" t="s">
        <v>4823</v>
      </c>
      <c r="K2572" s="42" t="s">
        <v>33</v>
      </c>
      <c r="L2572" s="42" t="s">
        <v>33</v>
      </c>
      <c r="M2572" s="42" t="s">
        <v>33</v>
      </c>
      <c r="N2572" s="42" t="s">
        <v>33</v>
      </c>
      <c r="O2572" s="42" t="s">
        <v>33</v>
      </c>
      <c r="P2572" s="42" t="s">
        <v>33</v>
      </c>
      <c r="Q2572" s="42" t="s">
        <v>33</v>
      </c>
      <c r="R2572" s="42" t="s">
        <v>33</v>
      </c>
      <c r="S2572" s="42" t="s">
        <v>33</v>
      </c>
      <c r="T2572" s="42" t="s">
        <v>33</v>
      </c>
      <c r="U2572" s="42" t="s">
        <v>33</v>
      </c>
      <c r="V2572" s="42" t="s">
        <v>33</v>
      </c>
      <c r="W2572" s="21" t="str">
        <f t="shared" si="40"/>
        <v>12</v>
      </c>
      <c r="AA2572" s="3" t="s">
        <v>5506</v>
      </c>
    </row>
    <row r="2573" spans="1:27">
      <c r="A2573" s="18">
        <v>185</v>
      </c>
      <c r="B2573" s="3" t="s">
        <v>5507</v>
      </c>
      <c r="C2573" s="41" t="s">
        <v>5809</v>
      </c>
      <c r="D2573" s="42" t="s">
        <v>15</v>
      </c>
      <c r="E2573" s="42" t="s">
        <v>33</v>
      </c>
      <c r="F2573" s="16" t="s">
        <v>6871</v>
      </c>
      <c r="G2573" s="42" t="s">
        <v>286</v>
      </c>
      <c r="H2573" s="23" t="s">
        <v>2610</v>
      </c>
      <c r="I2573" s="60">
        <v>34201</v>
      </c>
      <c r="J2573" s="24" t="s">
        <v>4823</v>
      </c>
      <c r="K2573" s="42" t="s">
        <v>33</v>
      </c>
      <c r="L2573" s="42" t="s">
        <v>33</v>
      </c>
      <c r="M2573" s="42" t="s">
        <v>33</v>
      </c>
      <c r="N2573" s="42" t="s">
        <v>33</v>
      </c>
      <c r="O2573" s="42" t="s">
        <v>33</v>
      </c>
      <c r="P2573" s="42" t="s">
        <v>33</v>
      </c>
      <c r="Q2573" s="42" t="s">
        <v>33</v>
      </c>
      <c r="R2573" s="42" t="s">
        <v>33</v>
      </c>
      <c r="S2573" s="42" t="s">
        <v>33</v>
      </c>
      <c r="T2573" s="42" t="s">
        <v>33</v>
      </c>
      <c r="U2573" s="42" t="s">
        <v>33</v>
      </c>
      <c r="V2573" s="42" t="s">
        <v>33</v>
      </c>
      <c r="W2573" s="21" t="str">
        <f t="shared" si="40"/>
        <v>12</v>
      </c>
      <c r="AA2573" s="3" t="s">
        <v>5507</v>
      </c>
    </row>
    <row r="2574" spans="1:27">
      <c r="A2574" s="18">
        <v>186</v>
      </c>
      <c r="B2574" s="3" t="s">
        <v>5508</v>
      </c>
      <c r="C2574" s="41" t="s">
        <v>5810</v>
      </c>
      <c r="D2574" s="42" t="s">
        <v>15</v>
      </c>
      <c r="E2574" s="42" t="s">
        <v>33</v>
      </c>
      <c r="F2574" s="16" t="s">
        <v>6871</v>
      </c>
      <c r="G2574" s="43" t="s">
        <v>1891</v>
      </c>
      <c r="H2574" s="23" t="s">
        <v>5968</v>
      </c>
      <c r="I2574" s="60">
        <v>34072</v>
      </c>
      <c r="J2574" s="24" t="s">
        <v>4823</v>
      </c>
      <c r="K2574" s="42" t="s">
        <v>33</v>
      </c>
      <c r="L2574" s="42" t="s">
        <v>33</v>
      </c>
      <c r="M2574" s="42" t="s">
        <v>33</v>
      </c>
      <c r="N2574" s="42" t="s">
        <v>33</v>
      </c>
      <c r="O2574" s="42" t="s">
        <v>33</v>
      </c>
      <c r="P2574" s="42" t="s">
        <v>33</v>
      </c>
      <c r="Q2574" s="42" t="s">
        <v>33</v>
      </c>
      <c r="R2574" s="42" t="s">
        <v>33</v>
      </c>
      <c r="S2574" s="42" t="s">
        <v>33</v>
      </c>
      <c r="T2574" s="42" t="s">
        <v>33</v>
      </c>
      <c r="U2574" s="42" t="s">
        <v>33</v>
      </c>
      <c r="V2574" s="42" t="s">
        <v>33</v>
      </c>
      <c r="W2574" s="21" t="str">
        <f t="shared" si="40"/>
        <v>12</v>
      </c>
      <c r="AA2574" s="3" t="s">
        <v>5508</v>
      </c>
    </row>
    <row r="2575" spans="1:27">
      <c r="A2575" s="18">
        <v>187</v>
      </c>
      <c r="B2575" s="3" t="s">
        <v>5509</v>
      </c>
      <c r="C2575" s="41" t="s">
        <v>10468</v>
      </c>
      <c r="D2575" s="42" t="s">
        <v>15</v>
      </c>
      <c r="E2575" s="42" t="s">
        <v>33</v>
      </c>
      <c r="F2575" s="16" t="s">
        <v>6871</v>
      </c>
      <c r="G2575" s="42" t="s">
        <v>486</v>
      </c>
      <c r="H2575" s="23" t="s">
        <v>3010</v>
      </c>
      <c r="I2575" s="60">
        <v>34855</v>
      </c>
      <c r="J2575" s="24" t="s">
        <v>4823</v>
      </c>
      <c r="K2575" s="42" t="s">
        <v>33</v>
      </c>
      <c r="L2575" s="42" t="s">
        <v>33</v>
      </c>
      <c r="M2575" s="42" t="s">
        <v>33</v>
      </c>
      <c r="N2575" s="42" t="s">
        <v>33</v>
      </c>
      <c r="O2575" s="42" t="s">
        <v>33</v>
      </c>
      <c r="P2575" s="42" t="s">
        <v>33</v>
      </c>
      <c r="Q2575" s="42" t="s">
        <v>33</v>
      </c>
      <c r="R2575" s="42" t="s">
        <v>33</v>
      </c>
      <c r="S2575" s="42" t="s">
        <v>33</v>
      </c>
      <c r="T2575" s="42" t="s">
        <v>33</v>
      </c>
      <c r="U2575" s="42" t="s">
        <v>33</v>
      </c>
      <c r="V2575" s="42" t="s">
        <v>33</v>
      </c>
      <c r="W2575" s="21" t="str">
        <f t="shared" si="40"/>
        <v>12</v>
      </c>
      <c r="AA2575" s="3" t="s">
        <v>5509</v>
      </c>
    </row>
    <row r="2576" spans="1:27">
      <c r="A2576" s="18">
        <v>188</v>
      </c>
      <c r="B2576" s="3" t="s">
        <v>5510</v>
      </c>
      <c r="C2576" s="40" t="s">
        <v>5811</v>
      </c>
      <c r="D2576" s="3" t="s">
        <v>15</v>
      </c>
      <c r="E2576" s="42" t="s">
        <v>6870</v>
      </c>
      <c r="F2576" s="16" t="s">
        <v>6871</v>
      </c>
      <c r="G2576" s="3" t="s">
        <v>82</v>
      </c>
      <c r="H2576" s="23" t="s">
        <v>2668</v>
      </c>
      <c r="I2576" s="55">
        <v>34298</v>
      </c>
      <c r="J2576" s="24" t="s">
        <v>4823</v>
      </c>
      <c r="K2576" s="28" t="s">
        <v>307</v>
      </c>
      <c r="L2576" s="28" t="s">
        <v>307</v>
      </c>
      <c r="M2576" s="28" t="s">
        <v>6870</v>
      </c>
      <c r="N2576" s="28" t="s">
        <v>6870</v>
      </c>
      <c r="O2576" s="28" t="s">
        <v>6870</v>
      </c>
      <c r="P2576" s="28" t="s">
        <v>6870</v>
      </c>
      <c r="Q2576" s="28" t="s">
        <v>6870</v>
      </c>
      <c r="R2576" s="28" t="s">
        <v>6870</v>
      </c>
      <c r="S2576" s="28" t="s">
        <v>6870</v>
      </c>
      <c r="T2576" s="28" t="s">
        <v>6870</v>
      </c>
      <c r="U2576" s="28" t="s">
        <v>6870</v>
      </c>
      <c r="V2576" s="28" t="s">
        <v>6870</v>
      </c>
      <c r="W2576" s="21" t="str">
        <f t="shared" si="40"/>
        <v>12</v>
      </c>
      <c r="AA2576" s="3" t="s">
        <v>5510</v>
      </c>
    </row>
    <row r="2577" spans="1:27">
      <c r="A2577" s="18">
        <v>189</v>
      </c>
      <c r="B2577" s="3" t="s">
        <v>5511</v>
      </c>
      <c r="C2577" s="41" t="s">
        <v>5812</v>
      </c>
      <c r="D2577" s="42" t="s">
        <v>9</v>
      </c>
      <c r="E2577" s="42" t="s">
        <v>33</v>
      </c>
      <c r="F2577" s="16" t="s">
        <v>6871</v>
      </c>
      <c r="G2577" s="42" t="s">
        <v>286</v>
      </c>
      <c r="H2577" s="23" t="s">
        <v>2741</v>
      </c>
      <c r="I2577" s="60">
        <v>34541</v>
      </c>
      <c r="J2577" s="24" t="s">
        <v>4823</v>
      </c>
      <c r="K2577" s="42" t="s">
        <v>33</v>
      </c>
      <c r="L2577" s="42" t="s">
        <v>33</v>
      </c>
      <c r="M2577" s="42" t="s">
        <v>33</v>
      </c>
      <c r="N2577" s="42" t="s">
        <v>33</v>
      </c>
      <c r="O2577" s="42" t="s">
        <v>33</v>
      </c>
      <c r="P2577" s="42" t="s">
        <v>33</v>
      </c>
      <c r="Q2577" s="42" t="s">
        <v>33</v>
      </c>
      <c r="R2577" s="42" t="s">
        <v>33</v>
      </c>
      <c r="S2577" s="42" t="s">
        <v>33</v>
      </c>
      <c r="T2577" s="42" t="s">
        <v>33</v>
      </c>
      <c r="U2577" s="42" t="s">
        <v>33</v>
      </c>
      <c r="V2577" s="42" t="s">
        <v>33</v>
      </c>
      <c r="W2577" s="21" t="str">
        <f t="shared" si="40"/>
        <v>12</v>
      </c>
      <c r="AA2577" s="3" t="s">
        <v>5511</v>
      </c>
    </row>
    <row r="2578" spans="1:27">
      <c r="A2578" s="18">
        <v>190</v>
      </c>
      <c r="B2578" s="3" t="s">
        <v>5512</v>
      </c>
      <c r="C2578" s="41" t="s">
        <v>5813</v>
      </c>
      <c r="D2578" s="42" t="s">
        <v>15</v>
      </c>
      <c r="E2578" s="42" t="s">
        <v>33</v>
      </c>
      <c r="F2578" s="16" t="s">
        <v>6871</v>
      </c>
      <c r="G2578" s="42" t="s">
        <v>486</v>
      </c>
      <c r="H2578" s="23" t="s">
        <v>3092</v>
      </c>
      <c r="I2578" s="60">
        <v>34061</v>
      </c>
      <c r="J2578" s="24" t="s">
        <v>4823</v>
      </c>
      <c r="K2578" s="42" t="s">
        <v>33</v>
      </c>
      <c r="L2578" s="42" t="s">
        <v>33</v>
      </c>
      <c r="M2578" s="42" t="s">
        <v>33</v>
      </c>
      <c r="N2578" s="42" t="s">
        <v>33</v>
      </c>
      <c r="O2578" s="42" t="s">
        <v>33</v>
      </c>
      <c r="P2578" s="42" t="s">
        <v>33</v>
      </c>
      <c r="Q2578" s="42" t="s">
        <v>33</v>
      </c>
      <c r="R2578" s="42" t="s">
        <v>33</v>
      </c>
      <c r="S2578" s="42" t="s">
        <v>33</v>
      </c>
      <c r="T2578" s="42" t="s">
        <v>33</v>
      </c>
      <c r="U2578" s="42" t="s">
        <v>33</v>
      </c>
      <c r="V2578" s="42" t="s">
        <v>33</v>
      </c>
      <c r="W2578" s="21" t="str">
        <f t="shared" si="40"/>
        <v>12</v>
      </c>
      <c r="AA2578" s="3" t="s">
        <v>5512</v>
      </c>
    </row>
    <row r="2579" spans="1:27">
      <c r="A2579" s="18">
        <v>191</v>
      </c>
      <c r="B2579" s="3" t="s">
        <v>5513</v>
      </c>
      <c r="C2579" s="41" t="s">
        <v>5814</v>
      </c>
      <c r="D2579" s="42" t="s">
        <v>9</v>
      </c>
      <c r="E2579" s="42" t="s">
        <v>33</v>
      </c>
      <c r="F2579" s="16" t="s">
        <v>6871</v>
      </c>
      <c r="G2579" s="42" t="s">
        <v>286</v>
      </c>
      <c r="H2579" s="23" t="s">
        <v>2849</v>
      </c>
      <c r="I2579" s="60">
        <v>34395</v>
      </c>
      <c r="J2579" s="24" t="s">
        <v>4823</v>
      </c>
      <c r="K2579" s="42" t="s">
        <v>33</v>
      </c>
      <c r="L2579" s="42" t="s">
        <v>33</v>
      </c>
      <c r="M2579" s="42" t="s">
        <v>33</v>
      </c>
      <c r="N2579" s="42" t="s">
        <v>33</v>
      </c>
      <c r="O2579" s="45" t="s">
        <v>307</v>
      </c>
      <c r="P2579" s="45" t="s">
        <v>307</v>
      </c>
      <c r="Q2579" s="45" t="s">
        <v>307</v>
      </c>
      <c r="R2579" s="45" t="s">
        <v>307</v>
      </c>
      <c r="S2579" s="45" t="s">
        <v>307</v>
      </c>
      <c r="T2579" s="45" t="s">
        <v>307</v>
      </c>
      <c r="U2579" s="45" t="s">
        <v>307</v>
      </c>
      <c r="V2579" s="45" t="s">
        <v>307</v>
      </c>
      <c r="W2579" s="21" t="str">
        <f t="shared" si="40"/>
        <v>12</v>
      </c>
      <c r="AA2579" s="3" t="s">
        <v>5513</v>
      </c>
    </row>
    <row r="2580" spans="1:27">
      <c r="A2580" s="18">
        <v>192</v>
      </c>
      <c r="B2580" s="3" t="s">
        <v>5514</v>
      </c>
      <c r="C2580" s="41" t="s">
        <v>5815</v>
      </c>
      <c r="D2580" s="42" t="s">
        <v>9</v>
      </c>
      <c r="E2580" s="42" t="s">
        <v>307</v>
      </c>
      <c r="F2580" s="16" t="s">
        <v>6871</v>
      </c>
      <c r="G2580" s="42" t="s">
        <v>486</v>
      </c>
      <c r="H2580" s="23" t="s">
        <v>2849</v>
      </c>
      <c r="I2580" s="60">
        <v>34611</v>
      </c>
      <c r="J2580" s="24" t="s">
        <v>4823</v>
      </c>
      <c r="K2580" s="42" t="s">
        <v>307</v>
      </c>
      <c r="L2580" s="42" t="s">
        <v>307</v>
      </c>
      <c r="M2580" s="42" t="s">
        <v>307</v>
      </c>
      <c r="N2580" s="42" t="s">
        <v>307</v>
      </c>
      <c r="O2580" s="42" t="s">
        <v>307</v>
      </c>
      <c r="P2580" s="42" t="s">
        <v>307</v>
      </c>
      <c r="Q2580" s="42" t="s">
        <v>307</v>
      </c>
      <c r="R2580" s="42" t="s">
        <v>307</v>
      </c>
      <c r="S2580" s="42" t="s">
        <v>307</v>
      </c>
      <c r="T2580" s="42" t="s">
        <v>307</v>
      </c>
      <c r="U2580" s="42" t="s">
        <v>307</v>
      </c>
      <c r="V2580" s="42" t="s">
        <v>307</v>
      </c>
      <c r="W2580" s="21" t="str">
        <f t="shared" si="40"/>
        <v>12</v>
      </c>
      <c r="AA2580" s="3" t="s">
        <v>5514</v>
      </c>
    </row>
    <row r="2581" spans="1:27">
      <c r="A2581" s="18">
        <v>193</v>
      </c>
      <c r="B2581" s="3" t="s">
        <v>5515</v>
      </c>
      <c r="C2581" s="41" t="s">
        <v>5816</v>
      </c>
      <c r="D2581" s="42" t="s">
        <v>9</v>
      </c>
      <c r="E2581" s="42" t="s">
        <v>307</v>
      </c>
      <c r="F2581" s="16" t="s">
        <v>6871</v>
      </c>
      <c r="G2581" s="42" t="s">
        <v>1536</v>
      </c>
      <c r="H2581" s="23" t="s">
        <v>2849</v>
      </c>
      <c r="I2581" s="60">
        <v>34595</v>
      </c>
      <c r="J2581" s="24" t="s">
        <v>4823</v>
      </c>
      <c r="K2581" s="42" t="s">
        <v>307</v>
      </c>
      <c r="L2581" s="42" t="s">
        <v>307</v>
      </c>
      <c r="M2581" s="42" t="s">
        <v>307</v>
      </c>
      <c r="N2581" s="42" t="s">
        <v>307</v>
      </c>
      <c r="O2581" s="42" t="s">
        <v>307</v>
      </c>
      <c r="P2581" s="42" t="s">
        <v>307</v>
      </c>
      <c r="Q2581" s="42" t="s">
        <v>307</v>
      </c>
      <c r="R2581" s="42" t="s">
        <v>307</v>
      </c>
      <c r="S2581" s="42" t="s">
        <v>307</v>
      </c>
      <c r="T2581" s="42" t="s">
        <v>307</v>
      </c>
      <c r="U2581" s="42" t="s">
        <v>307</v>
      </c>
      <c r="V2581" s="42" t="s">
        <v>307</v>
      </c>
      <c r="W2581" s="21" t="str">
        <f t="shared" si="40"/>
        <v>12</v>
      </c>
      <c r="AA2581" s="3" t="s">
        <v>5515</v>
      </c>
    </row>
    <row r="2582" spans="1:27">
      <c r="A2582" s="18">
        <v>194</v>
      </c>
      <c r="B2582" s="3" t="s">
        <v>5516</v>
      </c>
      <c r="C2582" s="41" t="s">
        <v>10531</v>
      </c>
      <c r="D2582" s="42" t="s">
        <v>15</v>
      </c>
      <c r="E2582" s="42" t="s">
        <v>33</v>
      </c>
      <c r="F2582" s="16" t="s">
        <v>6871</v>
      </c>
      <c r="G2582" s="42" t="s">
        <v>486</v>
      </c>
      <c r="H2582" s="23" t="s">
        <v>10532</v>
      </c>
      <c r="I2582" s="60">
        <v>34572</v>
      </c>
      <c r="J2582" s="24" t="s">
        <v>4823</v>
      </c>
      <c r="K2582" s="42" t="s">
        <v>33</v>
      </c>
      <c r="L2582" s="42" t="s">
        <v>33</v>
      </c>
      <c r="M2582" s="42" t="s">
        <v>33</v>
      </c>
      <c r="N2582" s="42" t="s">
        <v>33</v>
      </c>
      <c r="O2582" s="42" t="s">
        <v>33</v>
      </c>
      <c r="P2582" s="42" t="s">
        <v>33</v>
      </c>
      <c r="Q2582" s="42" t="s">
        <v>33</v>
      </c>
      <c r="R2582" s="42" t="s">
        <v>33</v>
      </c>
      <c r="S2582" s="42" t="s">
        <v>33</v>
      </c>
      <c r="T2582" s="42" t="s">
        <v>33</v>
      </c>
      <c r="U2582" s="42" t="s">
        <v>33</v>
      </c>
      <c r="V2582" s="42" t="s">
        <v>33</v>
      </c>
      <c r="W2582" s="21" t="str">
        <f t="shared" si="40"/>
        <v>12</v>
      </c>
      <c r="AA2582" s="3" t="s">
        <v>5516</v>
      </c>
    </row>
    <row r="2583" spans="1:27">
      <c r="A2583" s="18">
        <v>195</v>
      </c>
      <c r="B2583" s="3" t="s">
        <v>5517</v>
      </c>
      <c r="C2583" s="41" t="s">
        <v>5817</v>
      </c>
      <c r="D2583" s="42" t="s">
        <v>15</v>
      </c>
      <c r="E2583" s="42" t="s">
        <v>33</v>
      </c>
      <c r="F2583" s="16" t="s">
        <v>6871</v>
      </c>
      <c r="G2583" s="42" t="s">
        <v>1538</v>
      </c>
      <c r="H2583" s="23" t="s">
        <v>5969</v>
      </c>
      <c r="I2583" s="60">
        <v>34625</v>
      </c>
      <c r="J2583" s="24" t="s">
        <v>4823</v>
      </c>
      <c r="K2583" s="28" t="s">
        <v>307</v>
      </c>
      <c r="L2583" s="28" t="s">
        <v>307</v>
      </c>
      <c r="M2583" s="28" t="s">
        <v>33</v>
      </c>
      <c r="N2583" s="28" t="s">
        <v>33</v>
      </c>
      <c r="O2583" s="28" t="s">
        <v>33</v>
      </c>
      <c r="P2583" s="28" t="s">
        <v>33</v>
      </c>
      <c r="Q2583" s="28" t="s">
        <v>33</v>
      </c>
      <c r="R2583" s="28" t="s">
        <v>33</v>
      </c>
      <c r="S2583" s="28" t="s">
        <v>33</v>
      </c>
      <c r="T2583" s="28" t="s">
        <v>33</v>
      </c>
      <c r="U2583" s="28" t="s">
        <v>33</v>
      </c>
      <c r="V2583" s="28" t="s">
        <v>33</v>
      </c>
      <c r="W2583" s="21" t="str">
        <f t="shared" si="40"/>
        <v>12</v>
      </c>
      <c r="AA2583" s="3" t="s">
        <v>5517</v>
      </c>
    </row>
    <row r="2584" spans="1:27">
      <c r="A2584" s="18">
        <v>196</v>
      </c>
      <c r="B2584" s="3" t="s">
        <v>5518</v>
      </c>
      <c r="C2584" s="41" t="s">
        <v>5818</v>
      </c>
      <c r="D2584" s="42" t="s">
        <v>15</v>
      </c>
      <c r="E2584" s="42" t="s">
        <v>33</v>
      </c>
      <c r="F2584" s="16" t="s">
        <v>6871</v>
      </c>
      <c r="G2584" s="42" t="s">
        <v>1538</v>
      </c>
      <c r="H2584" s="23" t="s">
        <v>3671</v>
      </c>
      <c r="I2584" s="60">
        <v>34418</v>
      </c>
      <c r="J2584" s="24" t="s">
        <v>4823</v>
      </c>
      <c r="K2584" s="28" t="s">
        <v>307</v>
      </c>
      <c r="L2584" s="28" t="s">
        <v>307</v>
      </c>
      <c r="M2584" s="28" t="s">
        <v>33</v>
      </c>
      <c r="N2584" s="28" t="s">
        <v>33</v>
      </c>
      <c r="O2584" s="28" t="s">
        <v>33</v>
      </c>
      <c r="P2584" s="28" t="s">
        <v>33</v>
      </c>
      <c r="Q2584" s="28" t="s">
        <v>33</v>
      </c>
      <c r="R2584" s="28" t="s">
        <v>33</v>
      </c>
      <c r="S2584" s="28" t="s">
        <v>33</v>
      </c>
      <c r="T2584" s="28" t="s">
        <v>33</v>
      </c>
      <c r="U2584" s="28" t="s">
        <v>33</v>
      </c>
      <c r="V2584" s="28" t="s">
        <v>33</v>
      </c>
      <c r="W2584" s="21" t="str">
        <f t="shared" si="40"/>
        <v>12</v>
      </c>
      <c r="AA2584" s="3" t="s">
        <v>5518</v>
      </c>
    </row>
    <row r="2585" spans="1:27">
      <c r="A2585" s="18">
        <v>197</v>
      </c>
      <c r="B2585" s="3" t="s">
        <v>5519</v>
      </c>
      <c r="C2585" s="41" t="s">
        <v>5819</v>
      </c>
      <c r="D2585" s="42" t="s">
        <v>9</v>
      </c>
      <c r="E2585" s="42" t="s">
        <v>307</v>
      </c>
      <c r="F2585" s="16" t="s">
        <v>6871</v>
      </c>
      <c r="G2585" s="42" t="s">
        <v>286</v>
      </c>
      <c r="H2585" s="23" t="s">
        <v>5970</v>
      </c>
      <c r="I2585" s="60">
        <v>34610</v>
      </c>
      <c r="J2585" s="24" t="s">
        <v>4823</v>
      </c>
      <c r="K2585" s="38" t="s">
        <v>33</v>
      </c>
      <c r="L2585" s="38" t="s">
        <v>33</v>
      </c>
      <c r="M2585" s="28" t="s">
        <v>307</v>
      </c>
      <c r="N2585" s="28" t="s">
        <v>307</v>
      </c>
      <c r="O2585" s="28" t="s">
        <v>307</v>
      </c>
      <c r="P2585" s="28" t="s">
        <v>307</v>
      </c>
      <c r="Q2585" s="28" t="s">
        <v>307</v>
      </c>
      <c r="R2585" s="28" t="s">
        <v>307</v>
      </c>
      <c r="S2585" s="28" t="s">
        <v>307</v>
      </c>
      <c r="T2585" s="28" t="s">
        <v>307</v>
      </c>
      <c r="U2585" s="28" t="s">
        <v>307</v>
      </c>
      <c r="V2585" s="28" t="s">
        <v>307</v>
      </c>
      <c r="W2585" s="21" t="str">
        <f t="shared" si="40"/>
        <v>12</v>
      </c>
      <c r="AA2585" s="3" t="s">
        <v>5519</v>
      </c>
    </row>
    <row r="2586" spans="1:27">
      <c r="A2586" s="18">
        <v>198</v>
      </c>
      <c r="B2586" s="3" t="s">
        <v>5520</v>
      </c>
      <c r="C2586" s="41" t="s">
        <v>5820</v>
      </c>
      <c r="D2586" s="42" t="s">
        <v>15</v>
      </c>
      <c r="E2586" s="42" t="s">
        <v>33</v>
      </c>
      <c r="F2586" s="16" t="s">
        <v>6871</v>
      </c>
      <c r="G2586" s="42" t="s">
        <v>1891</v>
      </c>
      <c r="H2586" s="23" t="s">
        <v>2849</v>
      </c>
      <c r="I2586" s="60">
        <v>34550</v>
      </c>
      <c r="J2586" s="24" t="s">
        <v>4823</v>
      </c>
      <c r="K2586" s="28" t="s">
        <v>307</v>
      </c>
      <c r="L2586" s="28" t="s">
        <v>307</v>
      </c>
      <c r="M2586" s="28" t="s">
        <v>33</v>
      </c>
      <c r="N2586" s="28" t="s">
        <v>33</v>
      </c>
      <c r="O2586" s="28" t="s">
        <v>33</v>
      </c>
      <c r="P2586" s="28" t="s">
        <v>33</v>
      </c>
      <c r="Q2586" s="28" t="s">
        <v>33</v>
      </c>
      <c r="R2586" s="28" t="s">
        <v>33</v>
      </c>
      <c r="S2586" s="28" t="s">
        <v>33</v>
      </c>
      <c r="T2586" s="28" t="s">
        <v>33</v>
      </c>
      <c r="U2586" s="28" t="s">
        <v>33</v>
      </c>
      <c r="V2586" s="28" t="s">
        <v>33</v>
      </c>
      <c r="W2586" s="21" t="str">
        <f t="shared" si="40"/>
        <v>12</v>
      </c>
      <c r="AA2586" s="3" t="s">
        <v>5520</v>
      </c>
    </row>
    <row r="2587" spans="1:27">
      <c r="A2587" s="18">
        <v>199</v>
      </c>
      <c r="B2587" s="3" t="s">
        <v>5521</v>
      </c>
      <c r="C2587" s="41" t="s">
        <v>5821</v>
      </c>
      <c r="D2587" s="42" t="s">
        <v>9</v>
      </c>
      <c r="E2587" s="42" t="s">
        <v>307</v>
      </c>
      <c r="F2587" s="16" t="s">
        <v>6871</v>
      </c>
      <c r="G2587" s="42" t="s">
        <v>286</v>
      </c>
      <c r="H2587" s="23" t="s">
        <v>3049</v>
      </c>
      <c r="I2587" s="60">
        <v>34497</v>
      </c>
      <c r="J2587" s="24" t="s">
        <v>4823</v>
      </c>
      <c r="K2587" s="38" t="s">
        <v>33</v>
      </c>
      <c r="L2587" s="38" t="s">
        <v>33</v>
      </c>
      <c r="M2587" s="28" t="s">
        <v>307</v>
      </c>
      <c r="N2587" s="28" t="s">
        <v>307</v>
      </c>
      <c r="O2587" s="28" t="s">
        <v>307</v>
      </c>
      <c r="P2587" s="28" t="s">
        <v>307</v>
      </c>
      <c r="Q2587" s="28" t="s">
        <v>307</v>
      </c>
      <c r="R2587" s="28" t="s">
        <v>307</v>
      </c>
      <c r="S2587" s="28" t="s">
        <v>307</v>
      </c>
      <c r="T2587" s="28" t="s">
        <v>307</v>
      </c>
      <c r="U2587" s="28" t="s">
        <v>307</v>
      </c>
      <c r="V2587" s="28" t="s">
        <v>307</v>
      </c>
      <c r="W2587" s="21" t="str">
        <f t="shared" si="40"/>
        <v>12</v>
      </c>
      <c r="AA2587" s="3" t="s">
        <v>5521</v>
      </c>
    </row>
    <row r="2588" spans="1:27">
      <c r="A2588" s="18">
        <v>200</v>
      </c>
      <c r="B2588" s="3" t="s">
        <v>5522</v>
      </c>
      <c r="C2588" s="41" t="s">
        <v>5822</v>
      </c>
      <c r="D2588" s="42" t="s">
        <v>9</v>
      </c>
      <c r="E2588" s="42" t="s">
        <v>33</v>
      </c>
      <c r="F2588" s="16" t="s">
        <v>6871</v>
      </c>
      <c r="G2588" s="42" t="s">
        <v>486</v>
      </c>
      <c r="H2588" s="23" t="s">
        <v>2856</v>
      </c>
      <c r="I2588" s="60">
        <v>34277</v>
      </c>
      <c r="J2588" s="24" t="s">
        <v>4823</v>
      </c>
      <c r="K2588" s="42" t="s">
        <v>33</v>
      </c>
      <c r="L2588" s="42" t="s">
        <v>33</v>
      </c>
      <c r="M2588" s="42" t="s">
        <v>33</v>
      </c>
      <c r="N2588" s="42" t="s">
        <v>33</v>
      </c>
      <c r="O2588" s="42" t="s">
        <v>33</v>
      </c>
      <c r="P2588" s="42" t="s">
        <v>33</v>
      </c>
      <c r="Q2588" s="42" t="s">
        <v>33</v>
      </c>
      <c r="R2588" s="42" t="s">
        <v>33</v>
      </c>
      <c r="S2588" s="42" t="s">
        <v>33</v>
      </c>
      <c r="T2588" s="42" t="s">
        <v>33</v>
      </c>
      <c r="U2588" s="42" t="s">
        <v>33</v>
      </c>
      <c r="V2588" s="42" t="s">
        <v>33</v>
      </c>
      <c r="W2588" s="21" t="str">
        <f t="shared" si="40"/>
        <v>12</v>
      </c>
      <c r="AA2588" s="3" t="s">
        <v>5522</v>
      </c>
    </row>
    <row r="2589" spans="1:27">
      <c r="A2589" s="18">
        <v>201</v>
      </c>
      <c r="B2589" s="3" t="s">
        <v>5523</v>
      </c>
      <c r="C2589" s="41" t="s">
        <v>5823</v>
      </c>
      <c r="D2589" s="42" t="s">
        <v>15</v>
      </c>
      <c r="E2589" s="42" t="s">
        <v>33</v>
      </c>
      <c r="F2589" s="16" t="s">
        <v>6871</v>
      </c>
      <c r="G2589" s="42" t="s">
        <v>486</v>
      </c>
      <c r="H2589" s="23" t="s">
        <v>3148</v>
      </c>
      <c r="I2589" s="60">
        <v>34373</v>
      </c>
      <c r="J2589" s="24" t="s">
        <v>4823</v>
      </c>
      <c r="K2589" s="42" t="s">
        <v>33</v>
      </c>
      <c r="L2589" s="42" t="s">
        <v>33</v>
      </c>
      <c r="M2589" s="42" t="s">
        <v>33</v>
      </c>
      <c r="N2589" s="42" t="s">
        <v>33</v>
      </c>
      <c r="O2589" s="42" t="s">
        <v>33</v>
      </c>
      <c r="P2589" s="42" t="s">
        <v>33</v>
      </c>
      <c r="Q2589" s="42" t="s">
        <v>33</v>
      </c>
      <c r="R2589" s="42" t="s">
        <v>33</v>
      </c>
      <c r="S2589" s="42" t="s">
        <v>33</v>
      </c>
      <c r="T2589" s="42" t="s">
        <v>33</v>
      </c>
      <c r="U2589" s="42" t="s">
        <v>33</v>
      </c>
      <c r="V2589" s="42" t="s">
        <v>33</v>
      </c>
      <c r="W2589" s="21" t="str">
        <f t="shared" si="40"/>
        <v>12</v>
      </c>
      <c r="AA2589" s="3" t="s">
        <v>5523</v>
      </c>
    </row>
    <row r="2590" spans="1:27">
      <c r="A2590" s="18">
        <v>202</v>
      </c>
      <c r="B2590" s="3" t="s">
        <v>5524</v>
      </c>
      <c r="C2590" s="41" t="s">
        <v>5824</v>
      </c>
      <c r="D2590" s="42" t="s">
        <v>15</v>
      </c>
      <c r="E2590" s="42" t="s">
        <v>33</v>
      </c>
      <c r="F2590" s="16" t="s">
        <v>6871</v>
      </c>
      <c r="G2590" s="42" t="s">
        <v>1536</v>
      </c>
      <c r="H2590" s="23" t="s">
        <v>2849</v>
      </c>
      <c r="I2590" s="60">
        <v>34317</v>
      </c>
      <c r="J2590" s="24" t="s">
        <v>4823</v>
      </c>
      <c r="K2590" s="42" t="s">
        <v>33</v>
      </c>
      <c r="L2590" s="42" t="s">
        <v>33</v>
      </c>
      <c r="M2590" s="42" t="s">
        <v>33</v>
      </c>
      <c r="N2590" s="42" t="s">
        <v>33</v>
      </c>
      <c r="O2590" s="42" t="s">
        <v>33</v>
      </c>
      <c r="P2590" s="42" t="s">
        <v>33</v>
      </c>
      <c r="Q2590" s="42" t="s">
        <v>33</v>
      </c>
      <c r="R2590" s="42" t="s">
        <v>33</v>
      </c>
      <c r="S2590" s="42" t="s">
        <v>33</v>
      </c>
      <c r="T2590" s="42" t="s">
        <v>33</v>
      </c>
      <c r="U2590" s="42" t="s">
        <v>33</v>
      </c>
      <c r="V2590" s="42" t="s">
        <v>33</v>
      </c>
      <c r="W2590" s="21" t="str">
        <f t="shared" si="40"/>
        <v>12</v>
      </c>
      <c r="AA2590" s="3" t="s">
        <v>5524</v>
      </c>
    </row>
    <row r="2591" spans="1:27">
      <c r="A2591" s="18">
        <v>203</v>
      </c>
      <c r="B2591" s="3" t="s">
        <v>5525</v>
      </c>
      <c r="C2591" s="41" t="s">
        <v>5825</v>
      </c>
      <c r="D2591" s="42" t="s">
        <v>9</v>
      </c>
      <c r="E2591" s="42" t="s">
        <v>307</v>
      </c>
      <c r="F2591" s="16" t="s">
        <v>6871</v>
      </c>
      <c r="G2591" s="42" t="s">
        <v>486</v>
      </c>
      <c r="H2591" s="23" t="s">
        <v>2849</v>
      </c>
      <c r="I2591" s="60">
        <v>33522</v>
      </c>
      <c r="J2591" s="24" t="s">
        <v>4823</v>
      </c>
      <c r="K2591" s="38" t="s">
        <v>33</v>
      </c>
      <c r="L2591" s="38" t="s">
        <v>33</v>
      </c>
      <c r="M2591" s="28" t="s">
        <v>307</v>
      </c>
      <c r="N2591" s="28" t="s">
        <v>307</v>
      </c>
      <c r="O2591" s="28" t="s">
        <v>307</v>
      </c>
      <c r="P2591" s="28" t="s">
        <v>307</v>
      </c>
      <c r="Q2591" s="28" t="s">
        <v>307</v>
      </c>
      <c r="R2591" s="28" t="s">
        <v>307</v>
      </c>
      <c r="S2591" s="28" t="s">
        <v>307</v>
      </c>
      <c r="T2591" s="28" t="s">
        <v>307</v>
      </c>
      <c r="U2591" s="28" t="s">
        <v>307</v>
      </c>
      <c r="V2591" s="28" t="s">
        <v>307</v>
      </c>
      <c r="W2591" s="21" t="str">
        <f t="shared" si="40"/>
        <v>12</v>
      </c>
      <c r="AA2591" s="3" t="s">
        <v>5525</v>
      </c>
    </row>
    <row r="2592" spans="1:27">
      <c r="A2592" s="18">
        <v>204</v>
      </c>
      <c r="B2592" s="3" t="s">
        <v>5526</v>
      </c>
      <c r="C2592" s="40" t="s">
        <v>5826</v>
      </c>
      <c r="D2592" s="3" t="s">
        <v>9</v>
      </c>
      <c r="E2592" s="3" t="s">
        <v>33</v>
      </c>
      <c r="F2592" s="16" t="s">
        <v>6871</v>
      </c>
      <c r="G2592" s="3" t="s">
        <v>486</v>
      </c>
      <c r="H2592" s="23" t="s">
        <v>2849</v>
      </c>
      <c r="I2592" s="55">
        <v>34614</v>
      </c>
      <c r="J2592" s="24" t="s">
        <v>4823</v>
      </c>
      <c r="K2592" s="3" t="s">
        <v>33</v>
      </c>
      <c r="L2592" s="3" t="s">
        <v>33</v>
      </c>
      <c r="M2592" s="3" t="s">
        <v>33</v>
      </c>
      <c r="N2592" s="3" t="s">
        <v>33</v>
      </c>
      <c r="O2592" s="3" t="s">
        <v>33</v>
      </c>
      <c r="P2592" s="3" t="s">
        <v>33</v>
      </c>
      <c r="Q2592" s="3" t="s">
        <v>33</v>
      </c>
      <c r="R2592" s="3" t="s">
        <v>33</v>
      </c>
      <c r="S2592" s="3" t="s">
        <v>33</v>
      </c>
      <c r="T2592" s="3" t="s">
        <v>33</v>
      </c>
      <c r="U2592" s="3" t="s">
        <v>33</v>
      </c>
      <c r="V2592" s="3" t="s">
        <v>33</v>
      </c>
      <c r="W2592" s="21" t="str">
        <f t="shared" si="40"/>
        <v>12</v>
      </c>
      <c r="AA2592" s="3" t="s">
        <v>5526</v>
      </c>
    </row>
    <row r="2593" spans="1:27">
      <c r="A2593" s="18">
        <v>205</v>
      </c>
      <c r="B2593" s="3" t="s">
        <v>5527</v>
      </c>
      <c r="C2593" s="41" t="s">
        <v>5827</v>
      </c>
      <c r="D2593" s="42" t="s">
        <v>9</v>
      </c>
      <c r="E2593" s="42" t="s">
        <v>33</v>
      </c>
      <c r="F2593" s="16" t="s">
        <v>6871</v>
      </c>
      <c r="G2593" s="42" t="s">
        <v>486</v>
      </c>
      <c r="H2593" s="23" t="s">
        <v>5951</v>
      </c>
      <c r="I2593" s="60">
        <v>34667</v>
      </c>
      <c r="J2593" s="24" t="s">
        <v>4823</v>
      </c>
      <c r="K2593" s="42" t="s">
        <v>33</v>
      </c>
      <c r="L2593" s="42" t="s">
        <v>33</v>
      </c>
      <c r="M2593" s="42" t="s">
        <v>33</v>
      </c>
      <c r="N2593" s="42" t="s">
        <v>33</v>
      </c>
      <c r="O2593" s="42" t="s">
        <v>33</v>
      </c>
      <c r="P2593" s="42" t="s">
        <v>33</v>
      </c>
      <c r="Q2593" s="42" t="s">
        <v>33</v>
      </c>
      <c r="R2593" s="42" t="s">
        <v>33</v>
      </c>
      <c r="S2593" s="42" t="s">
        <v>33</v>
      </c>
      <c r="T2593" s="42" t="s">
        <v>33</v>
      </c>
      <c r="U2593" s="42" t="s">
        <v>33</v>
      </c>
      <c r="V2593" s="42" t="s">
        <v>33</v>
      </c>
      <c r="W2593" s="21" t="str">
        <f t="shared" si="40"/>
        <v>12</v>
      </c>
      <c r="AA2593" s="3" t="s">
        <v>5527</v>
      </c>
    </row>
    <row r="2594" spans="1:27">
      <c r="A2594" s="18">
        <v>206</v>
      </c>
      <c r="B2594" s="3" t="s">
        <v>5528</v>
      </c>
      <c r="C2594" s="41" t="s">
        <v>5828</v>
      </c>
      <c r="D2594" s="42" t="s">
        <v>9</v>
      </c>
      <c r="E2594" s="42" t="s">
        <v>33</v>
      </c>
      <c r="F2594" s="16" t="s">
        <v>6871</v>
      </c>
      <c r="G2594" s="42" t="s">
        <v>486</v>
      </c>
      <c r="H2594" s="23" t="s">
        <v>3148</v>
      </c>
      <c r="I2594" s="60">
        <v>34523</v>
      </c>
      <c r="J2594" s="24" t="s">
        <v>4823</v>
      </c>
      <c r="K2594" s="42" t="s">
        <v>33</v>
      </c>
      <c r="L2594" s="42" t="s">
        <v>33</v>
      </c>
      <c r="M2594" s="42" t="s">
        <v>33</v>
      </c>
      <c r="N2594" s="42" t="s">
        <v>33</v>
      </c>
      <c r="O2594" s="42" t="s">
        <v>33</v>
      </c>
      <c r="P2594" s="42" t="s">
        <v>33</v>
      </c>
      <c r="Q2594" s="42" t="s">
        <v>33</v>
      </c>
      <c r="R2594" s="42" t="s">
        <v>33</v>
      </c>
      <c r="S2594" s="42" t="s">
        <v>33</v>
      </c>
      <c r="T2594" s="42" t="s">
        <v>33</v>
      </c>
      <c r="U2594" s="42" t="s">
        <v>33</v>
      </c>
      <c r="V2594" s="42" t="s">
        <v>33</v>
      </c>
      <c r="W2594" s="21" t="str">
        <f t="shared" si="40"/>
        <v>12</v>
      </c>
      <c r="AA2594" s="3" t="s">
        <v>5528</v>
      </c>
    </row>
    <row r="2595" spans="1:27">
      <c r="A2595" s="18">
        <v>207</v>
      </c>
      <c r="B2595" s="3" t="s">
        <v>5529</v>
      </c>
      <c r="C2595" s="41" t="s">
        <v>5829</v>
      </c>
      <c r="D2595" s="42" t="s">
        <v>9</v>
      </c>
      <c r="E2595" s="42" t="s">
        <v>307</v>
      </c>
      <c r="F2595" s="16" t="s">
        <v>6871</v>
      </c>
      <c r="G2595" s="42" t="s">
        <v>1536</v>
      </c>
      <c r="H2595" s="23" t="s">
        <v>2849</v>
      </c>
      <c r="I2595" s="60">
        <v>34437</v>
      </c>
      <c r="J2595" s="24" t="s">
        <v>4823</v>
      </c>
      <c r="K2595" s="42" t="s">
        <v>307</v>
      </c>
      <c r="L2595" s="42" t="s">
        <v>307</v>
      </c>
      <c r="M2595" s="42" t="s">
        <v>307</v>
      </c>
      <c r="N2595" s="42" t="s">
        <v>307</v>
      </c>
      <c r="O2595" s="42" t="s">
        <v>307</v>
      </c>
      <c r="P2595" s="42" t="s">
        <v>307</v>
      </c>
      <c r="Q2595" s="42" t="s">
        <v>307</v>
      </c>
      <c r="R2595" s="42" t="s">
        <v>307</v>
      </c>
      <c r="S2595" s="42" t="s">
        <v>307</v>
      </c>
      <c r="T2595" s="42" t="s">
        <v>307</v>
      </c>
      <c r="U2595" s="42" t="s">
        <v>307</v>
      </c>
      <c r="V2595" s="42" t="s">
        <v>307</v>
      </c>
      <c r="W2595" s="21" t="str">
        <f t="shared" si="40"/>
        <v>12</v>
      </c>
      <c r="AA2595" s="3" t="s">
        <v>5529</v>
      </c>
    </row>
    <row r="2596" spans="1:27">
      <c r="A2596" s="18">
        <v>208</v>
      </c>
      <c r="B2596" s="3" t="s">
        <v>5530</v>
      </c>
      <c r="C2596" s="40" t="s">
        <v>5830</v>
      </c>
      <c r="D2596" s="3" t="s">
        <v>9</v>
      </c>
      <c r="E2596" s="42" t="s">
        <v>307</v>
      </c>
      <c r="F2596" s="16" t="s">
        <v>6871</v>
      </c>
      <c r="G2596" s="3" t="s">
        <v>1536</v>
      </c>
      <c r="H2596" s="23" t="s">
        <v>3637</v>
      </c>
      <c r="I2596" s="55">
        <v>34331</v>
      </c>
      <c r="J2596" s="24" t="s">
        <v>4823</v>
      </c>
      <c r="K2596" s="42" t="s">
        <v>307</v>
      </c>
      <c r="L2596" s="42" t="s">
        <v>307</v>
      </c>
      <c r="M2596" s="42" t="s">
        <v>307</v>
      </c>
      <c r="N2596" s="42" t="s">
        <v>307</v>
      </c>
      <c r="O2596" s="42" t="s">
        <v>307</v>
      </c>
      <c r="P2596" s="42" t="s">
        <v>307</v>
      </c>
      <c r="Q2596" s="42" t="s">
        <v>307</v>
      </c>
      <c r="R2596" s="42" t="s">
        <v>307</v>
      </c>
      <c r="S2596" s="42" t="s">
        <v>307</v>
      </c>
      <c r="T2596" s="42" t="s">
        <v>307</v>
      </c>
      <c r="U2596" s="42" t="s">
        <v>307</v>
      </c>
      <c r="V2596" s="42" t="s">
        <v>307</v>
      </c>
      <c r="W2596" s="21" t="str">
        <f t="shared" si="40"/>
        <v>12</v>
      </c>
      <c r="AA2596" s="3" t="s">
        <v>5530</v>
      </c>
    </row>
    <row r="2597" spans="1:27">
      <c r="A2597" s="18">
        <v>209</v>
      </c>
      <c r="B2597" s="3" t="s">
        <v>5531</v>
      </c>
      <c r="C2597" s="41" t="s">
        <v>5831</v>
      </c>
      <c r="D2597" s="42" t="s">
        <v>9</v>
      </c>
      <c r="E2597" s="42" t="s">
        <v>33</v>
      </c>
      <c r="F2597" s="16" t="s">
        <v>6871</v>
      </c>
      <c r="G2597" s="42" t="s">
        <v>1538</v>
      </c>
      <c r="H2597" s="23" t="s">
        <v>2849</v>
      </c>
      <c r="I2597" s="60">
        <v>34093</v>
      </c>
      <c r="J2597" s="24" t="s">
        <v>4823</v>
      </c>
      <c r="K2597" s="42" t="s">
        <v>33</v>
      </c>
      <c r="L2597" s="42" t="s">
        <v>33</v>
      </c>
      <c r="M2597" s="42" t="s">
        <v>33</v>
      </c>
      <c r="N2597" s="42" t="s">
        <v>33</v>
      </c>
      <c r="O2597" s="42" t="s">
        <v>33</v>
      </c>
      <c r="P2597" s="42" t="s">
        <v>33</v>
      </c>
      <c r="Q2597" s="42" t="s">
        <v>33</v>
      </c>
      <c r="R2597" s="42" t="s">
        <v>33</v>
      </c>
      <c r="S2597" s="42" t="s">
        <v>33</v>
      </c>
      <c r="T2597" s="42" t="s">
        <v>33</v>
      </c>
      <c r="U2597" s="42" t="s">
        <v>33</v>
      </c>
      <c r="V2597" s="42" t="s">
        <v>33</v>
      </c>
      <c r="W2597" s="21" t="str">
        <f t="shared" si="40"/>
        <v>12</v>
      </c>
      <c r="AA2597" s="3" t="s">
        <v>5531</v>
      </c>
    </row>
    <row r="2598" spans="1:27">
      <c r="A2598" s="18">
        <v>210</v>
      </c>
      <c r="B2598" s="3" t="s">
        <v>5532</v>
      </c>
      <c r="C2598" s="41" t="s">
        <v>5832</v>
      </c>
      <c r="D2598" s="42" t="s">
        <v>9</v>
      </c>
      <c r="E2598" s="42" t="s">
        <v>33</v>
      </c>
      <c r="F2598" s="16" t="s">
        <v>6871</v>
      </c>
      <c r="G2598" s="42" t="s">
        <v>1538</v>
      </c>
      <c r="H2598" s="23" t="s">
        <v>3236</v>
      </c>
      <c r="I2598" s="60">
        <v>34517</v>
      </c>
      <c r="J2598" s="24" t="s">
        <v>4823</v>
      </c>
      <c r="K2598" s="28" t="s">
        <v>307</v>
      </c>
      <c r="L2598" s="28" t="s">
        <v>307</v>
      </c>
      <c r="M2598" s="28" t="s">
        <v>33</v>
      </c>
      <c r="N2598" s="28" t="s">
        <v>33</v>
      </c>
      <c r="O2598" s="28" t="s">
        <v>33</v>
      </c>
      <c r="P2598" s="28" t="s">
        <v>33</v>
      </c>
      <c r="Q2598" s="28" t="s">
        <v>33</v>
      </c>
      <c r="R2598" s="28" t="s">
        <v>33</v>
      </c>
      <c r="S2598" s="28" t="s">
        <v>33</v>
      </c>
      <c r="T2598" s="28" t="s">
        <v>33</v>
      </c>
      <c r="U2598" s="28" t="s">
        <v>33</v>
      </c>
      <c r="V2598" s="28" t="s">
        <v>33</v>
      </c>
      <c r="W2598" s="21" t="str">
        <f t="shared" si="40"/>
        <v>12</v>
      </c>
      <c r="AA2598" s="3" t="s">
        <v>5532</v>
      </c>
    </row>
    <row r="2599" spans="1:27">
      <c r="A2599" s="18">
        <v>211</v>
      </c>
      <c r="B2599" s="3" t="s">
        <v>5533</v>
      </c>
      <c r="C2599" s="41" t="s">
        <v>5833</v>
      </c>
      <c r="D2599" s="42" t="s">
        <v>9</v>
      </c>
      <c r="E2599" s="42" t="s">
        <v>33</v>
      </c>
      <c r="F2599" s="16" t="s">
        <v>6871</v>
      </c>
      <c r="G2599" s="42" t="s">
        <v>486</v>
      </c>
      <c r="H2599" s="23" t="s">
        <v>3903</v>
      </c>
      <c r="I2599" s="60">
        <v>34474</v>
      </c>
      <c r="J2599" s="24" t="s">
        <v>4823</v>
      </c>
      <c r="K2599" s="42" t="s">
        <v>33</v>
      </c>
      <c r="L2599" s="42" t="s">
        <v>33</v>
      </c>
      <c r="M2599" s="42" t="s">
        <v>33</v>
      </c>
      <c r="N2599" s="42" t="s">
        <v>33</v>
      </c>
      <c r="O2599" s="42" t="s">
        <v>33</v>
      </c>
      <c r="P2599" s="42" t="s">
        <v>33</v>
      </c>
      <c r="Q2599" s="42" t="s">
        <v>33</v>
      </c>
      <c r="R2599" s="42" t="s">
        <v>33</v>
      </c>
      <c r="S2599" s="42" t="s">
        <v>33</v>
      </c>
      <c r="T2599" s="42" t="s">
        <v>33</v>
      </c>
      <c r="U2599" s="42" t="s">
        <v>33</v>
      </c>
      <c r="V2599" s="42" t="s">
        <v>33</v>
      </c>
      <c r="W2599" s="21" t="str">
        <f t="shared" si="40"/>
        <v>12</v>
      </c>
      <c r="AA2599" s="3" t="s">
        <v>5533</v>
      </c>
    </row>
    <row r="2600" spans="1:27">
      <c r="A2600" s="18">
        <v>212</v>
      </c>
      <c r="B2600" s="3" t="s">
        <v>5534</v>
      </c>
      <c r="C2600" s="41" t="s">
        <v>5834</v>
      </c>
      <c r="D2600" s="42" t="s">
        <v>9</v>
      </c>
      <c r="E2600" s="42" t="s">
        <v>307</v>
      </c>
      <c r="F2600" s="16" t="s">
        <v>6871</v>
      </c>
      <c r="G2600" s="42" t="s">
        <v>1538</v>
      </c>
      <c r="H2600" s="23" t="s">
        <v>4048</v>
      </c>
      <c r="I2600" s="60">
        <v>34656</v>
      </c>
      <c r="J2600" s="24" t="s">
        <v>4823</v>
      </c>
      <c r="K2600" s="42" t="s">
        <v>307</v>
      </c>
      <c r="L2600" s="42" t="s">
        <v>307</v>
      </c>
      <c r="M2600" s="42" t="s">
        <v>307</v>
      </c>
      <c r="N2600" s="42" t="s">
        <v>307</v>
      </c>
      <c r="O2600" s="42" t="s">
        <v>307</v>
      </c>
      <c r="P2600" s="42" t="s">
        <v>307</v>
      </c>
      <c r="Q2600" s="42" t="s">
        <v>307</v>
      </c>
      <c r="R2600" s="42" t="s">
        <v>307</v>
      </c>
      <c r="S2600" s="42" t="s">
        <v>307</v>
      </c>
      <c r="T2600" s="42" t="s">
        <v>307</v>
      </c>
      <c r="U2600" s="42" t="s">
        <v>307</v>
      </c>
      <c r="V2600" s="42" t="s">
        <v>307</v>
      </c>
      <c r="W2600" s="21" t="str">
        <f t="shared" si="40"/>
        <v>12</v>
      </c>
      <c r="AA2600" s="3" t="s">
        <v>5534</v>
      </c>
    </row>
    <row r="2601" spans="1:27">
      <c r="A2601" s="18">
        <v>213</v>
      </c>
      <c r="B2601" s="3" t="s">
        <v>5535</v>
      </c>
      <c r="C2601" s="41" t="s">
        <v>5835</v>
      </c>
      <c r="D2601" s="42" t="s">
        <v>9</v>
      </c>
      <c r="E2601" s="42" t="s">
        <v>33</v>
      </c>
      <c r="F2601" s="16" t="s">
        <v>6871</v>
      </c>
      <c r="G2601" s="42" t="s">
        <v>486</v>
      </c>
      <c r="H2601" s="23" t="s">
        <v>3201</v>
      </c>
      <c r="I2601" s="60">
        <v>34475</v>
      </c>
      <c r="J2601" s="24" t="s">
        <v>4823</v>
      </c>
      <c r="K2601" s="42" t="s">
        <v>33</v>
      </c>
      <c r="L2601" s="42" t="s">
        <v>33</v>
      </c>
      <c r="M2601" s="42" t="s">
        <v>33</v>
      </c>
      <c r="N2601" s="42" t="s">
        <v>33</v>
      </c>
      <c r="O2601" s="45" t="s">
        <v>307</v>
      </c>
      <c r="P2601" s="45" t="s">
        <v>307</v>
      </c>
      <c r="Q2601" s="45" t="s">
        <v>307</v>
      </c>
      <c r="R2601" s="45" t="s">
        <v>307</v>
      </c>
      <c r="S2601" s="45" t="s">
        <v>307</v>
      </c>
      <c r="T2601" s="45" t="s">
        <v>307</v>
      </c>
      <c r="U2601" s="45" t="s">
        <v>307</v>
      </c>
      <c r="V2601" s="45" t="s">
        <v>307</v>
      </c>
      <c r="W2601" s="21" t="str">
        <f t="shared" si="40"/>
        <v>12</v>
      </c>
      <c r="AA2601" s="3" t="s">
        <v>5535</v>
      </c>
    </row>
    <row r="2602" spans="1:27">
      <c r="A2602" s="18">
        <v>214</v>
      </c>
      <c r="B2602" s="3" t="s">
        <v>5536</v>
      </c>
      <c r="C2602" s="41" t="s">
        <v>5836</v>
      </c>
      <c r="D2602" s="42" t="s">
        <v>9</v>
      </c>
      <c r="E2602" s="42" t="s">
        <v>33</v>
      </c>
      <c r="F2602" s="16" t="s">
        <v>6871</v>
      </c>
      <c r="G2602" s="42" t="s">
        <v>1891</v>
      </c>
      <c r="H2602" s="23" t="s">
        <v>3370</v>
      </c>
      <c r="I2602" s="60">
        <v>34366</v>
      </c>
      <c r="J2602" s="24" t="s">
        <v>4823</v>
      </c>
      <c r="K2602" s="28" t="s">
        <v>307</v>
      </c>
      <c r="L2602" s="28" t="s">
        <v>307</v>
      </c>
      <c r="M2602" s="28" t="s">
        <v>33</v>
      </c>
      <c r="N2602" s="28" t="s">
        <v>33</v>
      </c>
      <c r="O2602" s="28" t="s">
        <v>33</v>
      </c>
      <c r="P2602" s="28" t="s">
        <v>33</v>
      </c>
      <c r="Q2602" s="28" t="s">
        <v>33</v>
      </c>
      <c r="R2602" s="28" t="s">
        <v>33</v>
      </c>
      <c r="S2602" s="28" t="s">
        <v>33</v>
      </c>
      <c r="T2602" s="28" t="s">
        <v>33</v>
      </c>
      <c r="U2602" s="28" t="s">
        <v>33</v>
      </c>
      <c r="V2602" s="28" t="s">
        <v>33</v>
      </c>
      <c r="W2602" s="21" t="str">
        <f t="shared" si="40"/>
        <v>12</v>
      </c>
      <c r="AA2602" s="3" t="s">
        <v>5536</v>
      </c>
    </row>
    <row r="2603" spans="1:27">
      <c r="A2603" s="18">
        <v>215</v>
      </c>
      <c r="B2603" s="3" t="s">
        <v>5537</v>
      </c>
      <c r="C2603" s="41" t="s">
        <v>5837</v>
      </c>
      <c r="D2603" s="42" t="s">
        <v>15</v>
      </c>
      <c r="E2603" s="42" t="s">
        <v>33</v>
      </c>
      <c r="F2603" s="16" t="s">
        <v>6871</v>
      </c>
      <c r="G2603" s="42" t="s">
        <v>1536</v>
      </c>
      <c r="H2603" s="23" t="s">
        <v>5971</v>
      </c>
      <c r="I2603" s="60">
        <v>34577</v>
      </c>
      <c r="J2603" s="24" t="s">
        <v>4823</v>
      </c>
      <c r="K2603" s="42" t="s">
        <v>33</v>
      </c>
      <c r="L2603" s="42" t="s">
        <v>33</v>
      </c>
      <c r="M2603" s="42" t="s">
        <v>33</v>
      </c>
      <c r="N2603" s="42" t="s">
        <v>33</v>
      </c>
      <c r="O2603" s="42" t="s">
        <v>33</v>
      </c>
      <c r="P2603" s="42" t="s">
        <v>33</v>
      </c>
      <c r="Q2603" s="42" t="s">
        <v>33</v>
      </c>
      <c r="R2603" s="42" t="s">
        <v>33</v>
      </c>
      <c r="S2603" s="42" t="s">
        <v>33</v>
      </c>
      <c r="T2603" s="42" t="s">
        <v>33</v>
      </c>
      <c r="U2603" s="42" t="s">
        <v>33</v>
      </c>
      <c r="V2603" s="42" t="s">
        <v>33</v>
      </c>
      <c r="W2603" s="21" t="str">
        <f t="shared" si="40"/>
        <v>12</v>
      </c>
      <c r="AA2603" s="3" t="s">
        <v>5537</v>
      </c>
    </row>
    <row r="2604" spans="1:27">
      <c r="A2604" s="18">
        <v>216</v>
      </c>
      <c r="B2604" s="3" t="s">
        <v>5538</v>
      </c>
      <c r="C2604" s="41" t="s">
        <v>5838</v>
      </c>
      <c r="D2604" s="42" t="s">
        <v>15</v>
      </c>
      <c r="E2604" s="42" t="s">
        <v>33</v>
      </c>
      <c r="F2604" s="16" t="s">
        <v>6871</v>
      </c>
      <c r="G2604" s="42" t="s">
        <v>1891</v>
      </c>
      <c r="H2604" s="23" t="s">
        <v>4048</v>
      </c>
      <c r="I2604" s="60">
        <v>34338</v>
      </c>
      <c r="J2604" s="24" t="s">
        <v>4823</v>
      </c>
      <c r="K2604" s="28" t="s">
        <v>307</v>
      </c>
      <c r="L2604" s="28" t="s">
        <v>307</v>
      </c>
      <c r="M2604" s="28" t="s">
        <v>33</v>
      </c>
      <c r="N2604" s="28" t="s">
        <v>33</v>
      </c>
      <c r="O2604" s="28" t="s">
        <v>33</v>
      </c>
      <c r="P2604" s="28" t="s">
        <v>33</v>
      </c>
      <c r="Q2604" s="28" t="s">
        <v>33</v>
      </c>
      <c r="R2604" s="28" t="s">
        <v>33</v>
      </c>
      <c r="S2604" s="28" t="s">
        <v>33</v>
      </c>
      <c r="T2604" s="28" t="s">
        <v>33</v>
      </c>
      <c r="U2604" s="28" t="s">
        <v>33</v>
      </c>
      <c r="V2604" s="28" t="s">
        <v>33</v>
      </c>
      <c r="W2604" s="21" t="str">
        <f t="shared" si="40"/>
        <v>12</v>
      </c>
      <c r="AA2604" s="3" t="s">
        <v>5538</v>
      </c>
    </row>
    <row r="2605" spans="1:27">
      <c r="A2605" s="18">
        <v>217</v>
      </c>
      <c r="B2605" s="3" t="s">
        <v>5539</v>
      </c>
      <c r="C2605" s="41" t="s">
        <v>5839</v>
      </c>
      <c r="D2605" s="42" t="s">
        <v>15</v>
      </c>
      <c r="E2605" s="42" t="s">
        <v>33</v>
      </c>
      <c r="F2605" s="16" t="s">
        <v>6871</v>
      </c>
      <c r="G2605" s="43" t="s">
        <v>1536</v>
      </c>
      <c r="H2605" s="23" t="s">
        <v>4048</v>
      </c>
      <c r="I2605" s="60">
        <v>34523</v>
      </c>
      <c r="J2605" s="24" t="s">
        <v>4823</v>
      </c>
      <c r="K2605" s="42" t="s">
        <v>33</v>
      </c>
      <c r="L2605" s="42" t="s">
        <v>33</v>
      </c>
      <c r="M2605" s="42" t="s">
        <v>33</v>
      </c>
      <c r="N2605" s="42" t="s">
        <v>33</v>
      </c>
      <c r="O2605" s="42" t="s">
        <v>33</v>
      </c>
      <c r="P2605" s="42" t="s">
        <v>33</v>
      </c>
      <c r="Q2605" s="42" t="s">
        <v>33</v>
      </c>
      <c r="R2605" s="42" t="s">
        <v>33</v>
      </c>
      <c r="S2605" s="42" t="s">
        <v>33</v>
      </c>
      <c r="T2605" s="42" t="s">
        <v>33</v>
      </c>
      <c r="U2605" s="42" t="s">
        <v>33</v>
      </c>
      <c r="V2605" s="42" t="s">
        <v>33</v>
      </c>
      <c r="W2605" s="21" t="str">
        <f t="shared" si="40"/>
        <v>12</v>
      </c>
      <c r="AA2605" s="3" t="s">
        <v>5539</v>
      </c>
    </row>
    <row r="2606" spans="1:27">
      <c r="A2606" s="18">
        <v>218</v>
      </c>
      <c r="B2606" s="3" t="s">
        <v>5540</v>
      </c>
      <c r="C2606" s="41" t="s">
        <v>5840</v>
      </c>
      <c r="D2606" s="42" t="s">
        <v>9</v>
      </c>
      <c r="E2606" s="42" t="s">
        <v>5929</v>
      </c>
      <c r="F2606" s="16" t="s">
        <v>6871</v>
      </c>
      <c r="G2606" s="42" t="s">
        <v>286</v>
      </c>
      <c r="H2606" s="23" t="s">
        <v>5972</v>
      </c>
      <c r="I2606" s="60">
        <v>34550</v>
      </c>
      <c r="J2606" s="24" t="s">
        <v>4823</v>
      </c>
      <c r="K2606" s="42" t="s">
        <v>5929</v>
      </c>
      <c r="L2606" s="42" t="s">
        <v>5929</v>
      </c>
      <c r="M2606" s="42" t="s">
        <v>5929</v>
      </c>
      <c r="N2606" s="42" t="s">
        <v>5929</v>
      </c>
      <c r="O2606" s="42" t="s">
        <v>5929</v>
      </c>
      <c r="P2606" s="42" t="s">
        <v>5929</v>
      </c>
      <c r="Q2606" s="42" t="s">
        <v>5929</v>
      </c>
      <c r="R2606" s="42" t="s">
        <v>5929</v>
      </c>
      <c r="S2606" s="42" t="s">
        <v>5929</v>
      </c>
      <c r="T2606" s="42" t="s">
        <v>5929</v>
      </c>
      <c r="U2606" s="42" t="s">
        <v>5929</v>
      </c>
      <c r="V2606" s="42" t="s">
        <v>5929</v>
      </c>
      <c r="W2606" s="21" t="str">
        <f t="shared" si="40"/>
        <v>12</v>
      </c>
      <c r="AA2606" s="3" t="s">
        <v>5540</v>
      </c>
    </row>
    <row r="2607" spans="1:27">
      <c r="A2607" s="18">
        <v>219</v>
      </c>
      <c r="B2607" s="3" t="s">
        <v>5541</v>
      </c>
      <c r="C2607" s="41" t="s">
        <v>5841</v>
      </c>
      <c r="D2607" s="42" t="s">
        <v>9</v>
      </c>
      <c r="E2607" s="42" t="s">
        <v>5929</v>
      </c>
      <c r="F2607" s="16" t="s">
        <v>6871</v>
      </c>
      <c r="G2607" s="42" t="s">
        <v>1538</v>
      </c>
      <c r="H2607" s="23" t="s">
        <v>3335</v>
      </c>
      <c r="I2607" s="60">
        <v>34397</v>
      </c>
      <c r="J2607" s="24" t="s">
        <v>4823</v>
      </c>
      <c r="K2607" s="42" t="s">
        <v>5929</v>
      </c>
      <c r="L2607" s="42" t="s">
        <v>5929</v>
      </c>
      <c r="M2607" s="42" t="s">
        <v>5929</v>
      </c>
      <c r="N2607" s="42" t="s">
        <v>5929</v>
      </c>
      <c r="O2607" s="42" t="s">
        <v>5929</v>
      </c>
      <c r="P2607" s="42" t="s">
        <v>5929</v>
      </c>
      <c r="Q2607" s="42" t="s">
        <v>5929</v>
      </c>
      <c r="R2607" s="42" t="s">
        <v>5929</v>
      </c>
      <c r="S2607" s="42" t="s">
        <v>5929</v>
      </c>
      <c r="T2607" s="42" t="s">
        <v>5929</v>
      </c>
      <c r="U2607" s="42" t="s">
        <v>5929</v>
      </c>
      <c r="V2607" s="42" t="s">
        <v>5929</v>
      </c>
      <c r="W2607" s="21" t="str">
        <f t="shared" si="40"/>
        <v>12</v>
      </c>
      <c r="AA2607" s="3" t="s">
        <v>5541</v>
      </c>
    </row>
    <row r="2608" spans="1:27">
      <c r="A2608" s="18">
        <v>220</v>
      </c>
      <c r="B2608" s="3" t="s">
        <v>5542</v>
      </c>
      <c r="C2608" s="41" t="s">
        <v>5842</v>
      </c>
      <c r="D2608" s="42" t="s">
        <v>9</v>
      </c>
      <c r="E2608" s="42" t="s">
        <v>33</v>
      </c>
      <c r="F2608" s="16" t="s">
        <v>6871</v>
      </c>
      <c r="G2608" s="42" t="s">
        <v>1536</v>
      </c>
      <c r="H2608" s="23" t="s">
        <v>2610</v>
      </c>
      <c r="I2608" s="60">
        <v>34410</v>
      </c>
      <c r="J2608" s="24" t="s">
        <v>4823</v>
      </c>
      <c r="K2608" s="42" t="s">
        <v>33</v>
      </c>
      <c r="L2608" s="42" t="s">
        <v>33</v>
      </c>
      <c r="M2608" s="42" t="s">
        <v>33</v>
      </c>
      <c r="N2608" s="42" t="s">
        <v>33</v>
      </c>
      <c r="O2608" s="42" t="s">
        <v>33</v>
      </c>
      <c r="P2608" s="42" t="s">
        <v>33</v>
      </c>
      <c r="Q2608" s="42" t="s">
        <v>33</v>
      </c>
      <c r="R2608" s="42" t="s">
        <v>33</v>
      </c>
      <c r="S2608" s="42" t="s">
        <v>33</v>
      </c>
      <c r="T2608" s="42" t="s">
        <v>33</v>
      </c>
      <c r="U2608" s="42" t="s">
        <v>33</v>
      </c>
      <c r="V2608" s="42" t="s">
        <v>33</v>
      </c>
      <c r="W2608" s="21" t="str">
        <f t="shared" si="40"/>
        <v>12</v>
      </c>
      <c r="AA2608" s="3" t="s">
        <v>5542</v>
      </c>
    </row>
    <row r="2609" spans="1:27">
      <c r="A2609" s="18">
        <v>221</v>
      </c>
      <c r="B2609" s="3" t="s">
        <v>5543</v>
      </c>
      <c r="C2609" s="41" t="s">
        <v>5843</v>
      </c>
      <c r="D2609" s="42" t="s">
        <v>9</v>
      </c>
      <c r="E2609" s="42" t="s">
        <v>33</v>
      </c>
      <c r="F2609" s="16" t="s">
        <v>6871</v>
      </c>
      <c r="G2609" s="42" t="s">
        <v>1536</v>
      </c>
      <c r="H2609" s="23" t="s">
        <v>4048</v>
      </c>
      <c r="I2609" s="60">
        <v>34403</v>
      </c>
      <c r="J2609" s="24" t="s">
        <v>4823</v>
      </c>
      <c r="K2609" s="42" t="s">
        <v>33</v>
      </c>
      <c r="L2609" s="42" t="s">
        <v>33</v>
      </c>
      <c r="M2609" s="42" t="s">
        <v>33</v>
      </c>
      <c r="N2609" s="42" t="s">
        <v>33</v>
      </c>
      <c r="O2609" s="42" t="s">
        <v>33</v>
      </c>
      <c r="P2609" s="42" t="s">
        <v>33</v>
      </c>
      <c r="Q2609" s="42" t="s">
        <v>33</v>
      </c>
      <c r="R2609" s="42" t="s">
        <v>33</v>
      </c>
      <c r="S2609" s="42" t="s">
        <v>33</v>
      </c>
      <c r="T2609" s="42" t="s">
        <v>33</v>
      </c>
      <c r="U2609" s="42" t="s">
        <v>33</v>
      </c>
      <c r="V2609" s="42" t="s">
        <v>33</v>
      </c>
      <c r="W2609" s="21" t="str">
        <f t="shared" si="40"/>
        <v>12</v>
      </c>
      <c r="AA2609" s="3" t="s">
        <v>5543</v>
      </c>
    </row>
    <row r="2610" spans="1:27">
      <c r="A2610" s="18">
        <v>222</v>
      </c>
      <c r="B2610" s="3" t="s">
        <v>5544</v>
      </c>
      <c r="C2610" s="41" t="s">
        <v>5844</v>
      </c>
      <c r="D2610" s="42" t="s">
        <v>9</v>
      </c>
      <c r="E2610" s="42" t="s">
        <v>33</v>
      </c>
      <c r="F2610" s="16" t="s">
        <v>6871</v>
      </c>
      <c r="G2610" s="42" t="s">
        <v>1536</v>
      </c>
      <c r="H2610" s="23" t="s">
        <v>2849</v>
      </c>
      <c r="I2610" s="60">
        <v>34492</v>
      </c>
      <c r="J2610" s="24" t="s">
        <v>4823</v>
      </c>
      <c r="K2610" s="42" t="s">
        <v>33</v>
      </c>
      <c r="L2610" s="42" t="s">
        <v>33</v>
      </c>
      <c r="M2610" s="42" t="s">
        <v>33</v>
      </c>
      <c r="N2610" s="42" t="s">
        <v>33</v>
      </c>
      <c r="O2610" s="42" t="s">
        <v>33</v>
      </c>
      <c r="P2610" s="42" t="s">
        <v>33</v>
      </c>
      <c r="Q2610" s="42" t="s">
        <v>33</v>
      </c>
      <c r="R2610" s="42" t="s">
        <v>33</v>
      </c>
      <c r="S2610" s="42" t="s">
        <v>33</v>
      </c>
      <c r="T2610" s="42" t="s">
        <v>33</v>
      </c>
      <c r="U2610" s="42" t="s">
        <v>33</v>
      </c>
      <c r="V2610" s="42" t="s">
        <v>33</v>
      </c>
      <c r="W2610" s="21" t="str">
        <f t="shared" si="40"/>
        <v>12</v>
      </c>
      <c r="AA2610" s="3" t="s">
        <v>5544</v>
      </c>
    </row>
    <row r="2611" spans="1:27">
      <c r="A2611" s="18">
        <v>223</v>
      </c>
      <c r="B2611" s="3" t="s">
        <v>5545</v>
      </c>
      <c r="C2611" s="41" t="s">
        <v>5845</v>
      </c>
      <c r="D2611" s="42" t="s">
        <v>9</v>
      </c>
      <c r="E2611" s="42" t="s">
        <v>307</v>
      </c>
      <c r="F2611" s="16" t="s">
        <v>6871</v>
      </c>
      <c r="G2611" s="42" t="s">
        <v>1891</v>
      </c>
      <c r="H2611" s="23" t="s">
        <v>2849</v>
      </c>
      <c r="I2611" s="60">
        <v>34408</v>
      </c>
      <c r="J2611" s="24" t="s">
        <v>4823</v>
      </c>
      <c r="K2611" s="42" t="s">
        <v>307</v>
      </c>
      <c r="L2611" s="42" t="s">
        <v>307</v>
      </c>
      <c r="M2611" s="42" t="s">
        <v>307</v>
      </c>
      <c r="N2611" s="42" t="s">
        <v>307</v>
      </c>
      <c r="O2611" s="42" t="s">
        <v>307</v>
      </c>
      <c r="P2611" s="42" t="s">
        <v>307</v>
      </c>
      <c r="Q2611" s="42" t="s">
        <v>307</v>
      </c>
      <c r="R2611" s="42" t="s">
        <v>307</v>
      </c>
      <c r="S2611" s="42" t="s">
        <v>307</v>
      </c>
      <c r="T2611" s="42" t="s">
        <v>307</v>
      </c>
      <c r="U2611" s="42" t="s">
        <v>307</v>
      </c>
      <c r="V2611" s="42" t="s">
        <v>307</v>
      </c>
      <c r="W2611" s="21" t="str">
        <f t="shared" si="40"/>
        <v>12</v>
      </c>
      <c r="AA2611" s="3" t="s">
        <v>5545</v>
      </c>
    </row>
    <row r="2612" spans="1:27">
      <c r="A2612" s="18">
        <v>224</v>
      </c>
      <c r="B2612" s="3" t="s">
        <v>5546</v>
      </c>
      <c r="C2612" s="41" t="s">
        <v>5846</v>
      </c>
      <c r="D2612" s="42" t="s">
        <v>15</v>
      </c>
      <c r="E2612" s="42" t="s">
        <v>33</v>
      </c>
      <c r="F2612" s="16" t="s">
        <v>6871</v>
      </c>
      <c r="G2612" s="42" t="s">
        <v>1866</v>
      </c>
      <c r="H2612" s="23" t="s">
        <v>5973</v>
      </c>
      <c r="I2612" s="60">
        <v>34408</v>
      </c>
      <c r="J2612" s="24" t="s">
        <v>4823</v>
      </c>
      <c r="K2612" s="28" t="s">
        <v>307</v>
      </c>
      <c r="L2612" s="28" t="s">
        <v>307</v>
      </c>
      <c r="M2612" s="28" t="s">
        <v>33</v>
      </c>
      <c r="N2612" s="28" t="s">
        <v>33</v>
      </c>
      <c r="O2612" s="28" t="s">
        <v>33</v>
      </c>
      <c r="P2612" s="28" t="s">
        <v>33</v>
      </c>
      <c r="Q2612" s="28" t="s">
        <v>33</v>
      </c>
      <c r="R2612" s="28" t="s">
        <v>33</v>
      </c>
      <c r="S2612" s="28" t="s">
        <v>33</v>
      </c>
      <c r="T2612" s="28" t="s">
        <v>33</v>
      </c>
      <c r="U2612" s="28" t="s">
        <v>33</v>
      </c>
      <c r="V2612" s="28" t="s">
        <v>33</v>
      </c>
      <c r="W2612" s="21" t="str">
        <f t="shared" si="40"/>
        <v>12</v>
      </c>
      <c r="AA2612" s="3" t="s">
        <v>5546</v>
      </c>
    </row>
    <row r="2613" spans="1:27">
      <c r="A2613" s="18">
        <v>225</v>
      </c>
      <c r="B2613" s="3" t="s">
        <v>5547</v>
      </c>
      <c r="C2613" s="41" t="s">
        <v>5847</v>
      </c>
      <c r="D2613" s="42" t="s">
        <v>15</v>
      </c>
      <c r="E2613" s="42" t="s">
        <v>307</v>
      </c>
      <c r="F2613" s="16" t="s">
        <v>6871</v>
      </c>
      <c r="G2613" s="42" t="s">
        <v>1866</v>
      </c>
      <c r="H2613" s="23" t="s">
        <v>2741</v>
      </c>
      <c r="I2613" s="60">
        <v>34496</v>
      </c>
      <c r="J2613" s="24" t="s">
        <v>4823</v>
      </c>
      <c r="K2613" s="42" t="s">
        <v>307</v>
      </c>
      <c r="L2613" s="42" t="s">
        <v>307</v>
      </c>
      <c r="M2613" s="42" t="s">
        <v>307</v>
      </c>
      <c r="N2613" s="42" t="s">
        <v>307</v>
      </c>
      <c r="O2613" s="42" t="s">
        <v>307</v>
      </c>
      <c r="P2613" s="42" t="s">
        <v>307</v>
      </c>
      <c r="Q2613" s="42" t="s">
        <v>307</v>
      </c>
      <c r="R2613" s="42" t="s">
        <v>307</v>
      </c>
      <c r="S2613" s="42" t="s">
        <v>307</v>
      </c>
      <c r="T2613" s="42" t="s">
        <v>307</v>
      </c>
      <c r="U2613" s="42" t="s">
        <v>307</v>
      </c>
      <c r="V2613" s="42" t="s">
        <v>307</v>
      </c>
      <c r="W2613" s="21" t="str">
        <f t="shared" si="40"/>
        <v>12</v>
      </c>
      <c r="AA2613" s="3" t="s">
        <v>5547</v>
      </c>
    </row>
    <row r="2614" spans="1:27">
      <c r="A2614" s="18">
        <v>226</v>
      </c>
      <c r="B2614" s="3" t="s">
        <v>5548</v>
      </c>
      <c r="C2614" s="41" t="s">
        <v>5848</v>
      </c>
      <c r="D2614" s="42" t="s">
        <v>15</v>
      </c>
      <c r="E2614" s="42" t="s">
        <v>307</v>
      </c>
      <c r="F2614" s="16" t="s">
        <v>6871</v>
      </c>
      <c r="G2614" s="42" t="s">
        <v>1536</v>
      </c>
      <c r="H2614" s="23" t="s">
        <v>3408</v>
      </c>
      <c r="I2614" s="60">
        <v>34556</v>
      </c>
      <c r="J2614" s="24" t="s">
        <v>4823</v>
      </c>
      <c r="K2614" s="28" t="s">
        <v>33</v>
      </c>
      <c r="L2614" s="28" t="s">
        <v>33</v>
      </c>
      <c r="M2614" s="28" t="s">
        <v>307</v>
      </c>
      <c r="N2614" s="28" t="s">
        <v>307</v>
      </c>
      <c r="O2614" s="45" t="s">
        <v>33</v>
      </c>
      <c r="P2614" s="45" t="s">
        <v>33</v>
      </c>
      <c r="Q2614" s="45" t="s">
        <v>33</v>
      </c>
      <c r="R2614" s="45" t="s">
        <v>33</v>
      </c>
      <c r="S2614" s="45" t="s">
        <v>33</v>
      </c>
      <c r="T2614" s="45" t="s">
        <v>33</v>
      </c>
      <c r="U2614" s="45" t="s">
        <v>33</v>
      </c>
      <c r="V2614" s="45" t="s">
        <v>33</v>
      </c>
      <c r="W2614" s="21" t="str">
        <f t="shared" si="40"/>
        <v>12</v>
      </c>
      <c r="AA2614" s="3" t="s">
        <v>5548</v>
      </c>
    </row>
    <row r="2615" spans="1:27">
      <c r="A2615" s="18">
        <v>227</v>
      </c>
      <c r="B2615" s="3" t="s">
        <v>5549</v>
      </c>
      <c r="C2615" s="41" t="s">
        <v>5849</v>
      </c>
      <c r="D2615" s="42" t="s">
        <v>15</v>
      </c>
      <c r="E2615" s="42" t="s">
        <v>33</v>
      </c>
      <c r="F2615" s="16" t="s">
        <v>6871</v>
      </c>
      <c r="G2615" s="42" t="s">
        <v>1538</v>
      </c>
      <c r="H2615" s="23" t="s">
        <v>2849</v>
      </c>
      <c r="I2615" s="60">
        <v>34563</v>
      </c>
      <c r="J2615" s="24" t="s">
        <v>4823</v>
      </c>
      <c r="K2615" s="42" t="s">
        <v>33</v>
      </c>
      <c r="L2615" s="42" t="s">
        <v>33</v>
      </c>
      <c r="M2615" s="42" t="s">
        <v>33</v>
      </c>
      <c r="N2615" s="42" t="s">
        <v>33</v>
      </c>
      <c r="O2615" s="42" t="s">
        <v>33</v>
      </c>
      <c r="P2615" s="42" t="s">
        <v>33</v>
      </c>
      <c r="Q2615" s="42" t="s">
        <v>33</v>
      </c>
      <c r="R2615" s="42" t="s">
        <v>33</v>
      </c>
      <c r="S2615" s="42" t="s">
        <v>33</v>
      </c>
      <c r="T2615" s="42" t="s">
        <v>33</v>
      </c>
      <c r="U2615" s="42" t="s">
        <v>33</v>
      </c>
      <c r="V2615" s="42" t="s">
        <v>33</v>
      </c>
      <c r="W2615" s="21" t="str">
        <f t="shared" si="40"/>
        <v>12</v>
      </c>
      <c r="AA2615" s="3" t="s">
        <v>5549</v>
      </c>
    </row>
    <row r="2616" spans="1:27">
      <c r="A2616" s="18">
        <v>228</v>
      </c>
      <c r="B2616" s="3" t="s">
        <v>5550</v>
      </c>
      <c r="C2616" s="41" t="s">
        <v>5850</v>
      </c>
      <c r="D2616" s="42" t="s">
        <v>15</v>
      </c>
      <c r="E2616" s="42" t="s">
        <v>33</v>
      </c>
      <c r="F2616" s="16" t="s">
        <v>6871</v>
      </c>
      <c r="G2616" s="42" t="s">
        <v>1538</v>
      </c>
      <c r="H2616" s="23" t="s">
        <v>4048</v>
      </c>
      <c r="I2616" s="60">
        <v>34581</v>
      </c>
      <c r="J2616" s="24" t="s">
        <v>4823</v>
      </c>
      <c r="K2616" s="42" t="s">
        <v>33</v>
      </c>
      <c r="L2616" s="42" t="s">
        <v>33</v>
      </c>
      <c r="M2616" s="42" t="s">
        <v>33</v>
      </c>
      <c r="N2616" s="42" t="s">
        <v>33</v>
      </c>
      <c r="O2616" s="42" t="s">
        <v>33</v>
      </c>
      <c r="P2616" s="42" t="s">
        <v>33</v>
      </c>
      <c r="Q2616" s="42" t="s">
        <v>33</v>
      </c>
      <c r="R2616" s="42" t="s">
        <v>33</v>
      </c>
      <c r="S2616" s="42" t="s">
        <v>33</v>
      </c>
      <c r="T2616" s="42" t="s">
        <v>33</v>
      </c>
      <c r="U2616" s="42" t="s">
        <v>33</v>
      </c>
      <c r="V2616" s="42" t="s">
        <v>33</v>
      </c>
      <c r="W2616" s="21" t="str">
        <f t="shared" si="40"/>
        <v>12</v>
      </c>
      <c r="AA2616" s="3" t="s">
        <v>5550</v>
      </c>
    </row>
    <row r="2617" spans="1:27">
      <c r="A2617" s="18">
        <v>229</v>
      </c>
      <c r="B2617" s="3" t="s">
        <v>5551</v>
      </c>
      <c r="C2617" s="41" t="s">
        <v>5851</v>
      </c>
      <c r="D2617" s="42" t="s">
        <v>9</v>
      </c>
      <c r="E2617" s="42" t="s">
        <v>10</v>
      </c>
      <c r="F2617" s="16" t="s">
        <v>6871</v>
      </c>
      <c r="G2617" s="42" t="s">
        <v>1538</v>
      </c>
      <c r="H2617" s="23" t="s">
        <v>3236</v>
      </c>
      <c r="I2617" s="60">
        <v>30682</v>
      </c>
      <c r="J2617" s="24" t="s">
        <v>4823</v>
      </c>
      <c r="K2617" s="42" t="s">
        <v>10</v>
      </c>
      <c r="L2617" s="42" t="s">
        <v>10</v>
      </c>
      <c r="M2617" s="42" t="s">
        <v>10</v>
      </c>
      <c r="N2617" s="42" t="s">
        <v>10</v>
      </c>
      <c r="O2617" s="42" t="s">
        <v>10</v>
      </c>
      <c r="P2617" s="42" t="s">
        <v>10</v>
      </c>
      <c r="Q2617" s="42" t="s">
        <v>10</v>
      </c>
      <c r="R2617" s="42" t="s">
        <v>10</v>
      </c>
      <c r="S2617" s="42" t="s">
        <v>10</v>
      </c>
      <c r="T2617" s="42" t="s">
        <v>10</v>
      </c>
      <c r="U2617" s="42" t="s">
        <v>10</v>
      </c>
      <c r="V2617" s="42" t="s">
        <v>10</v>
      </c>
      <c r="W2617" s="21" t="str">
        <f t="shared" si="40"/>
        <v>12</v>
      </c>
      <c r="AA2617" s="3" t="s">
        <v>5551</v>
      </c>
    </row>
    <row r="2618" spans="1:27">
      <c r="A2618" s="18">
        <v>230</v>
      </c>
      <c r="B2618" s="3" t="s">
        <v>5552</v>
      </c>
      <c r="C2618" s="41" t="s">
        <v>5852</v>
      </c>
      <c r="D2618" s="42" t="s">
        <v>15</v>
      </c>
      <c r="E2618" s="42" t="s">
        <v>33</v>
      </c>
      <c r="F2618" s="16" t="s">
        <v>6871</v>
      </c>
      <c r="G2618" s="42" t="s">
        <v>16</v>
      </c>
      <c r="H2618" s="23" t="s">
        <v>3415</v>
      </c>
      <c r="I2618" s="60">
        <v>34585</v>
      </c>
      <c r="J2618" s="24" t="s">
        <v>4823</v>
      </c>
      <c r="K2618" s="42" t="s">
        <v>33</v>
      </c>
      <c r="L2618" s="42" t="s">
        <v>33</v>
      </c>
      <c r="M2618" s="42" t="s">
        <v>33</v>
      </c>
      <c r="N2618" s="42" t="s">
        <v>33</v>
      </c>
      <c r="O2618" s="42" t="s">
        <v>33</v>
      </c>
      <c r="P2618" s="42" t="s">
        <v>33</v>
      </c>
      <c r="Q2618" s="42" t="s">
        <v>33</v>
      </c>
      <c r="R2618" s="42" t="s">
        <v>33</v>
      </c>
      <c r="S2618" s="42" t="s">
        <v>33</v>
      </c>
      <c r="T2618" s="42" t="s">
        <v>33</v>
      </c>
      <c r="U2618" s="42" t="s">
        <v>33</v>
      </c>
      <c r="V2618" s="42" t="s">
        <v>33</v>
      </c>
      <c r="W2618" s="21" t="str">
        <f t="shared" si="40"/>
        <v>12</v>
      </c>
      <c r="AA2618" s="3" t="s">
        <v>5552</v>
      </c>
    </row>
    <row r="2619" spans="1:27">
      <c r="A2619" s="18">
        <v>231</v>
      </c>
      <c r="B2619" s="3" t="s">
        <v>5553</v>
      </c>
      <c r="C2619" s="41" t="s">
        <v>5853</v>
      </c>
      <c r="D2619" s="42" t="s">
        <v>15</v>
      </c>
      <c r="E2619" s="42" t="s">
        <v>33</v>
      </c>
      <c r="F2619" s="16" t="s">
        <v>6871</v>
      </c>
      <c r="G2619" s="42" t="s">
        <v>20</v>
      </c>
      <c r="H2619" s="23" t="s">
        <v>3433</v>
      </c>
      <c r="I2619" s="60">
        <v>34426</v>
      </c>
      <c r="J2619" s="24" t="s">
        <v>4823</v>
      </c>
      <c r="K2619" s="28" t="s">
        <v>307</v>
      </c>
      <c r="L2619" s="28" t="s">
        <v>307</v>
      </c>
      <c r="M2619" s="28" t="s">
        <v>33</v>
      </c>
      <c r="N2619" s="28" t="s">
        <v>33</v>
      </c>
      <c r="O2619" s="28" t="s">
        <v>33</v>
      </c>
      <c r="P2619" s="28" t="s">
        <v>33</v>
      </c>
      <c r="Q2619" s="28" t="s">
        <v>33</v>
      </c>
      <c r="R2619" s="28" t="s">
        <v>33</v>
      </c>
      <c r="S2619" s="28" t="s">
        <v>33</v>
      </c>
      <c r="T2619" s="28" t="s">
        <v>33</v>
      </c>
      <c r="U2619" s="28" t="s">
        <v>33</v>
      </c>
      <c r="V2619" s="28" t="s">
        <v>33</v>
      </c>
      <c r="W2619" s="21" t="str">
        <f t="shared" si="40"/>
        <v>12</v>
      </c>
      <c r="AA2619" s="3" t="s">
        <v>5553</v>
      </c>
    </row>
    <row r="2620" spans="1:27">
      <c r="A2620" s="18">
        <v>232</v>
      </c>
      <c r="B2620" s="3" t="s">
        <v>5554</v>
      </c>
      <c r="C2620" s="41" t="s">
        <v>5854</v>
      </c>
      <c r="D2620" s="42" t="s">
        <v>15</v>
      </c>
      <c r="E2620" s="42" t="s">
        <v>33</v>
      </c>
      <c r="F2620" s="16" t="s">
        <v>6871</v>
      </c>
      <c r="G2620" s="42" t="s">
        <v>1538</v>
      </c>
      <c r="H2620" s="23" t="s">
        <v>5974</v>
      </c>
      <c r="I2620" s="60">
        <v>34239</v>
      </c>
      <c r="J2620" s="24" t="s">
        <v>4823</v>
      </c>
      <c r="K2620" s="42" t="s">
        <v>33</v>
      </c>
      <c r="L2620" s="42" t="s">
        <v>33</v>
      </c>
      <c r="M2620" s="42" t="s">
        <v>33</v>
      </c>
      <c r="N2620" s="42" t="s">
        <v>33</v>
      </c>
      <c r="O2620" s="42" t="s">
        <v>33</v>
      </c>
      <c r="P2620" s="42" t="s">
        <v>33</v>
      </c>
      <c r="Q2620" s="42" t="s">
        <v>33</v>
      </c>
      <c r="R2620" s="42" t="s">
        <v>33</v>
      </c>
      <c r="S2620" s="42" t="s">
        <v>33</v>
      </c>
      <c r="T2620" s="42" t="s">
        <v>33</v>
      </c>
      <c r="U2620" s="42" t="s">
        <v>33</v>
      </c>
      <c r="V2620" s="42" t="s">
        <v>33</v>
      </c>
      <c r="W2620" s="21" t="str">
        <f t="shared" si="40"/>
        <v>12</v>
      </c>
      <c r="AA2620" s="3" t="s">
        <v>5554</v>
      </c>
    </row>
    <row r="2621" spans="1:27">
      <c r="A2621" s="18">
        <v>233</v>
      </c>
      <c r="B2621" s="3" t="s">
        <v>5555</v>
      </c>
      <c r="C2621" s="41" t="s">
        <v>5855</v>
      </c>
      <c r="D2621" s="42" t="s">
        <v>9</v>
      </c>
      <c r="E2621" s="42" t="s">
        <v>307</v>
      </c>
      <c r="F2621" s="16" t="s">
        <v>6871</v>
      </c>
      <c r="G2621" s="42" t="s">
        <v>1891</v>
      </c>
      <c r="H2621" s="23" t="s">
        <v>3098</v>
      </c>
      <c r="I2621" s="60">
        <v>34058</v>
      </c>
      <c r="J2621" s="24" t="s">
        <v>4823</v>
      </c>
      <c r="K2621" s="42" t="s">
        <v>307</v>
      </c>
      <c r="L2621" s="42" t="s">
        <v>307</v>
      </c>
      <c r="M2621" s="42" t="s">
        <v>307</v>
      </c>
      <c r="N2621" s="42" t="s">
        <v>307</v>
      </c>
      <c r="O2621" s="42" t="s">
        <v>307</v>
      </c>
      <c r="P2621" s="42" t="s">
        <v>307</v>
      </c>
      <c r="Q2621" s="42" t="s">
        <v>307</v>
      </c>
      <c r="R2621" s="42" t="s">
        <v>307</v>
      </c>
      <c r="S2621" s="42" t="s">
        <v>307</v>
      </c>
      <c r="T2621" s="42" t="s">
        <v>307</v>
      </c>
      <c r="U2621" s="42" t="s">
        <v>307</v>
      </c>
      <c r="V2621" s="42" t="s">
        <v>307</v>
      </c>
      <c r="W2621" s="21" t="str">
        <f t="shared" si="40"/>
        <v>12</v>
      </c>
      <c r="AA2621" s="3" t="s">
        <v>5555</v>
      </c>
    </row>
    <row r="2622" spans="1:27">
      <c r="A2622" s="18">
        <v>234</v>
      </c>
      <c r="B2622" s="3" t="s">
        <v>5556</v>
      </c>
      <c r="C2622" s="41" t="s">
        <v>5856</v>
      </c>
      <c r="D2622" s="42" t="s">
        <v>15</v>
      </c>
      <c r="E2622" s="42" t="s">
        <v>33</v>
      </c>
      <c r="F2622" s="16" t="s">
        <v>6871</v>
      </c>
      <c r="G2622" s="42" t="s">
        <v>59</v>
      </c>
      <c r="H2622" s="23" t="s">
        <v>3939</v>
      </c>
      <c r="I2622" s="60">
        <v>34594</v>
      </c>
      <c r="J2622" s="24" t="s">
        <v>4823</v>
      </c>
      <c r="K2622" s="28" t="s">
        <v>307</v>
      </c>
      <c r="L2622" s="28" t="s">
        <v>307</v>
      </c>
      <c r="M2622" s="28" t="s">
        <v>33</v>
      </c>
      <c r="N2622" s="28" t="s">
        <v>33</v>
      </c>
      <c r="O2622" s="28" t="s">
        <v>33</v>
      </c>
      <c r="P2622" s="28" t="s">
        <v>33</v>
      </c>
      <c r="Q2622" s="28" t="s">
        <v>33</v>
      </c>
      <c r="R2622" s="28" t="s">
        <v>33</v>
      </c>
      <c r="S2622" s="28" t="s">
        <v>33</v>
      </c>
      <c r="T2622" s="28" t="s">
        <v>33</v>
      </c>
      <c r="U2622" s="28" t="s">
        <v>33</v>
      </c>
      <c r="V2622" s="28" t="s">
        <v>33</v>
      </c>
      <c r="W2622" s="21" t="str">
        <f t="shared" si="40"/>
        <v>12</v>
      </c>
      <c r="AA2622" s="3" t="s">
        <v>5556</v>
      </c>
    </row>
    <row r="2623" spans="1:27">
      <c r="A2623" s="18">
        <v>235</v>
      </c>
      <c r="B2623" s="3" t="s">
        <v>5557</v>
      </c>
      <c r="C2623" s="41" t="s">
        <v>5857</v>
      </c>
      <c r="D2623" s="42" t="s">
        <v>9</v>
      </c>
      <c r="E2623" s="42" t="s">
        <v>307</v>
      </c>
      <c r="F2623" s="16" t="s">
        <v>6871</v>
      </c>
      <c r="G2623" s="42" t="s">
        <v>1536</v>
      </c>
      <c r="H2623" s="23" t="s">
        <v>3644</v>
      </c>
      <c r="I2623" s="60">
        <v>34934</v>
      </c>
      <c r="J2623" s="24" t="s">
        <v>4823</v>
      </c>
      <c r="K2623" s="38" t="s">
        <v>33</v>
      </c>
      <c r="L2623" s="38" t="s">
        <v>33</v>
      </c>
      <c r="M2623" s="28" t="s">
        <v>307</v>
      </c>
      <c r="N2623" s="28" t="s">
        <v>307</v>
      </c>
      <c r="O2623" s="28" t="s">
        <v>307</v>
      </c>
      <c r="P2623" s="28" t="s">
        <v>307</v>
      </c>
      <c r="Q2623" s="28" t="s">
        <v>307</v>
      </c>
      <c r="R2623" s="28" t="s">
        <v>307</v>
      </c>
      <c r="S2623" s="28" t="s">
        <v>307</v>
      </c>
      <c r="T2623" s="28" t="s">
        <v>307</v>
      </c>
      <c r="U2623" s="28" t="s">
        <v>307</v>
      </c>
      <c r="V2623" s="28" t="s">
        <v>307</v>
      </c>
      <c r="W2623" s="21" t="str">
        <f t="shared" si="40"/>
        <v>12</v>
      </c>
      <c r="AA2623" s="3" t="s">
        <v>5557</v>
      </c>
    </row>
    <row r="2624" spans="1:27">
      <c r="A2624" s="18">
        <v>236</v>
      </c>
      <c r="B2624" s="3" t="s">
        <v>5558</v>
      </c>
      <c r="C2624" s="40" t="s">
        <v>5858</v>
      </c>
      <c r="D2624" s="3" t="s">
        <v>9</v>
      </c>
      <c r="E2624" s="42" t="s">
        <v>307</v>
      </c>
      <c r="F2624" s="16" t="s">
        <v>6871</v>
      </c>
      <c r="G2624" s="3" t="s">
        <v>20</v>
      </c>
      <c r="H2624" s="23" t="s">
        <v>2732</v>
      </c>
      <c r="I2624" s="55">
        <v>34813</v>
      </c>
      <c r="J2624" s="24" t="s">
        <v>4823</v>
      </c>
      <c r="K2624" s="42" t="s">
        <v>307</v>
      </c>
      <c r="L2624" s="42" t="s">
        <v>307</v>
      </c>
      <c r="M2624" s="42" t="s">
        <v>307</v>
      </c>
      <c r="N2624" s="42" t="s">
        <v>307</v>
      </c>
      <c r="O2624" s="42" t="s">
        <v>307</v>
      </c>
      <c r="P2624" s="42" t="s">
        <v>307</v>
      </c>
      <c r="Q2624" s="42" t="s">
        <v>307</v>
      </c>
      <c r="R2624" s="42" t="s">
        <v>307</v>
      </c>
      <c r="S2624" s="42" t="s">
        <v>307</v>
      </c>
      <c r="T2624" s="42" t="s">
        <v>307</v>
      </c>
      <c r="U2624" s="42" t="s">
        <v>307</v>
      </c>
      <c r="V2624" s="42" t="s">
        <v>307</v>
      </c>
      <c r="W2624" s="21" t="str">
        <f t="shared" si="40"/>
        <v>12</v>
      </c>
      <c r="AA2624" s="3" t="s">
        <v>5558</v>
      </c>
    </row>
    <row r="2625" spans="1:27">
      <c r="A2625" s="18">
        <v>237</v>
      </c>
      <c r="B2625" s="3" t="s">
        <v>5559</v>
      </c>
      <c r="C2625" s="41" t="s">
        <v>5859</v>
      </c>
      <c r="D2625" s="42" t="s">
        <v>9</v>
      </c>
      <c r="E2625" s="42" t="s">
        <v>33</v>
      </c>
      <c r="F2625" s="16" t="s">
        <v>6871</v>
      </c>
      <c r="G2625" s="42" t="s">
        <v>1866</v>
      </c>
      <c r="H2625" s="23" t="s">
        <v>3657</v>
      </c>
      <c r="I2625" s="60">
        <v>34411</v>
      </c>
      <c r="J2625" s="24" t="s">
        <v>4823</v>
      </c>
      <c r="K2625" s="28" t="s">
        <v>307</v>
      </c>
      <c r="L2625" s="28" t="s">
        <v>307</v>
      </c>
      <c r="M2625" s="28" t="s">
        <v>33</v>
      </c>
      <c r="N2625" s="28" t="s">
        <v>33</v>
      </c>
      <c r="O2625" s="28" t="s">
        <v>33</v>
      </c>
      <c r="P2625" s="28" t="s">
        <v>33</v>
      </c>
      <c r="Q2625" s="28" t="s">
        <v>33</v>
      </c>
      <c r="R2625" s="28" t="s">
        <v>33</v>
      </c>
      <c r="S2625" s="28" t="s">
        <v>33</v>
      </c>
      <c r="T2625" s="28" t="s">
        <v>33</v>
      </c>
      <c r="U2625" s="28" t="s">
        <v>33</v>
      </c>
      <c r="V2625" s="28" t="s">
        <v>33</v>
      </c>
      <c r="W2625" s="21" t="str">
        <f t="shared" si="40"/>
        <v>12</v>
      </c>
      <c r="AA2625" s="3" t="s">
        <v>5559</v>
      </c>
    </row>
    <row r="2626" spans="1:27">
      <c r="A2626" s="18">
        <v>238</v>
      </c>
      <c r="B2626" s="3" t="s">
        <v>5560</v>
      </c>
      <c r="C2626" s="41" t="s">
        <v>5860</v>
      </c>
      <c r="D2626" s="42" t="s">
        <v>9</v>
      </c>
      <c r="E2626" s="42" t="s">
        <v>307</v>
      </c>
      <c r="F2626" s="16" t="s">
        <v>6871</v>
      </c>
      <c r="G2626" s="42" t="s">
        <v>1536</v>
      </c>
      <c r="H2626" s="23" t="s">
        <v>2610</v>
      </c>
      <c r="I2626" s="60">
        <v>34454</v>
      </c>
      <c r="J2626" s="24" t="s">
        <v>4823</v>
      </c>
      <c r="K2626" s="38" t="s">
        <v>33</v>
      </c>
      <c r="L2626" s="38" t="s">
        <v>33</v>
      </c>
      <c r="M2626" s="28" t="s">
        <v>307</v>
      </c>
      <c r="N2626" s="28" t="s">
        <v>307</v>
      </c>
      <c r="O2626" s="28" t="s">
        <v>307</v>
      </c>
      <c r="P2626" s="28" t="s">
        <v>307</v>
      </c>
      <c r="Q2626" s="28" t="s">
        <v>307</v>
      </c>
      <c r="R2626" s="28" t="s">
        <v>307</v>
      </c>
      <c r="S2626" s="28" t="s">
        <v>307</v>
      </c>
      <c r="T2626" s="28" t="s">
        <v>307</v>
      </c>
      <c r="U2626" s="28" t="s">
        <v>307</v>
      </c>
      <c r="V2626" s="28" t="s">
        <v>307</v>
      </c>
      <c r="W2626" s="21" t="str">
        <f t="shared" si="40"/>
        <v>12</v>
      </c>
      <c r="AA2626" s="3" t="s">
        <v>5560</v>
      </c>
    </row>
    <row r="2627" spans="1:27">
      <c r="A2627" s="18">
        <v>239</v>
      </c>
      <c r="B2627" s="3" t="s">
        <v>5561</v>
      </c>
      <c r="C2627" s="41" t="s">
        <v>5861</v>
      </c>
      <c r="D2627" s="42" t="s">
        <v>9</v>
      </c>
      <c r="E2627" s="42" t="s">
        <v>33</v>
      </c>
      <c r="F2627" s="16" t="s">
        <v>6871</v>
      </c>
      <c r="G2627" s="42" t="s">
        <v>1891</v>
      </c>
      <c r="H2627" s="23" t="s">
        <v>5975</v>
      </c>
      <c r="I2627" s="60">
        <v>33796</v>
      </c>
      <c r="J2627" s="24" t="s">
        <v>4823</v>
      </c>
      <c r="K2627" s="42" t="s">
        <v>33</v>
      </c>
      <c r="L2627" s="42" t="s">
        <v>33</v>
      </c>
      <c r="M2627" s="42" t="s">
        <v>33</v>
      </c>
      <c r="N2627" s="42" t="s">
        <v>33</v>
      </c>
      <c r="O2627" s="42" t="s">
        <v>33</v>
      </c>
      <c r="P2627" s="42" t="s">
        <v>33</v>
      </c>
      <c r="Q2627" s="42" t="s">
        <v>33</v>
      </c>
      <c r="R2627" s="42" t="s">
        <v>33</v>
      </c>
      <c r="S2627" s="42" t="s">
        <v>33</v>
      </c>
      <c r="T2627" s="42" t="s">
        <v>33</v>
      </c>
      <c r="U2627" s="42" t="s">
        <v>33</v>
      </c>
      <c r="V2627" s="42" t="s">
        <v>33</v>
      </c>
      <c r="W2627" s="21" t="str">
        <f t="shared" ref="W2627:W2690" si="41">LEFT(B2627,2)</f>
        <v>12</v>
      </c>
      <c r="AA2627" s="3" t="s">
        <v>5561</v>
      </c>
    </row>
    <row r="2628" spans="1:27">
      <c r="A2628" s="18">
        <v>240</v>
      </c>
      <c r="B2628" s="3" t="s">
        <v>5562</v>
      </c>
      <c r="C2628" s="41" t="s">
        <v>5862</v>
      </c>
      <c r="D2628" s="42" t="s">
        <v>15</v>
      </c>
      <c r="E2628" s="42" t="s">
        <v>33</v>
      </c>
      <c r="F2628" s="16" t="s">
        <v>6871</v>
      </c>
      <c r="G2628" s="42" t="s">
        <v>1538</v>
      </c>
      <c r="H2628" s="23" t="s">
        <v>3433</v>
      </c>
      <c r="I2628" s="60">
        <v>34501</v>
      </c>
      <c r="J2628" s="24" t="s">
        <v>4823</v>
      </c>
      <c r="K2628" s="42" t="s">
        <v>33</v>
      </c>
      <c r="L2628" s="42" t="s">
        <v>33</v>
      </c>
      <c r="M2628" s="42" t="s">
        <v>33</v>
      </c>
      <c r="N2628" s="42" t="s">
        <v>33</v>
      </c>
      <c r="O2628" s="42" t="s">
        <v>33</v>
      </c>
      <c r="P2628" s="42" t="s">
        <v>33</v>
      </c>
      <c r="Q2628" s="42" t="s">
        <v>33</v>
      </c>
      <c r="R2628" s="42" t="s">
        <v>33</v>
      </c>
      <c r="S2628" s="42" t="s">
        <v>33</v>
      </c>
      <c r="T2628" s="42" t="s">
        <v>33</v>
      </c>
      <c r="U2628" s="42" t="s">
        <v>33</v>
      </c>
      <c r="V2628" s="42" t="s">
        <v>33</v>
      </c>
      <c r="W2628" s="21" t="str">
        <f t="shared" si="41"/>
        <v>12</v>
      </c>
      <c r="AA2628" s="3" t="s">
        <v>5562</v>
      </c>
    </row>
    <row r="2629" spans="1:27">
      <c r="A2629" s="18">
        <v>241</v>
      </c>
      <c r="B2629" s="3" t="s">
        <v>5563</v>
      </c>
      <c r="C2629" s="41" t="s">
        <v>5863</v>
      </c>
      <c r="D2629" s="42" t="s">
        <v>15</v>
      </c>
      <c r="E2629" s="42" t="s">
        <v>33</v>
      </c>
      <c r="F2629" s="16" t="s">
        <v>6871</v>
      </c>
      <c r="G2629" s="42" t="s">
        <v>1891</v>
      </c>
      <c r="H2629" s="23" t="s">
        <v>3268</v>
      </c>
      <c r="I2629" s="60">
        <v>34280</v>
      </c>
      <c r="J2629" s="24" t="s">
        <v>4823</v>
      </c>
      <c r="K2629" s="42" t="s">
        <v>33</v>
      </c>
      <c r="L2629" s="42" t="s">
        <v>33</v>
      </c>
      <c r="M2629" s="42" t="s">
        <v>33</v>
      </c>
      <c r="N2629" s="42" t="s">
        <v>33</v>
      </c>
      <c r="O2629" s="42" t="s">
        <v>33</v>
      </c>
      <c r="P2629" s="42" t="s">
        <v>33</v>
      </c>
      <c r="Q2629" s="42" t="s">
        <v>33</v>
      </c>
      <c r="R2629" s="42" t="s">
        <v>33</v>
      </c>
      <c r="S2629" s="42" t="s">
        <v>33</v>
      </c>
      <c r="T2629" s="42" t="s">
        <v>33</v>
      </c>
      <c r="U2629" s="42" t="s">
        <v>33</v>
      </c>
      <c r="V2629" s="42" t="s">
        <v>33</v>
      </c>
      <c r="W2629" s="21" t="str">
        <f t="shared" si="41"/>
        <v>12</v>
      </c>
      <c r="AA2629" s="3" t="s">
        <v>5563</v>
      </c>
    </row>
    <row r="2630" spans="1:27">
      <c r="A2630" s="18">
        <v>242</v>
      </c>
      <c r="B2630" s="3" t="s">
        <v>5564</v>
      </c>
      <c r="C2630" s="41" t="s">
        <v>5864</v>
      </c>
      <c r="D2630" s="42" t="s">
        <v>15</v>
      </c>
      <c r="E2630" s="42" t="s">
        <v>5929</v>
      </c>
      <c r="F2630" s="16" t="s">
        <v>6871</v>
      </c>
      <c r="G2630" s="42" t="s">
        <v>1536</v>
      </c>
      <c r="H2630" s="23" t="s">
        <v>3335</v>
      </c>
      <c r="I2630" s="60">
        <v>33537</v>
      </c>
      <c r="J2630" s="24" t="s">
        <v>4823</v>
      </c>
      <c r="K2630" s="42" t="s">
        <v>5929</v>
      </c>
      <c r="L2630" s="42" t="s">
        <v>5929</v>
      </c>
      <c r="M2630" s="42" t="s">
        <v>5929</v>
      </c>
      <c r="N2630" s="42" t="s">
        <v>5929</v>
      </c>
      <c r="O2630" s="42" t="s">
        <v>5929</v>
      </c>
      <c r="P2630" s="42" t="s">
        <v>5929</v>
      </c>
      <c r="Q2630" s="42" t="s">
        <v>5929</v>
      </c>
      <c r="R2630" s="42" t="s">
        <v>5929</v>
      </c>
      <c r="S2630" s="42" t="s">
        <v>5929</v>
      </c>
      <c r="T2630" s="42" t="s">
        <v>5929</v>
      </c>
      <c r="U2630" s="42" t="s">
        <v>5929</v>
      </c>
      <c r="V2630" s="42" t="s">
        <v>5929</v>
      </c>
      <c r="W2630" s="21" t="str">
        <f t="shared" si="41"/>
        <v>12</v>
      </c>
      <c r="AA2630" s="3" t="s">
        <v>5564</v>
      </c>
    </row>
    <row r="2631" spans="1:27">
      <c r="A2631" s="18">
        <v>243</v>
      </c>
      <c r="B2631" s="3" t="s">
        <v>5565</v>
      </c>
      <c r="C2631" s="41" t="s">
        <v>5865</v>
      </c>
      <c r="D2631" s="42" t="s">
        <v>9</v>
      </c>
      <c r="E2631" s="42" t="s">
        <v>33</v>
      </c>
      <c r="F2631" s="16" t="s">
        <v>6871</v>
      </c>
      <c r="G2631" s="42" t="s">
        <v>59</v>
      </c>
      <c r="H2631" s="23" t="s">
        <v>5976</v>
      </c>
      <c r="I2631" s="60">
        <v>34567</v>
      </c>
      <c r="J2631" s="24" t="s">
        <v>4823</v>
      </c>
      <c r="K2631" s="42" t="s">
        <v>33</v>
      </c>
      <c r="L2631" s="42" t="s">
        <v>33</v>
      </c>
      <c r="M2631" s="42" t="s">
        <v>33</v>
      </c>
      <c r="N2631" s="42" t="s">
        <v>33</v>
      </c>
      <c r="O2631" s="42" t="s">
        <v>33</v>
      </c>
      <c r="P2631" s="42" t="s">
        <v>33</v>
      </c>
      <c r="Q2631" s="42" t="s">
        <v>33</v>
      </c>
      <c r="R2631" s="42" t="s">
        <v>33</v>
      </c>
      <c r="S2631" s="42" t="s">
        <v>33</v>
      </c>
      <c r="T2631" s="42" t="s">
        <v>33</v>
      </c>
      <c r="U2631" s="42" t="s">
        <v>33</v>
      </c>
      <c r="V2631" s="42" t="s">
        <v>33</v>
      </c>
      <c r="W2631" s="21" t="str">
        <f t="shared" si="41"/>
        <v>12</v>
      </c>
      <c r="AA2631" s="3" t="s">
        <v>5565</v>
      </c>
    </row>
    <row r="2632" spans="1:27">
      <c r="A2632" s="18">
        <v>244</v>
      </c>
      <c r="B2632" s="3" t="s">
        <v>5566</v>
      </c>
      <c r="C2632" s="41" t="s">
        <v>5866</v>
      </c>
      <c r="D2632" s="42" t="s">
        <v>9</v>
      </c>
      <c r="E2632" s="42" t="s">
        <v>307</v>
      </c>
      <c r="F2632" s="16" t="s">
        <v>6871</v>
      </c>
      <c r="G2632" s="42" t="s">
        <v>1536</v>
      </c>
      <c r="H2632" s="23" t="s">
        <v>2610</v>
      </c>
      <c r="I2632" s="60">
        <v>34035</v>
      </c>
      <c r="J2632" s="24" t="s">
        <v>4823</v>
      </c>
      <c r="K2632" s="38" t="s">
        <v>33</v>
      </c>
      <c r="L2632" s="38" t="s">
        <v>33</v>
      </c>
      <c r="M2632" s="28" t="s">
        <v>307</v>
      </c>
      <c r="N2632" s="28" t="s">
        <v>307</v>
      </c>
      <c r="O2632" s="28" t="s">
        <v>307</v>
      </c>
      <c r="P2632" s="28" t="s">
        <v>307</v>
      </c>
      <c r="Q2632" s="28" t="s">
        <v>307</v>
      </c>
      <c r="R2632" s="28" t="s">
        <v>307</v>
      </c>
      <c r="S2632" s="28" t="s">
        <v>307</v>
      </c>
      <c r="T2632" s="28" t="s">
        <v>307</v>
      </c>
      <c r="U2632" s="28" t="s">
        <v>307</v>
      </c>
      <c r="V2632" s="28" t="s">
        <v>307</v>
      </c>
      <c r="W2632" s="21" t="str">
        <f t="shared" si="41"/>
        <v>12</v>
      </c>
      <c r="AA2632" s="3" t="s">
        <v>5566</v>
      </c>
    </row>
    <row r="2633" spans="1:27">
      <c r="A2633" s="18">
        <v>245</v>
      </c>
      <c r="B2633" s="3" t="s">
        <v>5567</v>
      </c>
      <c r="C2633" s="41" t="s">
        <v>5867</v>
      </c>
      <c r="D2633" s="42" t="s">
        <v>15</v>
      </c>
      <c r="E2633" s="42" t="s">
        <v>33</v>
      </c>
      <c r="F2633" s="16" t="s">
        <v>6871</v>
      </c>
      <c r="G2633" s="42" t="s">
        <v>1891</v>
      </c>
      <c r="H2633" s="23" t="s">
        <v>5977</v>
      </c>
      <c r="I2633" s="60">
        <v>34574</v>
      </c>
      <c r="J2633" s="24" t="s">
        <v>4823</v>
      </c>
      <c r="K2633" s="42" t="s">
        <v>33</v>
      </c>
      <c r="L2633" s="42" t="s">
        <v>33</v>
      </c>
      <c r="M2633" s="42" t="s">
        <v>33</v>
      </c>
      <c r="N2633" s="42" t="s">
        <v>33</v>
      </c>
      <c r="O2633" s="42" t="s">
        <v>33</v>
      </c>
      <c r="P2633" s="42" t="s">
        <v>33</v>
      </c>
      <c r="Q2633" s="42" t="s">
        <v>33</v>
      </c>
      <c r="R2633" s="42" t="s">
        <v>33</v>
      </c>
      <c r="S2633" s="42" t="s">
        <v>33</v>
      </c>
      <c r="T2633" s="42" t="s">
        <v>33</v>
      </c>
      <c r="U2633" s="42" t="s">
        <v>33</v>
      </c>
      <c r="V2633" s="42" t="s">
        <v>33</v>
      </c>
      <c r="W2633" s="21" t="str">
        <f t="shared" si="41"/>
        <v>12</v>
      </c>
      <c r="AA2633" s="3" t="s">
        <v>5567</v>
      </c>
    </row>
    <row r="2634" spans="1:27">
      <c r="A2634" s="18">
        <v>246</v>
      </c>
      <c r="B2634" s="3" t="s">
        <v>5568</v>
      </c>
      <c r="C2634" s="41" t="s">
        <v>5868</v>
      </c>
      <c r="D2634" s="42" t="s">
        <v>15</v>
      </c>
      <c r="E2634" s="42" t="s">
        <v>33</v>
      </c>
      <c r="F2634" s="16" t="s">
        <v>6871</v>
      </c>
      <c r="G2634" s="42" t="s">
        <v>286</v>
      </c>
      <c r="H2634" s="23" t="s">
        <v>3939</v>
      </c>
      <c r="I2634" s="60">
        <v>34140</v>
      </c>
      <c r="J2634" s="24" t="s">
        <v>4823</v>
      </c>
      <c r="K2634" s="28" t="s">
        <v>307</v>
      </c>
      <c r="L2634" s="28" t="s">
        <v>307</v>
      </c>
      <c r="M2634" s="28" t="s">
        <v>33</v>
      </c>
      <c r="N2634" s="28" t="s">
        <v>33</v>
      </c>
      <c r="O2634" s="28" t="s">
        <v>33</v>
      </c>
      <c r="P2634" s="28" t="s">
        <v>33</v>
      </c>
      <c r="Q2634" s="28" t="s">
        <v>33</v>
      </c>
      <c r="R2634" s="28" t="s">
        <v>33</v>
      </c>
      <c r="S2634" s="28" t="s">
        <v>33</v>
      </c>
      <c r="T2634" s="28" t="s">
        <v>33</v>
      </c>
      <c r="U2634" s="28" t="s">
        <v>33</v>
      </c>
      <c r="V2634" s="28" t="s">
        <v>33</v>
      </c>
      <c r="W2634" s="21" t="str">
        <f t="shared" si="41"/>
        <v>12</v>
      </c>
      <c r="AA2634" s="3" t="s">
        <v>5568</v>
      </c>
    </row>
    <row r="2635" spans="1:27">
      <c r="A2635" s="18">
        <v>247</v>
      </c>
      <c r="B2635" s="3" t="s">
        <v>5569</v>
      </c>
      <c r="C2635" s="41" t="s">
        <v>5869</v>
      </c>
      <c r="D2635" s="42" t="s">
        <v>15</v>
      </c>
      <c r="E2635" s="42" t="s">
        <v>33</v>
      </c>
      <c r="F2635" s="16" t="s">
        <v>6871</v>
      </c>
      <c r="G2635" s="42" t="s">
        <v>1891</v>
      </c>
      <c r="H2635" s="23" t="s">
        <v>4737</v>
      </c>
      <c r="I2635" s="60">
        <v>34318</v>
      </c>
      <c r="J2635" s="24" t="s">
        <v>5299</v>
      </c>
      <c r="K2635" s="42" t="s">
        <v>33</v>
      </c>
      <c r="L2635" s="42" t="s">
        <v>33</v>
      </c>
      <c r="M2635" s="42" t="s">
        <v>33</v>
      </c>
      <c r="N2635" s="42" t="s">
        <v>33</v>
      </c>
      <c r="O2635" s="42" t="s">
        <v>33</v>
      </c>
      <c r="P2635" s="42" t="s">
        <v>33</v>
      </c>
      <c r="Q2635" s="42" t="s">
        <v>33</v>
      </c>
      <c r="R2635" s="42" t="s">
        <v>33</v>
      </c>
      <c r="S2635" s="42" t="s">
        <v>33</v>
      </c>
      <c r="T2635" s="42" t="s">
        <v>33</v>
      </c>
      <c r="U2635" s="42" t="s">
        <v>33</v>
      </c>
      <c r="V2635" s="42" t="s">
        <v>33</v>
      </c>
      <c r="W2635" s="21" t="str">
        <f t="shared" si="41"/>
        <v>12</v>
      </c>
      <c r="AA2635" s="3" t="s">
        <v>5569</v>
      </c>
    </row>
    <row r="2636" spans="1:27">
      <c r="A2636" s="18">
        <v>248</v>
      </c>
      <c r="B2636" s="3" t="s">
        <v>5570</v>
      </c>
      <c r="C2636" s="40" t="s">
        <v>5870</v>
      </c>
      <c r="D2636" s="3" t="s">
        <v>9</v>
      </c>
      <c r="E2636" s="42" t="s">
        <v>6870</v>
      </c>
      <c r="F2636" s="16" t="s">
        <v>6871</v>
      </c>
      <c r="G2636" s="44" t="s">
        <v>1866</v>
      </c>
      <c r="H2636" s="23" t="s">
        <v>2741</v>
      </c>
      <c r="I2636" s="55">
        <v>34663</v>
      </c>
      <c r="J2636" s="24" t="s">
        <v>4823</v>
      </c>
      <c r="K2636" s="38" t="s">
        <v>307</v>
      </c>
      <c r="L2636" s="38" t="s">
        <v>307</v>
      </c>
      <c r="M2636" s="28" t="s">
        <v>6870</v>
      </c>
      <c r="N2636" s="28" t="s">
        <v>6870</v>
      </c>
      <c r="O2636" s="45" t="s">
        <v>33</v>
      </c>
      <c r="P2636" s="45" t="s">
        <v>33</v>
      </c>
      <c r="Q2636" s="45" t="s">
        <v>33</v>
      </c>
      <c r="R2636" s="45" t="s">
        <v>33</v>
      </c>
      <c r="S2636" s="45" t="s">
        <v>33</v>
      </c>
      <c r="T2636" s="45" t="s">
        <v>33</v>
      </c>
      <c r="U2636" s="45" t="s">
        <v>33</v>
      </c>
      <c r="V2636" s="45" t="s">
        <v>33</v>
      </c>
      <c r="W2636" s="21" t="str">
        <f t="shared" si="41"/>
        <v>12</v>
      </c>
      <c r="AA2636" s="3" t="s">
        <v>5570</v>
      </c>
    </row>
    <row r="2637" spans="1:27">
      <c r="A2637" s="18">
        <v>249</v>
      </c>
      <c r="B2637" s="3" t="s">
        <v>5571</v>
      </c>
      <c r="C2637" s="41" t="s">
        <v>5871</v>
      </c>
      <c r="D2637" s="42" t="s">
        <v>15</v>
      </c>
      <c r="E2637" s="42" t="s">
        <v>33</v>
      </c>
      <c r="F2637" s="16" t="s">
        <v>6871</v>
      </c>
      <c r="G2637" s="42" t="s">
        <v>286</v>
      </c>
      <c r="H2637" s="23" t="s">
        <v>2800</v>
      </c>
      <c r="I2637" s="60">
        <v>33780</v>
      </c>
      <c r="J2637" s="24" t="s">
        <v>4823</v>
      </c>
      <c r="K2637" s="42" t="s">
        <v>33</v>
      </c>
      <c r="L2637" s="42" t="s">
        <v>33</v>
      </c>
      <c r="M2637" s="42" t="s">
        <v>33</v>
      </c>
      <c r="N2637" s="42" t="s">
        <v>33</v>
      </c>
      <c r="O2637" s="42" t="s">
        <v>33</v>
      </c>
      <c r="P2637" s="42" t="s">
        <v>33</v>
      </c>
      <c r="Q2637" s="42" t="s">
        <v>33</v>
      </c>
      <c r="R2637" s="42" t="s">
        <v>33</v>
      </c>
      <c r="S2637" s="42" t="s">
        <v>33</v>
      </c>
      <c r="T2637" s="42" t="s">
        <v>33</v>
      </c>
      <c r="U2637" s="42" t="s">
        <v>33</v>
      </c>
      <c r="V2637" s="42" t="s">
        <v>33</v>
      </c>
      <c r="W2637" s="21" t="str">
        <f t="shared" si="41"/>
        <v>12</v>
      </c>
      <c r="AA2637" s="3" t="s">
        <v>5571</v>
      </c>
    </row>
    <row r="2638" spans="1:27">
      <c r="A2638" s="18">
        <v>250</v>
      </c>
      <c r="B2638" s="3" t="s">
        <v>5572</v>
      </c>
      <c r="C2638" s="41" t="s">
        <v>5872</v>
      </c>
      <c r="D2638" s="42" t="s">
        <v>9</v>
      </c>
      <c r="E2638" s="42" t="s">
        <v>33</v>
      </c>
      <c r="F2638" s="16" t="s">
        <v>6871</v>
      </c>
      <c r="G2638" s="42" t="s">
        <v>1538</v>
      </c>
      <c r="H2638" s="23" t="s">
        <v>3430</v>
      </c>
      <c r="I2638" s="60">
        <v>34511</v>
      </c>
      <c r="J2638" s="24" t="s">
        <v>4823</v>
      </c>
      <c r="K2638" s="42" t="s">
        <v>33</v>
      </c>
      <c r="L2638" s="42" t="s">
        <v>33</v>
      </c>
      <c r="M2638" s="42" t="s">
        <v>33</v>
      </c>
      <c r="N2638" s="42" t="s">
        <v>33</v>
      </c>
      <c r="O2638" s="42" t="s">
        <v>33</v>
      </c>
      <c r="P2638" s="42" t="s">
        <v>33</v>
      </c>
      <c r="Q2638" s="42" t="s">
        <v>33</v>
      </c>
      <c r="R2638" s="42" t="s">
        <v>33</v>
      </c>
      <c r="S2638" s="42" t="s">
        <v>33</v>
      </c>
      <c r="T2638" s="42" t="s">
        <v>33</v>
      </c>
      <c r="U2638" s="42" t="s">
        <v>33</v>
      </c>
      <c r="V2638" s="42" t="s">
        <v>33</v>
      </c>
      <c r="W2638" s="21" t="str">
        <f t="shared" si="41"/>
        <v>12</v>
      </c>
      <c r="AA2638" s="3" t="s">
        <v>5572</v>
      </c>
    </row>
    <row r="2639" spans="1:27">
      <c r="A2639" s="18">
        <v>251</v>
      </c>
      <c r="B2639" s="3" t="s">
        <v>5573</v>
      </c>
      <c r="C2639" s="41" t="s">
        <v>5873</v>
      </c>
      <c r="D2639" s="42" t="s">
        <v>15</v>
      </c>
      <c r="E2639" s="42" t="s">
        <v>33</v>
      </c>
      <c r="F2639" s="16" t="s">
        <v>6871</v>
      </c>
      <c r="G2639" s="42" t="s">
        <v>1891</v>
      </c>
      <c r="H2639" s="23" t="s">
        <v>2741</v>
      </c>
      <c r="I2639" s="60">
        <v>34502</v>
      </c>
      <c r="J2639" s="24" t="s">
        <v>4823</v>
      </c>
      <c r="K2639" s="42" t="s">
        <v>33</v>
      </c>
      <c r="L2639" s="42" t="s">
        <v>33</v>
      </c>
      <c r="M2639" s="42" t="s">
        <v>33</v>
      </c>
      <c r="N2639" s="42" t="s">
        <v>33</v>
      </c>
      <c r="O2639" s="42" t="s">
        <v>33</v>
      </c>
      <c r="P2639" s="42" t="s">
        <v>33</v>
      </c>
      <c r="Q2639" s="42" t="s">
        <v>33</v>
      </c>
      <c r="R2639" s="42" t="s">
        <v>33</v>
      </c>
      <c r="S2639" s="42" t="s">
        <v>33</v>
      </c>
      <c r="T2639" s="42" t="s">
        <v>33</v>
      </c>
      <c r="U2639" s="42" t="s">
        <v>33</v>
      </c>
      <c r="V2639" s="42" t="s">
        <v>33</v>
      </c>
      <c r="W2639" s="21" t="str">
        <f t="shared" si="41"/>
        <v>12</v>
      </c>
      <c r="AA2639" s="3" t="s">
        <v>5573</v>
      </c>
    </row>
    <row r="2640" spans="1:27">
      <c r="A2640" s="18">
        <v>252</v>
      </c>
      <c r="B2640" s="3" t="s">
        <v>5574</v>
      </c>
      <c r="C2640" s="41" t="s">
        <v>5874</v>
      </c>
      <c r="D2640" s="42" t="s">
        <v>9</v>
      </c>
      <c r="E2640" s="42" t="s">
        <v>307</v>
      </c>
      <c r="F2640" s="16" t="s">
        <v>6871</v>
      </c>
      <c r="G2640" s="42" t="s">
        <v>1538</v>
      </c>
      <c r="H2640" s="23" t="s">
        <v>5978</v>
      </c>
      <c r="I2640" s="60">
        <v>34232</v>
      </c>
      <c r="J2640" s="24" t="s">
        <v>5299</v>
      </c>
      <c r="K2640" s="38" t="s">
        <v>33</v>
      </c>
      <c r="L2640" s="38" t="s">
        <v>33</v>
      </c>
      <c r="M2640" s="28" t="s">
        <v>307</v>
      </c>
      <c r="N2640" s="28" t="s">
        <v>307</v>
      </c>
      <c r="O2640" s="28" t="s">
        <v>307</v>
      </c>
      <c r="P2640" s="28" t="s">
        <v>307</v>
      </c>
      <c r="Q2640" s="28" t="s">
        <v>307</v>
      </c>
      <c r="R2640" s="28" t="s">
        <v>307</v>
      </c>
      <c r="S2640" s="28" t="s">
        <v>307</v>
      </c>
      <c r="T2640" s="28" t="s">
        <v>307</v>
      </c>
      <c r="U2640" s="28" t="s">
        <v>307</v>
      </c>
      <c r="V2640" s="28" t="s">
        <v>307</v>
      </c>
      <c r="W2640" s="21" t="str">
        <f t="shared" si="41"/>
        <v>12</v>
      </c>
      <c r="AA2640" s="3" t="s">
        <v>5574</v>
      </c>
    </row>
    <row r="2641" spans="1:27">
      <c r="A2641" s="18">
        <v>253</v>
      </c>
      <c r="B2641" s="3" t="s">
        <v>5575</v>
      </c>
      <c r="C2641" s="41" t="s">
        <v>5875</v>
      </c>
      <c r="D2641" s="42" t="s">
        <v>15</v>
      </c>
      <c r="E2641" s="42" t="s">
        <v>33</v>
      </c>
      <c r="F2641" s="16" t="s">
        <v>6871</v>
      </c>
      <c r="G2641" s="42" t="s">
        <v>486</v>
      </c>
      <c r="H2641" s="23" t="s">
        <v>5979</v>
      </c>
      <c r="I2641" s="60">
        <v>34625</v>
      </c>
      <c r="J2641" s="24" t="s">
        <v>4823</v>
      </c>
      <c r="K2641" s="28" t="s">
        <v>307</v>
      </c>
      <c r="L2641" s="28" t="s">
        <v>307</v>
      </c>
      <c r="M2641" s="28" t="s">
        <v>33</v>
      </c>
      <c r="N2641" s="28" t="s">
        <v>33</v>
      </c>
      <c r="O2641" s="28" t="s">
        <v>33</v>
      </c>
      <c r="P2641" s="28" t="s">
        <v>33</v>
      </c>
      <c r="Q2641" s="28" t="s">
        <v>33</v>
      </c>
      <c r="R2641" s="28" t="s">
        <v>33</v>
      </c>
      <c r="S2641" s="28" t="s">
        <v>33</v>
      </c>
      <c r="T2641" s="28" t="s">
        <v>33</v>
      </c>
      <c r="U2641" s="28" t="s">
        <v>33</v>
      </c>
      <c r="V2641" s="28" t="s">
        <v>33</v>
      </c>
      <c r="W2641" s="21" t="str">
        <f t="shared" si="41"/>
        <v>12</v>
      </c>
      <c r="AA2641" s="3" t="s">
        <v>5575</v>
      </c>
    </row>
    <row r="2642" spans="1:27">
      <c r="A2642" s="18">
        <v>254</v>
      </c>
      <c r="B2642" s="3" t="s">
        <v>5576</v>
      </c>
      <c r="C2642" s="41" t="s">
        <v>5876</v>
      </c>
      <c r="D2642" s="42" t="s">
        <v>15</v>
      </c>
      <c r="E2642" s="42" t="s">
        <v>33</v>
      </c>
      <c r="F2642" s="16" t="s">
        <v>6871</v>
      </c>
      <c r="G2642" s="42" t="s">
        <v>1866</v>
      </c>
      <c r="H2642" s="23" t="s">
        <v>2637</v>
      </c>
      <c r="I2642" s="60">
        <v>33000</v>
      </c>
      <c r="J2642" s="24" t="s">
        <v>4823</v>
      </c>
      <c r="K2642" s="42" t="s">
        <v>33</v>
      </c>
      <c r="L2642" s="42" t="s">
        <v>33</v>
      </c>
      <c r="M2642" s="42" t="s">
        <v>33</v>
      </c>
      <c r="N2642" s="42" t="s">
        <v>33</v>
      </c>
      <c r="O2642" s="42" t="s">
        <v>33</v>
      </c>
      <c r="P2642" s="42" t="s">
        <v>33</v>
      </c>
      <c r="Q2642" s="42" t="s">
        <v>33</v>
      </c>
      <c r="R2642" s="42" t="s">
        <v>33</v>
      </c>
      <c r="S2642" s="42" t="s">
        <v>33</v>
      </c>
      <c r="T2642" s="42" t="s">
        <v>33</v>
      </c>
      <c r="U2642" s="42" t="s">
        <v>33</v>
      </c>
      <c r="V2642" s="42" t="s">
        <v>33</v>
      </c>
      <c r="W2642" s="21" t="str">
        <f t="shared" si="41"/>
        <v>12</v>
      </c>
      <c r="AA2642" s="3" t="s">
        <v>5576</v>
      </c>
    </row>
    <row r="2643" spans="1:27">
      <c r="A2643" s="18">
        <v>255</v>
      </c>
      <c r="B2643" s="3" t="s">
        <v>5577</v>
      </c>
      <c r="C2643" s="41" t="s">
        <v>5877</v>
      </c>
      <c r="D2643" s="42" t="s">
        <v>9</v>
      </c>
      <c r="E2643" s="42" t="s">
        <v>33</v>
      </c>
      <c r="F2643" s="16" t="s">
        <v>6871</v>
      </c>
      <c r="G2643" s="42" t="s">
        <v>1538</v>
      </c>
      <c r="H2643" s="23" t="s">
        <v>2856</v>
      </c>
      <c r="I2643" s="60">
        <v>33905</v>
      </c>
      <c r="J2643" s="24" t="s">
        <v>4823</v>
      </c>
      <c r="K2643" s="42" t="s">
        <v>33</v>
      </c>
      <c r="L2643" s="42" t="s">
        <v>33</v>
      </c>
      <c r="M2643" s="42" t="s">
        <v>33</v>
      </c>
      <c r="N2643" s="42" t="s">
        <v>33</v>
      </c>
      <c r="O2643" s="42" t="s">
        <v>33</v>
      </c>
      <c r="P2643" s="42" t="s">
        <v>33</v>
      </c>
      <c r="Q2643" s="42" t="s">
        <v>33</v>
      </c>
      <c r="R2643" s="42" t="s">
        <v>33</v>
      </c>
      <c r="S2643" s="42" t="s">
        <v>33</v>
      </c>
      <c r="T2643" s="42" t="s">
        <v>33</v>
      </c>
      <c r="U2643" s="42" t="s">
        <v>33</v>
      </c>
      <c r="V2643" s="42" t="s">
        <v>33</v>
      </c>
      <c r="W2643" s="21" t="str">
        <f t="shared" si="41"/>
        <v>12</v>
      </c>
      <c r="AA2643" s="3" t="s">
        <v>5577</v>
      </c>
    </row>
    <row r="2644" spans="1:27">
      <c r="A2644" s="18">
        <v>256</v>
      </c>
      <c r="B2644" s="3" t="s">
        <v>5578</v>
      </c>
      <c r="C2644" s="41" t="s">
        <v>5878</v>
      </c>
      <c r="D2644" s="42" t="s">
        <v>15</v>
      </c>
      <c r="E2644" s="42" t="s">
        <v>33</v>
      </c>
      <c r="F2644" s="16" t="s">
        <v>6871</v>
      </c>
      <c r="G2644" s="42" t="s">
        <v>1866</v>
      </c>
      <c r="H2644" s="23" t="s">
        <v>3433</v>
      </c>
      <c r="I2644" s="60">
        <v>34378</v>
      </c>
      <c r="J2644" s="24" t="s">
        <v>4823</v>
      </c>
      <c r="K2644" s="42" t="s">
        <v>33</v>
      </c>
      <c r="L2644" s="42" t="s">
        <v>33</v>
      </c>
      <c r="M2644" s="42" t="s">
        <v>33</v>
      </c>
      <c r="N2644" s="42" t="s">
        <v>33</v>
      </c>
      <c r="O2644" s="42" t="s">
        <v>33</v>
      </c>
      <c r="P2644" s="42" t="s">
        <v>33</v>
      </c>
      <c r="Q2644" s="42" t="s">
        <v>33</v>
      </c>
      <c r="R2644" s="42" t="s">
        <v>33</v>
      </c>
      <c r="S2644" s="42" t="s">
        <v>33</v>
      </c>
      <c r="T2644" s="42" t="s">
        <v>33</v>
      </c>
      <c r="U2644" s="42" t="s">
        <v>33</v>
      </c>
      <c r="V2644" s="42" t="s">
        <v>33</v>
      </c>
      <c r="W2644" s="21" t="str">
        <f t="shared" si="41"/>
        <v>12</v>
      </c>
      <c r="AA2644" s="3" t="s">
        <v>5578</v>
      </c>
    </row>
    <row r="2645" spans="1:27">
      <c r="A2645" s="18">
        <v>257</v>
      </c>
      <c r="B2645" s="3" t="s">
        <v>5579</v>
      </c>
      <c r="C2645" s="41" t="s">
        <v>5879</v>
      </c>
      <c r="D2645" s="42" t="s">
        <v>9</v>
      </c>
      <c r="E2645" s="42" t="s">
        <v>307</v>
      </c>
      <c r="F2645" s="16" t="s">
        <v>6871</v>
      </c>
      <c r="G2645" s="42" t="s">
        <v>1538</v>
      </c>
      <c r="H2645" s="23" t="s">
        <v>3295</v>
      </c>
      <c r="I2645" s="60">
        <v>34467</v>
      </c>
      <c r="J2645" s="24" t="s">
        <v>5299</v>
      </c>
      <c r="K2645" s="38" t="s">
        <v>33</v>
      </c>
      <c r="L2645" s="38" t="s">
        <v>33</v>
      </c>
      <c r="M2645" s="28" t="s">
        <v>307</v>
      </c>
      <c r="N2645" s="28" t="s">
        <v>307</v>
      </c>
      <c r="O2645" s="28" t="s">
        <v>307</v>
      </c>
      <c r="P2645" s="28" t="s">
        <v>307</v>
      </c>
      <c r="Q2645" s="28" t="s">
        <v>307</v>
      </c>
      <c r="R2645" s="28" t="s">
        <v>307</v>
      </c>
      <c r="S2645" s="28" t="s">
        <v>307</v>
      </c>
      <c r="T2645" s="28" t="s">
        <v>307</v>
      </c>
      <c r="U2645" s="28" t="s">
        <v>307</v>
      </c>
      <c r="V2645" s="28" t="s">
        <v>307</v>
      </c>
      <c r="W2645" s="21" t="str">
        <f t="shared" si="41"/>
        <v>12</v>
      </c>
      <c r="AA2645" s="3" t="s">
        <v>5579</v>
      </c>
    </row>
    <row r="2646" spans="1:27">
      <c r="A2646" s="18">
        <v>258</v>
      </c>
      <c r="B2646" s="3" t="s">
        <v>5580</v>
      </c>
      <c r="C2646" s="41" t="s">
        <v>5880</v>
      </c>
      <c r="D2646" s="42" t="s">
        <v>9</v>
      </c>
      <c r="E2646" s="42" t="s">
        <v>307</v>
      </c>
      <c r="F2646" s="16" t="s">
        <v>6871</v>
      </c>
      <c r="G2646" s="42" t="s">
        <v>1866</v>
      </c>
      <c r="H2646" s="23" t="s">
        <v>4017</v>
      </c>
      <c r="I2646" s="60">
        <v>34318</v>
      </c>
      <c r="J2646" s="24" t="s">
        <v>4823</v>
      </c>
      <c r="K2646" s="42" t="s">
        <v>307</v>
      </c>
      <c r="L2646" s="42" t="s">
        <v>307</v>
      </c>
      <c r="M2646" s="42" t="s">
        <v>307</v>
      </c>
      <c r="N2646" s="42" t="s">
        <v>307</v>
      </c>
      <c r="O2646" s="42" t="s">
        <v>307</v>
      </c>
      <c r="P2646" s="42" t="s">
        <v>307</v>
      </c>
      <c r="Q2646" s="42" t="s">
        <v>307</v>
      </c>
      <c r="R2646" s="42" t="s">
        <v>307</v>
      </c>
      <c r="S2646" s="42" t="s">
        <v>307</v>
      </c>
      <c r="T2646" s="42" t="s">
        <v>307</v>
      </c>
      <c r="U2646" s="42" t="s">
        <v>307</v>
      </c>
      <c r="V2646" s="42" t="s">
        <v>307</v>
      </c>
      <c r="W2646" s="21" t="str">
        <f t="shared" si="41"/>
        <v>12</v>
      </c>
      <c r="AA2646" s="3" t="s">
        <v>5580</v>
      </c>
    </row>
    <row r="2647" spans="1:27">
      <c r="A2647" s="18">
        <v>259</v>
      </c>
      <c r="B2647" s="3" t="s">
        <v>5581</v>
      </c>
      <c r="C2647" s="41" t="s">
        <v>7766</v>
      </c>
      <c r="D2647" s="42" t="s">
        <v>15</v>
      </c>
      <c r="E2647" s="42" t="s">
        <v>33</v>
      </c>
      <c r="F2647" s="16" t="s">
        <v>6871</v>
      </c>
      <c r="G2647" s="42" t="s">
        <v>1866</v>
      </c>
      <c r="H2647" s="23" t="s">
        <v>3013</v>
      </c>
      <c r="I2647" s="60">
        <v>34576</v>
      </c>
      <c r="J2647" s="24" t="s">
        <v>4823</v>
      </c>
      <c r="K2647" s="42" t="s">
        <v>33</v>
      </c>
      <c r="L2647" s="42" t="s">
        <v>33</v>
      </c>
      <c r="M2647" s="42" t="s">
        <v>33</v>
      </c>
      <c r="N2647" s="42" t="s">
        <v>33</v>
      </c>
      <c r="O2647" s="42" t="s">
        <v>33</v>
      </c>
      <c r="P2647" s="42" t="s">
        <v>33</v>
      </c>
      <c r="Q2647" s="42" t="s">
        <v>33</v>
      </c>
      <c r="R2647" s="42" t="s">
        <v>33</v>
      </c>
      <c r="S2647" s="42" t="s">
        <v>33</v>
      </c>
      <c r="T2647" s="42" t="s">
        <v>33</v>
      </c>
      <c r="U2647" s="42" t="s">
        <v>33</v>
      </c>
      <c r="V2647" s="42" t="s">
        <v>33</v>
      </c>
      <c r="W2647" s="21" t="str">
        <f t="shared" si="41"/>
        <v>12</v>
      </c>
      <c r="AA2647" s="3" t="s">
        <v>5581</v>
      </c>
    </row>
    <row r="2648" spans="1:27">
      <c r="A2648" s="18">
        <v>260</v>
      </c>
      <c r="B2648" s="3" t="s">
        <v>5582</v>
      </c>
      <c r="C2648" s="41" t="s">
        <v>5881</v>
      </c>
      <c r="D2648" s="42" t="s">
        <v>9</v>
      </c>
      <c r="E2648" s="42" t="s">
        <v>307</v>
      </c>
      <c r="F2648" s="16" t="s">
        <v>6871</v>
      </c>
      <c r="G2648" s="42" t="s">
        <v>1538</v>
      </c>
      <c r="H2648" s="23" t="s">
        <v>3010</v>
      </c>
      <c r="I2648" s="60">
        <v>34638</v>
      </c>
      <c r="J2648" s="24" t="s">
        <v>4823</v>
      </c>
      <c r="K2648" s="38" t="s">
        <v>33</v>
      </c>
      <c r="L2648" s="38" t="s">
        <v>33</v>
      </c>
      <c r="M2648" s="28" t="s">
        <v>307</v>
      </c>
      <c r="N2648" s="28" t="s">
        <v>307</v>
      </c>
      <c r="O2648" s="28" t="s">
        <v>307</v>
      </c>
      <c r="P2648" s="28" t="s">
        <v>307</v>
      </c>
      <c r="Q2648" s="28" t="s">
        <v>307</v>
      </c>
      <c r="R2648" s="28" t="s">
        <v>307</v>
      </c>
      <c r="S2648" s="28" t="s">
        <v>307</v>
      </c>
      <c r="T2648" s="28" t="s">
        <v>307</v>
      </c>
      <c r="U2648" s="28" t="s">
        <v>307</v>
      </c>
      <c r="V2648" s="28" t="s">
        <v>307</v>
      </c>
      <c r="W2648" s="21" t="str">
        <f t="shared" si="41"/>
        <v>12</v>
      </c>
      <c r="AA2648" s="3" t="s">
        <v>5582</v>
      </c>
    </row>
    <row r="2649" spans="1:27">
      <c r="A2649" s="18">
        <v>261</v>
      </c>
      <c r="B2649" s="3" t="s">
        <v>5583</v>
      </c>
      <c r="C2649" s="41" t="s">
        <v>5882</v>
      </c>
      <c r="D2649" s="42" t="s">
        <v>15</v>
      </c>
      <c r="E2649" s="42" t="s">
        <v>307</v>
      </c>
      <c r="F2649" s="16" t="s">
        <v>6871</v>
      </c>
      <c r="G2649" s="42" t="s">
        <v>1866</v>
      </c>
      <c r="H2649" s="23" t="s">
        <v>4030</v>
      </c>
      <c r="I2649" s="60">
        <v>34431</v>
      </c>
      <c r="J2649" s="24" t="s">
        <v>4823</v>
      </c>
      <c r="K2649" s="38" t="s">
        <v>33</v>
      </c>
      <c r="L2649" s="38" t="s">
        <v>33</v>
      </c>
      <c r="M2649" s="28" t="s">
        <v>307</v>
      </c>
      <c r="N2649" s="28" t="s">
        <v>307</v>
      </c>
      <c r="O2649" s="28" t="s">
        <v>307</v>
      </c>
      <c r="P2649" s="28" t="s">
        <v>307</v>
      </c>
      <c r="Q2649" s="28" t="s">
        <v>307</v>
      </c>
      <c r="R2649" s="28" t="s">
        <v>307</v>
      </c>
      <c r="S2649" s="28" t="s">
        <v>307</v>
      </c>
      <c r="T2649" s="28" t="s">
        <v>307</v>
      </c>
      <c r="U2649" s="28" t="s">
        <v>307</v>
      </c>
      <c r="V2649" s="28" t="s">
        <v>307</v>
      </c>
      <c r="W2649" s="21" t="str">
        <f t="shared" si="41"/>
        <v>12</v>
      </c>
      <c r="AA2649" s="3" t="s">
        <v>5583</v>
      </c>
    </row>
    <row r="2650" spans="1:27">
      <c r="A2650" s="18">
        <v>262</v>
      </c>
      <c r="B2650" s="3" t="s">
        <v>5584</v>
      </c>
      <c r="C2650" s="41" t="s">
        <v>5883</v>
      </c>
      <c r="D2650" s="42" t="s">
        <v>15</v>
      </c>
      <c r="E2650" s="42" t="s">
        <v>307</v>
      </c>
      <c r="F2650" s="16" t="s">
        <v>6871</v>
      </c>
      <c r="G2650" s="42" t="s">
        <v>1538</v>
      </c>
      <c r="H2650" s="23" t="s">
        <v>2741</v>
      </c>
      <c r="I2650" s="60">
        <v>34604</v>
      </c>
      <c r="J2650" s="24" t="s">
        <v>4823</v>
      </c>
      <c r="K2650" s="42" t="s">
        <v>307</v>
      </c>
      <c r="L2650" s="42" t="s">
        <v>307</v>
      </c>
      <c r="M2650" s="42" t="s">
        <v>307</v>
      </c>
      <c r="N2650" s="42" t="s">
        <v>307</v>
      </c>
      <c r="O2650" s="42" t="s">
        <v>307</v>
      </c>
      <c r="P2650" s="42" t="s">
        <v>307</v>
      </c>
      <c r="Q2650" s="42" t="s">
        <v>307</v>
      </c>
      <c r="R2650" s="42" t="s">
        <v>307</v>
      </c>
      <c r="S2650" s="42" t="s">
        <v>307</v>
      </c>
      <c r="T2650" s="42" t="s">
        <v>307</v>
      </c>
      <c r="U2650" s="42" t="s">
        <v>307</v>
      </c>
      <c r="V2650" s="42" t="s">
        <v>307</v>
      </c>
      <c r="W2650" s="21" t="str">
        <f t="shared" si="41"/>
        <v>12</v>
      </c>
      <c r="AA2650" s="3" t="s">
        <v>5584</v>
      </c>
    </row>
    <row r="2651" spans="1:27">
      <c r="A2651" s="18">
        <v>263</v>
      </c>
      <c r="B2651" s="3" t="s">
        <v>5585</v>
      </c>
      <c r="C2651" s="41" t="s">
        <v>5884</v>
      </c>
      <c r="D2651" s="42" t="s">
        <v>15</v>
      </c>
      <c r="E2651" s="42" t="s">
        <v>33</v>
      </c>
      <c r="F2651" s="16" t="s">
        <v>6871</v>
      </c>
      <c r="G2651" s="42" t="s">
        <v>1866</v>
      </c>
      <c r="H2651" s="23" t="s">
        <v>2741</v>
      </c>
      <c r="I2651" s="60">
        <v>31563</v>
      </c>
      <c r="J2651" s="24" t="s">
        <v>4823</v>
      </c>
      <c r="K2651" s="42" t="s">
        <v>33</v>
      </c>
      <c r="L2651" s="42" t="s">
        <v>33</v>
      </c>
      <c r="M2651" s="42" t="s">
        <v>33</v>
      </c>
      <c r="N2651" s="42" t="s">
        <v>33</v>
      </c>
      <c r="O2651" s="42" t="s">
        <v>33</v>
      </c>
      <c r="P2651" s="42" t="s">
        <v>33</v>
      </c>
      <c r="Q2651" s="42" t="s">
        <v>33</v>
      </c>
      <c r="R2651" s="42" t="s">
        <v>33</v>
      </c>
      <c r="S2651" s="42" t="s">
        <v>33</v>
      </c>
      <c r="T2651" s="42" t="s">
        <v>33</v>
      </c>
      <c r="U2651" s="42" t="s">
        <v>33</v>
      </c>
      <c r="V2651" s="42" t="s">
        <v>33</v>
      </c>
      <c r="W2651" s="21" t="str">
        <f t="shared" si="41"/>
        <v>12</v>
      </c>
      <c r="AA2651" s="3" t="s">
        <v>5585</v>
      </c>
    </row>
    <row r="2652" spans="1:27">
      <c r="A2652" s="18">
        <v>264</v>
      </c>
      <c r="B2652" s="3" t="s">
        <v>5586</v>
      </c>
      <c r="C2652" s="41" t="s">
        <v>5885</v>
      </c>
      <c r="D2652" s="42" t="s">
        <v>15</v>
      </c>
      <c r="E2652" s="42" t="s">
        <v>33</v>
      </c>
      <c r="F2652" s="16" t="s">
        <v>6871</v>
      </c>
      <c r="G2652" s="42" t="s">
        <v>20</v>
      </c>
      <c r="H2652" s="23" t="s">
        <v>2859</v>
      </c>
      <c r="I2652" s="60">
        <v>34463</v>
      </c>
      <c r="J2652" s="24" t="s">
        <v>4823</v>
      </c>
      <c r="K2652" s="42" t="s">
        <v>33</v>
      </c>
      <c r="L2652" s="42" t="s">
        <v>33</v>
      </c>
      <c r="M2652" s="42" t="s">
        <v>33</v>
      </c>
      <c r="N2652" s="42" t="s">
        <v>33</v>
      </c>
      <c r="O2652" s="42" t="s">
        <v>33</v>
      </c>
      <c r="P2652" s="42" t="s">
        <v>33</v>
      </c>
      <c r="Q2652" s="42" t="s">
        <v>33</v>
      </c>
      <c r="R2652" s="42" t="s">
        <v>33</v>
      </c>
      <c r="S2652" s="42" t="s">
        <v>33</v>
      </c>
      <c r="T2652" s="42" t="s">
        <v>33</v>
      </c>
      <c r="U2652" s="42" t="s">
        <v>33</v>
      </c>
      <c r="V2652" s="42" t="s">
        <v>33</v>
      </c>
      <c r="W2652" s="21" t="str">
        <f t="shared" si="41"/>
        <v>12</v>
      </c>
      <c r="AA2652" s="3" t="s">
        <v>5586</v>
      </c>
    </row>
    <row r="2653" spans="1:27">
      <c r="A2653" s="18">
        <v>265</v>
      </c>
      <c r="B2653" s="3" t="s">
        <v>5587</v>
      </c>
      <c r="C2653" s="41" t="s">
        <v>5886</v>
      </c>
      <c r="D2653" s="42" t="s">
        <v>9</v>
      </c>
      <c r="E2653" s="42" t="s">
        <v>307</v>
      </c>
      <c r="F2653" s="16" t="s">
        <v>6871</v>
      </c>
      <c r="G2653" s="42" t="s">
        <v>59</v>
      </c>
      <c r="H2653" s="23" t="s">
        <v>3939</v>
      </c>
      <c r="I2653" s="60">
        <v>34684</v>
      </c>
      <c r="J2653" s="24" t="s">
        <v>4823</v>
      </c>
      <c r="K2653" s="42" t="s">
        <v>307</v>
      </c>
      <c r="L2653" s="42" t="s">
        <v>307</v>
      </c>
      <c r="M2653" s="42" t="s">
        <v>307</v>
      </c>
      <c r="N2653" s="42" t="s">
        <v>307</v>
      </c>
      <c r="O2653" s="42" t="s">
        <v>307</v>
      </c>
      <c r="P2653" s="42" t="s">
        <v>307</v>
      </c>
      <c r="Q2653" s="42" t="s">
        <v>307</v>
      </c>
      <c r="R2653" s="42" t="s">
        <v>307</v>
      </c>
      <c r="S2653" s="42" t="s">
        <v>307</v>
      </c>
      <c r="T2653" s="42" t="s">
        <v>307</v>
      </c>
      <c r="U2653" s="42" t="s">
        <v>307</v>
      </c>
      <c r="V2653" s="42" t="s">
        <v>307</v>
      </c>
      <c r="W2653" s="21" t="str">
        <f t="shared" si="41"/>
        <v>12</v>
      </c>
      <c r="AA2653" s="3" t="s">
        <v>5587</v>
      </c>
    </row>
    <row r="2654" spans="1:27">
      <c r="A2654" s="18">
        <v>266</v>
      </c>
      <c r="B2654" s="3" t="s">
        <v>5588</v>
      </c>
      <c r="C2654" s="41" t="s">
        <v>5887</v>
      </c>
      <c r="D2654" s="42" t="s">
        <v>9</v>
      </c>
      <c r="E2654" s="42" t="s">
        <v>33</v>
      </c>
      <c r="F2654" s="16" t="s">
        <v>6871</v>
      </c>
      <c r="G2654" s="42" t="s">
        <v>1538</v>
      </c>
      <c r="H2654" s="23" t="s">
        <v>3939</v>
      </c>
      <c r="I2654" s="60">
        <v>34420</v>
      </c>
      <c r="J2654" s="24" t="s">
        <v>5299</v>
      </c>
      <c r="K2654" s="42" t="s">
        <v>33</v>
      </c>
      <c r="L2654" s="42" t="s">
        <v>33</v>
      </c>
      <c r="M2654" s="42" t="s">
        <v>33</v>
      </c>
      <c r="N2654" s="42" t="s">
        <v>33</v>
      </c>
      <c r="O2654" s="42" t="s">
        <v>33</v>
      </c>
      <c r="P2654" s="42" t="s">
        <v>33</v>
      </c>
      <c r="Q2654" s="42" t="s">
        <v>33</v>
      </c>
      <c r="R2654" s="42" t="s">
        <v>33</v>
      </c>
      <c r="S2654" s="42" t="s">
        <v>33</v>
      </c>
      <c r="T2654" s="42" t="s">
        <v>33</v>
      </c>
      <c r="U2654" s="42" t="s">
        <v>33</v>
      </c>
      <c r="V2654" s="42" t="s">
        <v>33</v>
      </c>
      <c r="W2654" s="21" t="str">
        <f t="shared" si="41"/>
        <v>12</v>
      </c>
      <c r="AA2654" s="3" t="s">
        <v>5588</v>
      </c>
    </row>
    <row r="2655" spans="1:27">
      <c r="A2655" s="18">
        <v>267</v>
      </c>
      <c r="B2655" s="3" t="s">
        <v>5589</v>
      </c>
      <c r="C2655" s="41" t="s">
        <v>5888</v>
      </c>
      <c r="D2655" s="42" t="s">
        <v>9</v>
      </c>
      <c r="E2655" s="3" t="s">
        <v>307</v>
      </c>
      <c r="F2655" s="16" t="s">
        <v>6871</v>
      </c>
      <c r="G2655" s="42" t="s">
        <v>1891</v>
      </c>
      <c r="H2655" s="23" t="s">
        <v>2741</v>
      </c>
      <c r="I2655" s="60">
        <v>34443</v>
      </c>
      <c r="J2655" s="24" t="s">
        <v>4823</v>
      </c>
      <c r="K2655" s="38" t="s">
        <v>33</v>
      </c>
      <c r="L2655" s="38" t="s">
        <v>33</v>
      </c>
      <c r="M2655" s="28" t="s">
        <v>307</v>
      </c>
      <c r="N2655" s="28" t="s">
        <v>307</v>
      </c>
      <c r="O2655" s="28" t="s">
        <v>307</v>
      </c>
      <c r="P2655" s="28" t="s">
        <v>307</v>
      </c>
      <c r="Q2655" s="28" t="s">
        <v>307</v>
      </c>
      <c r="R2655" s="28" t="s">
        <v>307</v>
      </c>
      <c r="S2655" s="28" t="s">
        <v>307</v>
      </c>
      <c r="T2655" s="28" t="s">
        <v>307</v>
      </c>
      <c r="U2655" s="28" t="s">
        <v>307</v>
      </c>
      <c r="V2655" s="28" t="s">
        <v>307</v>
      </c>
      <c r="W2655" s="21" t="str">
        <f t="shared" si="41"/>
        <v>12</v>
      </c>
      <c r="AA2655" s="3" t="s">
        <v>5589</v>
      </c>
    </row>
    <row r="2656" spans="1:27">
      <c r="A2656" s="18">
        <v>268</v>
      </c>
      <c r="B2656" s="3" t="s">
        <v>5590</v>
      </c>
      <c r="C2656" s="41" t="s">
        <v>5889</v>
      </c>
      <c r="D2656" s="42" t="s">
        <v>9</v>
      </c>
      <c r="E2656" s="42" t="s">
        <v>33</v>
      </c>
      <c r="F2656" s="16" t="s">
        <v>6871</v>
      </c>
      <c r="G2656" s="42" t="s">
        <v>1891</v>
      </c>
      <c r="H2656" s="23" t="s">
        <v>3095</v>
      </c>
      <c r="I2656" s="60">
        <v>34512</v>
      </c>
      <c r="J2656" s="24" t="s">
        <v>4823</v>
      </c>
      <c r="K2656" s="42" t="s">
        <v>33</v>
      </c>
      <c r="L2656" s="42" t="s">
        <v>33</v>
      </c>
      <c r="M2656" s="42" t="s">
        <v>33</v>
      </c>
      <c r="N2656" s="42" t="s">
        <v>33</v>
      </c>
      <c r="O2656" s="42" t="s">
        <v>33</v>
      </c>
      <c r="P2656" s="42" t="s">
        <v>33</v>
      </c>
      <c r="Q2656" s="42" t="s">
        <v>33</v>
      </c>
      <c r="R2656" s="42" t="s">
        <v>33</v>
      </c>
      <c r="S2656" s="42" t="s">
        <v>33</v>
      </c>
      <c r="T2656" s="42" t="s">
        <v>33</v>
      </c>
      <c r="U2656" s="42" t="s">
        <v>33</v>
      </c>
      <c r="V2656" s="42" t="s">
        <v>33</v>
      </c>
      <c r="W2656" s="21" t="str">
        <f t="shared" si="41"/>
        <v>12</v>
      </c>
      <c r="AA2656" s="3" t="s">
        <v>5590</v>
      </c>
    </row>
    <row r="2657" spans="1:27">
      <c r="A2657" s="18">
        <v>269</v>
      </c>
      <c r="B2657" s="3" t="s">
        <v>5591</v>
      </c>
      <c r="C2657" s="41" t="s">
        <v>5890</v>
      </c>
      <c r="D2657" s="42" t="s">
        <v>15</v>
      </c>
      <c r="E2657" s="42" t="s">
        <v>33</v>
      </c>
      <c r="F2657" s="16" t="s">
        <v>6871</v>
      </c>
      <c r="G2657" s="42" t="s">
        <v>82</v>
      </c>
      <c r="H2657" s="23" t="s">
        <v>2856</v>
      </c>
      <c r="I2657" s="60">
        <v>34456</v>
      </c>
      <c r="J2657" s="24" t="s">
        <v>4823</v>
      </c>
      <c r="K2657" s="42" t="s">
        <v>33</v>
      </c>
      <c r="L2657" s="42" t="s">
        <v>33</v>
      </c>
      <c r="M2657" s="42" t="s">
        <v>33</v>
      </c>
      <c r="N2657" s="42" t="s">
        <v>33</v>
      </c>
      <c r="O2657" s="42" t="s">
        <v>33</v>
      </c>
      <c r="P2657" s="42" t="s">
        <v>33</v>
      </c>
      <c r="Q2657" s="42" t="s">
        <v>33</v>
      </c>
      <c r="R2657" s="42" t="s">
        <v>33</v>
      </c>
      <c r="S2657" s="42" t="s">
        <v>33</v>
      </c>
      <c r="T2657" s="42" t="s">
        <v>33</v>
      </c>
      <c r="U2657" s="42" t="s">
        <v>33</v>
      </c>
      <c r="V2657" s="42" t="s">
        <v>33</v>
      </c>
      <c r="W2657" s="21" t="str">
        <f t="shared" si="41"/>
        <v>12</v>
      </c>
      <c r="AA2657" s="3" t="s">
        <v>5591</v>
      </c>
    </row>
    <row r="2658" spans="1:27">
      <c r="A2658" s="18">
        <v>270</v>
      </c>
      <c r="B2658" s="3" t="s">
        <v>5592</v>
      </c>
      <c r="C2658" s="41" t="s">
        <v>5891</v>
      </c>
      <c r="D2658" s="42" t="s">
        <v>9</v>
      </c>
      <c r="E2658" s="42" t="s">
        <v>33</v>
      </c>
      <c r="F2658" s="16" t="s">
        <v>6871</v>
      </c>
      <c r="G2658" s="42" t="s">
        <v>1891</v>
      </c>
      <c r="H2658" s="23" t="s">
        <v>2829</v>
      </c>
      <c r="I2658" s="60">
        <v>34644</v>
      </c>
      <c r="J2658" s="24" t="s">
        <v>4823</v>
      </c>
      <c r="K2658" s="42" t="s">
        <v>33</v>
      </c>
      <c r="L2658" s="42" t="s">
        <v>33</v>
      </c>
      <c r="M2658" s="42" t="s">
        <v>33</v>
      </c>
      <c r="N2658" s="42" t="s">
        <v>33</v>
      </c>
      <c r="O2658" s="42" t="s">
        <v>33</v>
      </c>
      <c r="P2658" s="42" t="s">
        <v>33</v>
      </c>
      <c r="Q2658" s="42" t="s">
        <v>33</v>
      </c>
      <c r="R2658" s="42" t="s">
        <v>33</v>
      </c>
      <c r="S2658" s="42" t="s">
        <v>33</v>
      </c>
      <c r="T2658" s="42" t="s">
        <v>33</v>
      </c>
      <c r="U2658" s="42" t="s">
        <v>33</v>
      </c>
      <c r="V2658" s="42" t="s">
        <v>33</v>
      </c>
      <c r="W2658" s="21" t="str">
        <f t="shared" si="41"/>
        <v>12</v>
      </c>
      <c r="AA2658" s="3" t="s">
        <v>5592</v>
      </c>
    </row>
    <row r="2659" spans="1:27">
      <c r="A2659" s="18">
        <v>271</v>
      </c>
      <c r="B2659" s="3" t="s">
        <v>5593</v>
      </c>
      <c r="C2659" s="41" t="s">
        <v>5892</v>
      </c>
      <c r="D2659" s="42" t="s">
        <v>15</v>
      </c>
      <c r="E2659" s="42" t="s">
        <v>10</v>
      </c>
      <c r="F2659" s="16" t="s">
        <v>6871</v>
      </c>
      <c r="G2659" s="42" t="s">
        <v>1866</v>
      </c>
      <c r="H2659" s="23" t="s">
        <v>3652</v>
      </c>
      <c r="I2659" s="60">
        <v>29138</v>
      </c>
      <c r="J2659" s="24" t="s">
        <v>4823</v>
      </c>
      <c r="K2659" s="42" t="s">
        <v>10</v>
      </c>
      <c r="L2659" s="42" t="s">
        <v>10</v>
      </c>
      <c r="M2659" s="42" t="s">
        <v>10</v>
      </c>
      <c r="N2659" s="42" t="s">
        <v>10</v>
      </c>
      <c r="O2659" s="42" t="s">
        <v>10</v>
      </c>
      <c r="P2659" s="42" t="s">
        <v>10</v>
      </c>
      <c r="Q2659" s="42" t="s">
        <v>10</v>
      </c>
      <c r="R2659" s="42" t="s">
        <v>10</v>
      </c>
      <c r="S2659" s="42" t="s">
        <v>10</v>
      </c>
      <c r="T2659" s="42" t="s">
        <v>10</v>
      </c>
      <c r="U2659" s="42" t="s">
        <v>10</v>
      </c>
      <c r="V2659" s="42" t="s">
        <v>10</v>
      </c>
      <c r="W2659" s="21" t="str">
        <f t="shared" si="41"/>
        <v>12</v>
      </c>
      <c r="AA2659" s="3" t="s">
        <v>5593</v>
      </c>
    </row>
    <row r="2660" spans="1:27">
      <c r="A2660" s="18">
        <v>272</v>
      </c>
      <c r="B2660" s="3" t="s">
        <v>5594</v>
      </c>
      <c r="C2660" s="41" t="s">
        <v>5893</v>
      </c>
      <c r="D2660" s="42" t="s">
        <v>15</v>
      </c>
      <c r="E2660" s="42" t="s">
        <v>33</v>
      </c>
      <c r="F2660" s="16" t="s">
        <v>6871</v>
      </c>
      <c r="G2660" s="42" t="s">
        <v>1891</v>
      </c>
      <c r="H2660" s="23" t="s">
        <v>4048</v>
      </c>
      <c r="I2660" s="60">
        <v>34563</v>
      </c>
      <c r="J2660" s="24" t="s">
        <v>4825</v>
      </c>
      <c r="K2660" s="28" t="s">
        <v>307</v>
      </c>
      <c r="L2660" s="28" t="s">
        <v>307</v>
      </c>
      <c r="M2660" s="28" t="s">
        <v>33</v>
      </c>
      <c r="N2660" s="28" t="s">
        <v>33</v>
      </c>
      <c r="O2660" s="28" t="s">
        <v>33</v>
      </c>
      <c r="P2660" s="28" t="s">
        <v>33</v>
      </c>
      <c r="Q2660" s="28" t="s">
        <v>33</v>
      </c>
      <c r="R2660" s="28" t="s">
        <v>33</v>
      </c>
      <c r="S2660" s="28" t="s">
        <v>33</v>
      </c>
      <c r="T2660" s="28" t="s">
        <v>33</v>
      </c>
      <c r="U2660" s="28" t="s">
        <v>33</v>
      </c>
      <c r="V2660" s="28" t="s">
        <v>33</v>
      </c>
      <c r="W2660" s="21" t="str">
        <f t="shared" si="41"/>
        <v>12</v>
      </c>
      <c r="AA2660" s="3" t="s">
        <v>5594</v>
      </c>
    </row>
    <row r="2661" spans="1:27">
      <c r="A2661" s="18">
        <v>273</v>
      </c>
      <c r="B2661" s="3" t="s">
        <v>5595</v>
      </c>
      <c r="C2661" s="41" t="s">
        <v>5894</v>
      </c>
      <c r="D2661" s="42" t="s">
        <v>15</v>
      </c>
      <c r="E2661" s="42" t="s">
        <v>33</v>
      </c>
      <c r="F2661" s="16" t="s">
        <v>6871</v>
      </c>
      <c r="G2661" s="42" t="s">
        <v>1536</v>
      </c>
      <c r="H2661" s="23" t="s">
        <v>2722</v>
      </c>
      <c r="I2661" s="60">
        <v>34580</v>
      </c>
      <c r="J2661" s="24" t="s">
        <v>4823</v>
      </c>
      <c r="K2661" s="42" t="s">
        <v>33</v>
      </c>
      <c r="L2661" s="42" t="s">
        <v>33</v>
      </c>
      <c r="M2661" s="42" t="s">
        <v>33</v>
      </c>
      <c r="N2661" s="42" t="s">
        <v>33</v>
      </c>
      <c r="O2661" s="42" t="s">
        <v>33</v>
      </c>
      <c r="P2661" s="42" t="s">
        <v>33</v>
      </c>
      <c r="Q2661" s="42" t="s">
        <v>33</v>
      </c>
      <c r="R2661" s="42" t="s">
        <v>33</v>
      </c>
      <c r="S2661" s="42" t="s">
        <v>33</v>
      </c>
      <c r="T2661" s="42" t="s">
        <v>33</v>
      </c>
      <c r="U2661" s="42" t="s">
        <v>33</v>
      </c>
      <c r="V2661" s="42" t="s">
        <v>33</v>
      </c>
      <c r="W2661" s="21" t="str">
        <f t="shared" si="41"/>
        <v>12</v>
      </c>
      <c r="AA2661" s="3" t="s">
        <v>5595</v>
      </c>
    </row>
    <row r="2662" spans="1:27">
      <c r="A2662" s="18">
        <v>274</v>
      </c>
      <c r="B2662" s="3" t="s">
        <v>5596</v>
      </c>
      <c r="C2662" s="41" t="s">
        <v>5895</v>
      </c>
      <c r="D2662" s="42" t="s">
        <v>9</v>
      </c>
      <c r="E2662" s="42" t="s">
        <v>307</v>
      </c>
      <c r="F2662" s="16" t="s">
        <v>6871</v>
      </c>
      <c r="G2662" s="42" t="s">
        <v>1536</v>
      </c>
      <c r="H2662" s="23" t="s">
        <v>2786</v>
      </c>
      <c r="I2662" s="60">
        <v>34469</v>
      </c>
      <c r="J2662" s="24" t="s">
        <v>4823</v>
      </c>
      <c r="K2662" s="42" t="s">
        <v>307</v>
      </c>
      <c r="L2662" s="42" t="s">
        <v>307</v>
      </c>
      <c r="M2662" s="42" t="s">
        <v>307</v>
      </c>
      <c r="N2662" s="42" t="s">
        <v>307</v>
      </c>
      <c r="O2662" s="42" t="s">
        <v>307</v>
      </c>
      <c r="P2662" s="42" t="s">
        <v>307</v>
      </c>
      <c r="Q2662" s="42" t="s">
        <v>307</v>
      </c>
      <c r="R2662" s="42" t="s">
        <v>307</v>
      </c>
      <c r="S2662" s="42" t="s">
        <v>307</v>
      </c>
      <c r="T2662" s="42" t="s">
        <v>307</v>
      </c>
      <c r="U2662" s="42" t="s">
        <v>307</v>
      </c>
      <c r="V2662" s="42" t="s">
        <v>307</v>
      </c>
      <c r="W2662" s="21" t="str">
        <f t="shared" si="41"/>
        <v>12</v>
      </c>
      <c r="AA2662" s="3" t="s">
        <v>5596</v>
      </c>
    </row>
    <row r="2663" spans="1:27">
      <c r="A2663" s="18">
        <v>275</v>
      </c>
      <c r="B2663" s="3" t="s">
        <v>5597</v>
      </c>
      <c r="C2663" s="41" t="s">
        <v>5896</v>
      </c>
      <c r="D2663" s="42" t="s">
        <v>9</v>
      </c>
      <c r="E2663" s="42" t="s">
        <v>307</v>
      </c>
      <c r="F2663" s="16" t="s">
        <v>6871</v>
      </c>
      <c r="G2663" s="42" t="s">
        <v>1891</v>
      </c>
      <c r="H2663" s="23" t="s">
        <v>2741</v>
      </c>
      <c r="I2663" s="60">
        <v>34326</v>
      </c>
      <c r="J2663" s="24" t="s">
        <v>4824</v>
      </c>
      <c r="K2663" s="38" t="s">
        <v>33</v>
      </c>
      <c r="L2663" s="38" t="s">
        <v>33</v>
      </c>
      <c r="M2663" s="28" t="s">
        <v>307</v>
      </c>
      <c r="N2663" s="28" t="s">
        <v>307</v>
      </c>
      <c r="O2663" s="28" t="s">
        <v>307</v>
      </c>
      <c r="P2663" s="28" t="s">
        <v>307</v>
      </c>
      <c r="Q2663" s="28" t="s">
        <v>307</v>
      </c>
      <c r="R2663" s="28" t="s">
        <v>307</v>
      </c>
      <c r="S2663" s="28" t="s">
        <v>307</v>
      </c>
      <c r="T2663" s="28" t="s">
        <v>307</v>
      </c>
      <c r="U2663" s="28" t="s">
        <v>307</v>
      </c>
      <c r="V2663" s="28" t="s">
        <v>307</v>
      </c>
      <c r="W2663" s="21" t="str">
        <f t="shared" si="41"/>
        <v>12</v>
      </c>
      <c r="AA2663" s="3" t="s">
        <v>5597</v>
      </c>
    </row>
    <row r="2664" spans="1:27">
      <c r="A2664" s="18">
        <v>276</v>
      </c>
      <c r="B2664" s="3" t="s">
        <v>5598</v>
      </c>
      <c r="C2664" s="41" t="s">
        <v>5897</v>
      </c>
      <c r="D2664" s="42" t="s">
        <v>9</v>
      </c>
      <c r="E2664" s="42" t="s">
        <v>307</v>
      </c>
      <c r="F2664" s="16" t="s">
        <v>6871</v>
      </c>
      <c r="G2664" s="42" t="s">
        <v>1891</v>
      </c>
      <c r="H2664" s="23" t="s">
        <v>3003</v>
      </c>
      <c r="I2664" s="60">
        <v>34525</v>
      </c>
      <c r="J2664" s="24" t="s">
        <v>4823</v>
      </c>
      <c r="K2664" s="38" t="s">
        <v>33</v>
      </c>
      <c r="L2664" s="38" t="s">
        <v>33</v>
      </c>
      <c r="M2664" s="28" t="s">
        <v>307</v>
      </c>
      <c r="N2664" s="28" t="s">
        <v>307</v>
      </c>
      <c r="O2664" s="28" t="s">
        <v>307</v>
      </c>
      <c r="P2664" s="28" t="s">
        <v>307</v>
      </c>
      <c r="Q2664" s="28" t="s">
        <v>307</v>
      </c>
      <c r="R2664" s="28" t="s">
        <v>307</v>
      </c>
      <c r="S2664" s="28" t="s">
        <v>307</v>
      </c>
      <c r="T2664" s="28" t="s">
        <v>307</v>
      </c>
      <c r="U2664" s="28" t="s">
        <v>307</v>
      </c>
      <c r="V2664" s="28" t="s">
        <v>307</v>
      </c>
      <c r="W2664" s="21" t="str">
        <f t="shared" si="41"/>
        <v>12</v>
      </c>
      <c r="AA2664" s="3" t="s">
        <v>5598</v>
      </c>
    </row>
    <row r="2665" spans="1:27">
      <c r="A2665" s="18">
        <v>277</v>
      </c>
      <c r="B2665" s="3" t="s">
        <v>5599</v>
      </c>
      <c r="C2665" s="41" t="s">
        <v>5898</v>
      </c>
      <c r="D2665" s="42" t="s">
        <v>9</v>
      </c>
      <c r="E2665" s="42" t="s">
        <v>33</v>
      </c>
      <c r="F2665" s="16" t="s">
        <v>6871</v>
      </c>
      <c r="G2665" s="42" t="s">
        <v>1891</v>
      </c>
      <c r="H2665" s="23" t="s">
        <v>3939</v>
      </c>
      <c r="I2665" s="60">
        <v>34572</v>
      </c>
      <c r="J2665" s="24" t="s">
        <v>4823</v>
      </c>
      <c r="K2665" s="42" t="s">
        <v>33</v>
      </c>
      <c r="L2665" s="42" t="s">
        <v>33</v>
      </c>
      <c r="M2665" s="42" t="s">
        <v>33</v>
      </c>
      <c r="N2665" s="42" t="s">
        <v>33</v>
      </c>
      <c r="O2665" s="42" t="s">
        <v>33</v>
      </c>
      <c r="P2665" s="42" t="s">
        <v>33</v>
      </c>
      <c r="Q2665" s="42" t="s">
        <v>33</v>
      </c>
      <c r="R2665" s="42" t="s">
        <v>33</v>
      </c>
      <c r="S2665" s="42" t="s">
        <v>33</v>
      </c>
      <c r="T2665" s="42" t="s">
        <v>33</v>
      </c>
      <c r="U2665" s="42" t="s">
        <v>33</v>
      </c>
      <c r="V2665" s="42" t="s">
        <v>33</v>
      </c>
      <c r="W2665" s="21" t="str">
        <f t="shared" si="41"/>
        <v>12</v>
      </c>
      <c r="AA2665" s="3" t="s">
        <v>5599</v>
      </c>
    </row>
    <row r="2666" spans="1:27">
      <c r="A2666" s="18">
        <v>278</v>
      </c>
      <c r="B2666" s="3" t="s">
        <v>5600</v>
      </c>
      <c r="C2666" s="41" t="s">
        <v>5899</v>
      </c>
      <c r="D2666" s="42" t="s">
        <v>15</v>
      </c>
      <c r="E2666" s="42" t="s">
        <v>10</v>
      </c>
      <c r="F2666" s="16" t="s">
        <v>6871</v>
      </c>
      <c r="G2666" s="42" t="s">
        <v>82</v>
      </c>
      <c r="H2666" s="23" t="s">
        <v>3285</v>
      </c>
      <c r="I2666" s="60">
        <v>28301</v>
      </c>
      <c r="J2666" s="24" t="s">
        <v>4823</v>
      </c>
      <c r="K2666" s="42" t="s">
        <v>10</v>
      </c>
      <c r="L2666" s="42" t="s">
        <v>10</v>
      </c>
      <c r="M2666" s="42" t="s">
        <v>10</v>
      </c>
      <c r="N2666" s="42" t="s">
        <v>10</v>
      </c>
      <c r="O2666" s="42" t="s">
        <v>10</v>
      </c>
      <c r="P2666" s="42" t="s">
        <v>10</v>
      </c>
      <c r="Q2666" s="42" t="s">
        <v>10</v>
      </c>
      <c r="R2666" s="42" t="s">
        <v>10</v>
      </c>
      <c r="S2666" s="42" t="s">
        <v>10</v>
      </c>
      <c r="T2666" s="42" t="s">
        <v>10</v>
      </c>
      <c r="U2666" s="42" t="s">
        <v>10</v>
      </c>
      <c r="V2666" s="42" t="s">
        <v>10</v>
      </c>
      <c r="W2666" s="21" t="str">
        <f t="shared" si="41"/>
        <v>12</v>
      </c>
      <c r="AA2666" s="3" t="s">
        <v>5600</v>
      </c>
    </row>
    <row r="2667" spans="1:27">
      <c r="A2667" s="18">
        <v>279</v>
      </c>
      <c r="B2667" s="3" t="s">
        <v>5601</v>
      </c>
      <c r="C2667" s="41" t="s">
        <v>5900</v>
      </c>
      <c r="D2667" s="42" t="s">
        <v>9</v>
      </c>
      <c r="E2667" s="42" t="s">
        <v>307</v>
      </c>
      <c r="F2667" s="16" t="s">
        <v>6871</v>
      </c>
      <c r="G2667" s="43" t="s">
        <v>1866</v>
      </c>
      <c r="H2667" s="23" t="s">
        <v>2829</v>
      </c>
      <c r="I2667" s="60">
        <v>34340</v>
      </c>
      <c r="J2667" s="24" t="s">
        <v>4823</v>
      </c>
      <c r="K2667" s="38" t="s">
        <v>33</v>
      </c>
      <c r="L2667" s="38" t="s">
        <v>33</v>
      </c>
      <c r="M2667" s="28" t="s">
        <v>307</v>
      </c>
      <c r="N2667" s="28" t="s">
        <v>307</v>
      </c>
      <c r="O2667" s="28" t="s">
        <v>307</v>
      </c>
      <c r="P2667" s="28" t="s">
        <v>307</v>
      </c>
      <c r="Q2667" s="28" t="s">
        <v>307</v>
      </c>
      <c r="R2667" s="28" t="s">
        <v>307</v>
      </c>
      <c r="S2667" s="28" t="s">
        <v>307</v>
      </c>
      <c r="T2667" s="28" t="s">
        <v>307</v>
      </c>
      <c r="U2667" s="28" t="s">
        <v>307</v>
      </c>
      <c r="V2667" s="28" t="s">
        <v>307</v>
      </c>
      <c r="W2667" s="21" t="str">
        <f t="shared" si="41"/>
        <v>12</v>
      </c>
      <c r="AA2667" s="3" t="s">
        <v>5601</v>
      </c>
    </row>
    <row r="2668" spans="1:27">
      <c r="A2668" s="18">
        <v>280</v>
      </c>
      <c r="B2668" s="3" t="s">
        <v>5602</v>
      </c>
      <c r="C2668" s="41" t="s">
        <v>5901</v>
      </c>
      <c r="D2668" s="42" t="s">
        <v>9</v>
      </c>
      <c r="E2668" s="42" t="s">
        <v>5929</v>
      </c>
      <c r="F2668" s="16" t="s">
        <v>6871</v>
      </c>
      <c r="G2668" s="42" t="s">
        <v>1866</v>
      </c>
      <c r="H2668" s="23" t="s">
        <v>2812</v>
      </c>
      <c r="I2668" s="60">
        <v>34444</v>
      </c>
      <c r="J2668" s="24" t="s">
        <v>4823</v>
      </c>
      <c r="K2668" s="42" t="s">
        <v>5929</v>
      </c>
      <c r="L2668" s="42" t="s">
        <v>5929</v>
      </c>
      <c r="M2668" s="42" t="s">
        <v>5929</v>
      </c>
      <c r="N2668" s="42" t="s">
        <v>5929</v>
      </c>
      <c r="O2668" s="42" t="s">
        <v>5929</v>
      </c>
      <c r="P2668" s="42" t="s">
        <v>5929</v>
      </c>
      <c r="Q2668" s="42" t="s">
        <v>5929</v>
      </c>
      <c r="R2668" s="42" t="s">
        <v>5929</v>
      </c>
      <c r="S2668" s="42" t="s">
        <v>5929</v>
      </c>
      <c r="T2668" s="42" t="s">
        <v>5929</v>
      </c>
      <c r="U2668" s="42" t="s">
        <v>5929</v>
      </c>
      <c r="V2668" s="42" t="s">
        <v>5929</v>
      </c>
      <c r="W2668" s="21" t="str">
        <f t="shared" si="41"/>
        <v>12</v>
      </c>
      <c r="AA2668" s="3" t="s">
        <v>5602</v>
      </c>
    </row>
    <row r="2669" spans="1:27">
      <c r="A2669" s="18">
        <v>281</v>
      </c>
      <c r="B2669" s="3" t="s">
        <v>5603</v>
      </c>
      <c r="C2669" s="41" t="s">
        <v>5902</v>
      </c>
      <c r="D2669" s="42" t="s">
        <v>9</v>
      </c>
      <c r="E2669" s="42" t="s">
        <v>33</v>
      </c>
      <c r="F2669" s="16" t="s">
        <v>6871</v>
      </c>
      <c r="G2669" s="42" t="s">
        <v>1866</v>
      </c>
      <c r="H2669" s="23" t="s">
        <v>2775</v>
      </c>
      <c r="I2669" s="60">
        <v>34070</v>
      </c>
      <c r="J2669" s="24" t="s">
        <v>4823</v>
      </c>
      <c r="K2669" s="42" t="s">
        <v>33</v>
      </c>
      <c r="L2669" s="42" t="s">
        <v>33</v>
      </c>
      <c r="M2669" s="42" t="s">
        <v>33</v>
      </c>
      <c r="N2669" s="42" t="s">
        <v>33</v>
      </c>
      <c r="O2669" s="42" t="s">
        <v>33</v>
      </c>
      <c r="P2669" s="42" t="s">
        <v>33</v>
      </c>
      <c r="Q2669" s="42" t="s">
        <v>33</v>
      </c>
      <c r="R2669" s="42" t="s">
        <v>33</v>
      </c>
      <c r="S2669" s="42" t="s">
        <v>33</v>
      </c>
      <c r="T2669" s="42" t="s">
        <v>33</v>
      </c>
      <c r="U2669" s="42" t="s">
        <v>33</v>
      </c>
      <c r="V2669" s="42" t="s">
        <v>33</v>
      </c>
      <c r="W2669" s="21" t="str">
        <f t="shared" si="41"/>
        <v>12</v>
      </c>
      <c r="AA2669" s="3" t="s">
        <v>5603</v>
      </c>
    </row>
    <row r="2670" spans="1:27">
      <c r="A2670" s="18">
        <v>282</v>
      </c>
      <c r="B2670" s="3" t="s">
        <v>5604</v>
      </c>
      <c r="C2670" s="40" t="s">
        <v>5903</v>
      </c>
      <c r="D2670" s="3" t="s">
        <v>9</v>
      </c>
      <c r="E2670" s="42" t="s">
        <v>307</v>
      </c>
      <c r="F2670" s="16" t="s">
        <v>6871</v>
      </c>
      <c r="G2670" s="3" t="s">
        <v>1891</v>
      </c>
      <c r="H2670" s="23" t="s">
        <v>3141</v>
      </c>
      <c r="I2670" s="55">
        <v>34441</v>
      </c>
      <c r="J2670" s="24" t="s">
        <v>4823</v>
      </c>
      <c r="K2670" s="42" t="s">
        <v>307</v>
      </c>
      <c r="L2670" s="42" t="s">
        <v>307</v>
      </c>
      <c r="M2670" s="42" t="s">
        <v>307</v>
      </c>
      <c r="N2670" s="42" t="s">
        <v>307</v>
      </c>
      <c r="O2670" s="42" t="s">
        <v>307</v>
      </c>
      <c r="P2670" s="42" t="s">
        <v>307</v>
      </c>
      <c r="Q2670" s="42" t="s">
        <v>307</v>
      </c>
      <c r="R2670" s="42" t="s">
        <v>307</v>
      </c>
      <c r="S2670" s="42" t="s">
        <v>307</v>
      </c>
      <c r="T2670" s="42" t="s">
        <v>307</v>
      </c>
      <c r="U2670" s="42" t="s">
        <v>307</v>
      </c>
      <c r="V2670" s="42" t="s">
        <v>307</v>
      </c>
      <c r="W2670" s="21" t="str">
        <f t="shared" si="41"/>
        <v>12</v>
      </c>
      <c r="AA2670" s="3" t="s">
        <v>5604</v>
      </c>
    </row>
    <row r="2671" spans="1:27">
      <c r="A2671" s="18">
        <v>283</v>
      </c>
      <c r="B2671" s="3" t="s">
        <v>5605</v>
      </c>
      <c r="C2671" s="41" t="s">
        <v>5904</v>
      </c>
      <c r="D2671" s="42" t="s">
        <v>15</v>
      </c>
      <c r="E2671" s="42" t="s">
        <v>10</v>
      </c>
      <c r="F2671" s="16" t="s">
        <v>6871</v>
      </c>
      <c r="G2671" s="42" t="s">
        <v>1536</v>
      </c>
      <c r="H2671" s="23" t="s">
        <v>5980</v>
      </c>
      <c r="I2671" s="60">
        <v>29029</v>
      </c>
      <c r="J2671" s="24" t="s">
        <v>4823</v>
      </c>
      <c r="K2671" s="42" t="s">
        <v>10</v>
      </c>
      <c r="L2671" s="42" t="s">
        <v>10</v>
      </c>
      <c r="M2671" s="42" t="s">
        <v>10</v>
      </c>
      <c r="N2671" s="42" t="s">
        <v>10</v>
      </c>
      <c r="O2671" s="42" t="s">
        <v>10</v>
      </c>
      <c r="P2671" s="42" t="s">
        <v>10</v>
      </c>
      <c r="Q2671" s="42" t="s">
        <v>10</v>
      </c>
      <c r="R2671" s="42" t="s">
        <v>10</v>
      </c>
      <c r="S2671" s="42" t="s">
        <v>10</v>
      </c>
      <c r="T2671" s="42" t="s">
        <v>10</v>
      </c>
      <c r="U2671" s="42" t="s">
        <v>10</v>
      </c>
      <c r="V2671" s="42" t="s">
        <v>10</v>
      </c>
      <c r="W2671" s="21" t="str">
        <f t="shared" si="41"/>
        <v>12</v>
      </c>
      <c r="AA2671" s="3" t="s">
        <v>5605</v>
      </c>
    </row>
    <row r="2672" spans="1:27">
      <c r="A2672" s="18">
        <v>284</v>
      </c>
      <c r="B2672" s="3" t="s">
        <v>5606</v>
      </c>
      <c r="C2672" s="41" t="s">
        <v>5905</v>
      </c>
      <c r="D2672" s="42" t="s">
        <v>9</v>
      </c>
      <c r="E2672" s="42" t="s">
        <v>33</v>
      </c>
      <c r="F2672" s="16" t="s">
        <v>6871</v>
      </c>
      <c r="G2672" s="42" t="s">
        <v>1866</v>
      </c>
      <c r="H2672" s="23" t="s">
        <v>3098</v>
      </c>
      <c r="I2672" s="60">
        <v>34336</v>
      </c>
      <c r="J2672" s="24" t="s">
        <v>4823</v>
      </c>
      <c r="K2672" s="42" t="s">
        <v>33</v>
      </c>
      <c r="L2672" s="42" t="s">
        <v>33</v>
      </c>
      <c r="M2672" s="42" t="s">
        <v>33</v>
      </c>
      <c r="N2672" s="42" t="s">
        <v>33</v>
      </c>
      <c r="O2672" s="42" t="s">
        <v>33</v>
      </c>
      <c r="P2672" s="42" t="s">
        <v>33</v>
      </c>
      <c r="Q2672" s="42" t="s">
        <v>33</v>
      </c>
      <c r="R2672" s="42" t="s">
        <v>33</v>
      </c>
      <c r="S2672" s="42" t="s">
        <v>33</v>
      </c>
      <c r="T2672" s="42" t="s">
        <v>33</v>
      </c>
      <c r="U2672" s="42" t="s">
        <v>33</v>
      </c>
      <c r="V2672" s="42" t="s">
        <v>33</v>
      </c>
      <c r="W2672" s="21" t="str">
        <f t="shared" si="41"/>
        <v>12</v>
      </c>
      <c r="AA2672" s="3" t="s">
        <v>5606</v>
      </c>
    </row>
    <row r="2673" spans="1:27">
      <c r="A2673" s="18">
        <v>285</v>
      </c>
      <c r="B2673" s="3" t="s">
        <v>5607</v>
      </c>
      <c r="C2673" s="41" t="s">
        <v>5906</v>
      </c>
      <c r="D2673" s="42" t="s">
        <v>15</v>
      </c>
      <c r="E2673" s="42" t="s">
        <v>33</v>
      </c>
      <c r="F2673" s="16" t="s">
        <v>6871</v>
      </c>
      <c r="G2673" s="42" t="s">
        <v>59</v>
      </c>
      <c r="H2673" s="23" t="s">
        <v>5981</v>
      </c>
      <c r="I2673" s="60">
        <v>34504</v>
      </c>
      <c r="J2673" s="24" t="s">
        <v>4823</v>
      </c>
      <c r="K2673" s="42" t="s">
        <v>33</v>
      </c>
      <c r="L2673" s="42" t="s">
        <v>33</v>
      </c>
      <c r="M2673" s="42" t="s">
        <v>33</v>
      </c>
      <c r="N2673" s="42" t="s">
        <v>33</v>
      </c>
      <c r="O2673" s="42" t="s">
        <v>33</v>
      </c>
      <c r="P2673" s="42" t="s">
        <v>33</v>
      </c>
      <c r="Q2673" s="42" t="s">
        <v>33</v>
      </c>
      <c r="R2673" s="42" t="s">
        <v>33</v>
      </c>
      <c r="S2673" s="42" t="s">
        <v>33</v>
      </c>
      <c r="T2673" s="42" t="s">
        <v>33</v>
      </c>
      <c r="U2673" s="42" t="s">
        <v>33</v>
      </c>
      <c r="V2673" s="42" t="s">
        <v>33</v>
      </c>
      <c r="W2673" s="21" t="str">
        <f t="shared" si="41"/>
        <v>12</v>
      </c>
      <c r="AA2673" s="3" t="s">
        <v>5607</v>
      </c>
    </row>
    <row r="2674" spans="1:27">
      <c r="A2674" s="18">
        <v>286</v>
      </c>
      <c r="B2674" s="3" t="s">
        <v>5608</v>
      </c>
      <c r="C2674" s="41" t="s">
        <v>5907</v>
      </c>
      <c r="D2674" s="42" t="s">
        <v>15</v>
      </c>
      <c r="E2674" s="42" t="s">
        <v>307</v>
      </c>
      <c r="F2674" s="16" t="s">
        <v>6871</v>
      </c>
      <c r="G2674" s="42" t="s">
        <v>1536</v>
      </c>
      <c r="H2674" s="23" t="s">
        <v>5968</v>
      </c>
      <c r="I2674" s="60">
        <v>34421</v>
      </c>
      <c r="J2674" s="24" t="s">
        <v>4823</v>
      </c>
      <c r="K2674" s="42" t="s">
        <v>307</v>
      </c>
      <c r="L2674" s="42" t="s">
        <v>307</v>
      </c>
      <c r="M2674" s="42" t="s">
        <v>307</v>
      </c>
      <c r="N2674" s="42" t="s">
        <v>307</v>
      </c>
      <c r="O2674" s="42" t="s">
        <v>307</v>
      </c>
      <c r="P2674" s="42" t="s">
        <v>307</v>
      </c>
      <c r="Q2674" s="42" t="s">
        <v>307</v>
      </c>
      <c r="R2674" s="42" t="s">
        <v>307</v>
      </c>
      <c r="S2674" s="42" t="s">
        <v>307</v>
      </c>
      <c r="T2674" s="42" t="s">
        <v>307</v>
      </c>
      <c r="U2674" s="42" t="s">
        <v>307</v>
      </c>
      <c r="V2674" s="42" t="s">
        <v>307</v>
      </c>
      <c r="W2674" s="21" t="str">
        <f t="shared" si="41"/>
        <v>12</v>
      </c>
      <c r="AA2674" s="3" t="s">
        <v>5608</v>
      </c>
    </row>
    <row r="2675" spans="1:27">
      <c r="A2675" s="18">
        <v>287</v>
      </c>
      <c r="B2675" s="3" t="s">
        <v>5609</v>
      </c>
      <c r="C2675" s="41" t="s">
        <v>5908</v>
      </c>
      <c r="D2675" s="42" t="s">
        <v>15</v>
      </c>
      <c r="E2675" s="42" t="s">
        <v>33</v>
      </c>
      <c r="F2675" s="16" t="s">
        <v>6871</v>
      </c>
      <c r="G2675" s="42" t="s">
        <v>82</v>
      </c>
      <c r="H2675" s="23" t="s">
        <v>3348</v>
      </c>
      <c r="I2675" s="60">
        <v>34360</v>
      </c>
      <c r="J2675" s="24" t="s">
        <v>4823</v>
      </c>
      <c r="K2675" s="42" t="s">
        <v>33</v>
      </c>
      <c r="L2675" s="42" t="s">
        <v>33</v>
      </c>
      <c r="M2675" s="42" t="s">
        <v>33</v>
      </c>
      <c r="N2675" s="42" t="s">
        <v>33</v>
      </c>
      <c r="O2675" s="42" t="s">
        <v>33</v>
      </c>
      <c r="P2675" s="42" t="s">
        <v>33</v>
      </c>
      <c r="Q2675" s="42" t="s">
        <v>33</v>
      </c>
      <c r="R2675" s="42" t="s">
        <v>33</v>
      </c>
      <c r="S2675" s="42" t="s">
        <v>33</v>
      </c>
      <c r="T2675" s="42" t="s">
        <v>33</v>
      </c>
      <c r="U2675" s="42" t="s">
        <v>33</v>
      </c>
      <c r="V2675" s="42" t="s">
        <v>33</v>
      </c>
      <c r="W2675" s="21" t="str">
        <f t="shared" si="41"/>
        <v>12</v>
      </c>
      <c r="AA2675" s="3" t="s">
        <v>5609</v>
      </c>
    </row>
    <row r="2676" spans="1:27">
      <c r="A2676" s="18">
        <v>288</v>
      </c>
      <c r="B2676" s="3" t="s">
        <v>5610</v>
      </c>
      <c r="C2676" s="40" t="s">
        <v>5909</v>
      </c>
      <c r="D2676" s="3" t="s">
        <v>9</v>
      </c>
      <c r="E2676" s="3" t="s">
        <v>307</v>
      </c>
      <c r="F2676" s="16" t="s">
        <v>6871</v>
      </c>
      <c r="G2676" s="3" t="s">
        <v>1866</v>
      </c>
      <c r="H2676" s="23" t="s">
        <v>3430</v>
      </c>
      <c r="I2676" s="55">
        <v>34250</v>
      </c>
      <c r="J2676" s="24" t="s">
        <v>4823</v>
      </c>
      <c r="K2676" s="38" t="s">
        <v>33</v>
      </c>
      <c r="L2676" s="38" t="s">
        <v>33</v>
      </c>
      <c r="M2676" s="28" t="s">
        <v>307</v>
      </c>
      <c r="N2676" s="28" t="s">
        <v>307</v>
      </c>
      <c r="O2676" s="28" t="s">
        <v>307</v>
      </c>
      <c r="P2676" s="28" t="s">
        <v>307</v>
      </c>
      <c r="Q2676" s="28" t="s">
        <v>307</v>
      </c>
      <c r="R2676" s="28" t="s">
        <v>307</v>
      </c>
      <c r="S2676" s="28" t="s">
        <v>307</v>
      </c>
      <c r="T2676" s="28" t="s">
        <v>307</v>
      </c>
      <c r="U2676" s="28" t="s">
        <v>307</v>
      </c>
      <c r="V2676" s="28" t="s">
        <v>307</v>
      </c>
      <c r="W2676" s="21" t="str">
        <f t="shared" si="41"/>
        <v>12</v>
      </c>
      <c r="AA2676" s="3" t="s">
        <v>5610</v>
      </c>
    </row>
    <row r="2677" spans="1:27">
      <c r="A2677" s="18">
        <v>289</v>
      </c>
      <c r="B2677" s="3" t="s">
        <v>5611</v>
      </c>
      <c r="C2677" s="41" t="s">
        <v>5910</v>
      </c>
      <c r="D2677" s="42" t="s">
        <v>9</v>
      </c>
      <c r="E2677" s="42" t="s">
        <v>307</v>
      </c>
      <c r="F2677" s="16" t="s">
        <v>6871</v>
      </c>
      <c r="G2677" s="42" t="s">
        <v>1866</v>
      </c>
      <c r="H2677" s="23" t="s">
        <v>3436</v>
      </c>
      <c r="I2677" s="60">
        <v>34160</v>
      </c>
      <c r="J2677" s="24" t="s">
        <v>4823</v>
      </c>
      <c r="K2677" s="38" t="s">
        <v>33</v>
      </c>
      <c r="L2677" s="38" t="s">
        <v>33</v>
      </c>
      <c r="M2677" s="28" t="s">
        <v>307</v>
      </c>
      <c r="N2677" s="28" t="s">
        <v>307</v>
      </c>
      <c r="O2677" s="28" t="s">
        <v>307</v>
      </c>
      <c r="P2677" s="28" t="s">
        <v>307</v>
      </c>
      <c r="Q2677" s="28" t="s">
        <v>307</v>
      </c>
      <c r="R2677" s="28" t="s">
        <v>307</v>
      </c>
      <c r="S2677" s="28" t="s">
        <v>307</v>
      </c>
      <c r="T2677" s="28" t="s">
        <v>307</v>
      </c>
      <c r="U2677" s="28" t="s">
        <v>307</v>
      </c>
      <c r="V2677" s="28" t="s">
        <v>307</v>
      </c>
      <c r="W2677" s="21" t="str">
        <f t="shared" si="41"/>
        <v>12</v>
      </c>
      <c r="AA2677" s="3" t="s">
        <v>5611</v>
      </c>
    </row>
    <row r="2678" spans="1:27">
      <c r="A2678" s="18">
        <v>290</v>
      </c>
      <c r="B2678" s="3" t="s">
        <v>5612</v>
      </c>
      <c r="C2678" s="41" t="s">
        <v>5911</v>
      </c>
      <c r="D2678" s="42" t="s">
        <v>15</v>
      </c>
      <c r="E2678" s="42" t="s">
        <v>33</v>
      </c>
      <c r="F2678" s="16" t="s">
        <v>6871</v>
      </c>
      <c r="G2678" s="42" t="s">
        <v>1538</v>
      </c>
      <c r="H2678" s="23" t="s">
        <v>2812</v>
      </c>
      <c r="I2678" s="60">
        <v>34200</v>
      </c>
      <c r="J2678" s="24" t="s">
        <v>4823</v>
      </c>
      <c r="K2678" s="42" t="s">
        <v>33</v>
      </c>
      <c r="L2678" s="42" t="s">
        <v>33</v>
      </c>
      <c r="M2678" s="42" t="s">
        <v>33</v>
      </c>
      <c r="N2678" s="42" t="s">
        <v>33</v>
      </c>
      <c r="O2678" s="42" t="s">
        <v>33</v>
      </c>
      <c r="P2678" s="42" t="s">
        <v>33</v>
      </c>
      <c r="Q2678" s="42" t="s">
        <v>33</v>
      </c>
      <c r="R2678" s="42" t="s">
        <v>33</v>
      </c>
      <c r="S2678" s="42" t="s">
        <v>33</v>
      </c>
      <c r="T2678" s="42" t="s">
        <v>33</v>
      </c>
      <c r="U2678" s="42" t="s">
        <v>33</v>
      </c>
      <c r="V2678" s="42" t="s">
        <v>33</v>
      </c>
      <c r="W2678" s="21" t="str">
        <f t="shared" si="41"/>
        <v>12</v>
      </c>
      <c r="AA2678" s="3" t="s">
        <v>5612</v>
      </c>
    </row>
    <row r="2679" spans="1:27">
      <c r="A2679" s="18">
        <v>291</v>
      </c>
      <c r="B2679" s="3" t="s">
        <v>5613</v>
      </c>
      <c r="C2679" s="41" t="s">
        <v>5912</v>
      </c>
      <c r="D2679" s="42" t="s">
        <v>9</v>
      </c>
      <c r="E2679" s="42" t="s">
        <v>33</v>
      </c>
      <c r="F2679" s="16" t="s">
        <v>6871</v>
      </c>
      <c r="G2679" s="42" t="s">
        <v>1866</v>
      </c>
      <c r="H2679" s="23" t="s">
        <v>3415</v>
      </c>
      <c r="I2679" s="60">
        <v>34739</v>
      </c>
      <c r="J2679" s="24" t="s">
        <v>4823</v>
      </c>
      <c r="K2679" s="42" t="s">
        <v>33</v>
      </c>
      <c r="L2679" s="42" t="s">
        <v>33</v>
      </c>
      <c r="M2679" s="42" t="s">
        <v>33</v>
      </c>
      <c r="N2679" s="42" t="s">
        <v>33</v>
      </c>
      <c r="O2679" s="45" t="s">
        <v>6870</v>
      </c>
      <c r="P2679" s="45" t="s">
        <v>6870</v>
      </c>
      <c r="Q2679" s="45" t="s">
        <v>6870</v>
      </c>
      <c r="R2679" s="45" t="s">
        <v>6870</v>
      </c>
      <c r="S2679" s="45" t="s">
        <v>6870</v>
      </c>
      <c r="T2679" s="45" t="s">
        <v>6870</v>
      </c>
      <c r="U2679" s="45" t="s">
        <v>6870</v>
      </c>
      <c r="V2679" s="45" t="s">
        <v>6870</v>
      </c>
      <c r="W2679" s="21" t="str">
        <f t="shared" si="41"/>
        <v>12</v>
      </c>
      <c r="AA2679" s="3" t="s">
        <v>5613</v>
      </c>
    </row>
    <row r="2680" spans="1:27">
      <c r="A2680" s="18">
        <v>292</v>
      </c>
      <c r="B2680" s="3" t="s">
        <v>5614</v>
      </c>
      <c r="C2680" s="41" t="s">
        <v>5913</v>
      </c>
      <c r="D2680" s="42" t="s">
        <v>15</v>
      </c>
      <c r="E2680" s="42" t="s">
        <v>10</v>
      </c>
      <c r="F2680" s="16" t="s">
        <v>6871</v>
      </c>
      <c r="G2680" s="42" t="s">
        <v>286</v>
      </c>
      <c r="H2680" s="23" t="s">
        <v>5982</v>
      </c>
      <c r="I2680" s="60">
        <v>31763</v>
      </c>
      <c r="J2680" s="24" t="s">
        <v>4823</v>
      </c>
      <c r="K2680" s="42" t="s">
        <v>10</v>
      </c>
      <c r="L2680" s="42" t="s">
        <v>10</v>
      </c>
      <c r="M2680" s="42" t="s">
        <v>10</v>
      </c>
      <c r="N2680" s="42" t="s">
        <v>10</v>
      </c>
      <c r="O2680" s="42" t="s">
        <v>10</v>
      </c>
      <c r="P2680" s="42" t="s">
        <v>10</v>
      </c>
      <c r="Q2680" s="42" t="s">
        <v>10</v>
      </c>
      <c r="R2680" s="42" t="s">
        <v>10</v>
      </c>
      <c r="S2680" s="42" t="s">
        <v>10</v>
      </c>
      <c r="T2680" s="42" t="s">
        <v>10</v>
      </c>
      <c r="U2680" s="42" t="s">
        <v>10</v>
      </c>
      <c r="V2680" s="42" t="s">
        <v>10</v>
      </c>
      <c r="W2680" s="21" t="str">
        <f t="shared" si="41"/>
        <v>12</v>
      </c>
      <c r="AA2680" s="3" t="s">
        <v>5614</v>
      </c>
    </row>
    <row r="2681" spans="1:27">
      <c r="A2681" s="18">
        <v>293</v>
      </c>
      <c r="B2681" s="3" t="s">
        <v>5615</v>
      </c>
      <c r="C2681" s="41" t="s">
        <v>5914</v>
      </c>
      <c r="D2681" s="42" t="s">
        <v>9</v>
      </c>
      <c r="E2681" s="42" t="s">
        <v>33</v>
      </c>
      <c r="F2681" s="16" t="s">
        <v>6871</v>
      </c>
      <c r="G2681" s="42" t="s">
        <v>16</v>
      </c>
      <c r="H2681" s="23" t="s">
        <v>3647</v>
      </c>
      <c r="I2681" s="60">
        <v>34606</v>
      </c>
      <c r="J2681" s="24" t="s">
        <v>4823</v>
      </c>
      <c r="K2681" s="42" t="s">
        <v>33</v>
      </c>
      <c r="L2681" s="42" t="s">
        <v>33</v>
      </c>
      <c r="M2681" s="42" t="s">
        <v>33</v>
      </c>
      <c r="N2681" s="42" t="s">
        <v>33</v>
      </c>
      <c r="O2681" s="42" t="s">
        <v>33</v>
      </c>
      <c r="P2681" s="42" t="s">
        <v>33</v>
      </c>
      <c r="Q2681" s="42" t="s">
        <v>33</v>
      </c>
      <c r="R2681" s="42" t="s">
        <v>33</v>
      </c>
      <c r="S2681" s="42" t="s">
        <v>33</v>
      </c>
      <c r="T2681" s="42" t="s">
        <v>33</v>
      </c>
      <c r="U2681" s="42" t="s">
        <v>33</v>
      </c>
      <c r="V2681" s="42" t="s">
        <v>33</v>
      </c>
      <c r="W2681" s="21" t="str">
        <f t="shared" si="41"/>
        <v>12</v>
      </c>
      <c r="AA2681" s="3" t="s">
        <v>5615</v>
      </c>
    </row>
    <row r="2682" spans="1:27">
      <c r="A2682" s="18">
        <v>294</v>
      </c>
      <c r="B2682" s="3" t="s">
        <v>5616</v>
      </c>
      <c r="C2682" s="41" t="s">
        <v>5915</v>
      </c>
      <c r="D2682" s="42" t="s">
        <v>15</v>
      </c>
      <c r="E2682" s="42" t="s">
        <v>33</v>
      </c>
      <c r="F2682" s="16" t="s">
        <v>6871</v>
      </c>
      <c r="G2682" s="42" t="s">
        <v>286</v>
      </c>
      <c r="H2682" s="23" t="s">
        <v>3141</v>
      </c>
      <c r="I2682" s="60">
        <v>34495</v>
      </c>
      <c r="J2682" s="24" t="s">
        <v>4823</v>
      </c>
      <c r="K2682" s="42" t="s">
        <v>33</v>
      </c>
      <c r="L2682" s="42" t="s">
        <v>33</v>
      </c>
      <c r="M2682" s="42" t="s">
        <v>33</v>
      </c>
      <c r="N2682" s="42" t="s">
        <v>33</v>
      </c>
      <c r="O2682" s="42" t="s">
        <v>33</v>
      </c>
      <c r="P2682" s="42" t="s">
        <v>33</v>
      </c>
      <c r="Q2682" s="42" t="s">
        <v>33</v>
      </c>
      <c r="R2682" s="42" t="s">
        <v>33</v>
      </c>
      <c r="S2682" s="42" t="s">
        <v>33</v>
      </c>
      <c r="T2682" s="42" t="s">
        <v>33</v>
      </c>
      <c r="U2682" s="42" t="s">
        <v>33</v>
      </c>
      <c r="V2682" s="42" t="s">
        <v>33</v>
      </c>
      <c r="W2682" s="21" t="str">
        <f t="shared" si="41"/>
        <v>12</v>
      </c>
      <c r="AA2682" s="3" t="s">
        <v>5616</v>
      </c>
    </row>
    <row r="2683" spans="1:27">
      <c r="A2683" s="18">
        <v>295</v>
      </c>
      <c r="B2683" s="3" t="s">
        <v>5617</v>
      </c>
      <c r="C2683" s="41" t="s">
        <v>5916</v>
      </c>
      <c r="D2683" s="42" t="s">
        <v>9</v>
      </c>
      <c r="E2683" s="42" t="s">
        <v>33</v>
      </c>
      <c r="F2683" s="16" t="s">
        <v>6871</v>
      </c>
      <c r="G2683" s="42" t="s">
        <v>20</v>
      </c>
      <c r="H2683" s="23" t="s">
        <v>2610</v>
      </c>
      <c r="I2683" s="60">
        <v>34698</v>
      </c>
      <c r="J2683" s="24" t="s">
        <v>4823</v>
      </c>
      <c r="K2683" s="42" t="s">
        <v>33</v>
      </c>
      <c r="L2683" s="42" t="s">
        <v>33</v>
      </c>
      <c r="M2683" s="42" t="s">
        <v>33</v>
      </c>
      <c r="N2683" s="42" t="s">
        <v>33</v>
      </c>
      <c r="O2683" s="42" t="s">
        <v>33</v>
      </c>
      <c r="P2683" s="42" t="s">
        <v>33</v>
      </c>
      <c r="Q2683" s="42" t="s">
        <v>33</v>
      </c>
      <c r="R2683" s="42" t="s">
        <v>33</v>
      </c>
      <c r="S2683" s="42" t="s">
        <v>33</v>
      </c>
      <c r="T2683" s="42" t="s">
        <v>33</v>
      </c>
      <c r="U2683" s="42" t="s">
        <v>33</v>
      </c>
      <c r="V2683" s="42" t="s">
        <v>33</v>
      </c>
      <c r="W2683" s="21" t="str">
        <f t="shared" si="41"/>
        <v>12</v>
      </c>
      <c r="AA2683" s="3" t="s">
        <v>5617</v>
      </c>
    </row>
    <row r="2684" spans="1:27">
      <c r="A2684" s="18">
        <v>296</v>
      </c>
      <c r="B2684" s="3" t="s">
        <v>5618</v>
      </c>
      <c r="C2684" s="41" t="s">
        <v>5917</v>
      </c>
      <c r="D2684" s="42" t="s">
        <v>9</v>
      </c>
      <c r="E2684" s="42" t="s">
        <v>33</v>
      </c>
      <c r="F2684" s="16" t="s">
        <v>6871</v>
      </c>
      <c r="G2684" s="42" t="s">
        <v>1891</v>
      </c>
      <c r="H2684" s="23" t="s">
        <v>5983</v>
      </c>
      <c r="I2684" s="60">
        <v>34828</v>
      </c>
      <c r="J2684" s="24" t="s">
        <v>4823</v>
      </c>
      <c r="K2684" s="42" t="s">
        <v>33</v>
      </c>
      <c r="L2684" s="42" t="s">
        <v>33</v>
      </c>
      <c r="M2684" s="42" t="s">
        <v>33</v>
      </c>
      <c r="N2684" s="42" t="s">
        <v>33</v>
      </c>
      <c r="O2684" s="42" t="s">
        <v>33</v>
      </c>
      <c r="P2684" s="42" t="s">
        <v>33</v>
      </c>
      <c r="Q2684" s="71" t="s">
        <v>6104</v>
      </c>
      <c r="R2684" s="71" t="s">
        <v>6104</v>
      </c>
      <c r="S2684" s="71" t="s">
        <v>9640</v>
      </c>
      <c r="T2684" s="71" t="s">
        <v>9640</v>
      </c>
      <c r="U2684" s="71" t="s">
        <v>9640</v>
      </c>
      <c r="V2684" s="71" t="s">
        <v>9640</v>
      </c>
      <c r="W2684" s="21" t="str">
        <f t="shared" si="41"/>
        <v>12</v>
      </c>
      <c r="AA2684" s="3" t="s">
        <v>5618</v>
      </c>
    </row>
    <row r="2685" spans="1:27">
      <c r="A2685" s="18">
        <v>297</v>
      </c>
      <c r="B2685" s="3" t="s">
        <v>5619</v>
      </c>
      <c r="C2685" s="41" t="s">
        <v>5918</v>
      </c>
      <c r="D2685" s="42" t="s">
        <v>9</v>
      </c>
      <c r="E2685" s="42" t="s">
        <v>33</v>
      </c>
      <c r="F2685" s="16" t="s">
        <v>6871</v>
      </c>
      <c r="G2685" s="42" t="s">
        <v>486</v>
      </c>
      <c r="H2685" s="23" t="s">
        <v>2741</v>
      </c>
      <c r="I2685" s="60">
        <v>34927</v>
      </c>
      <c r="J2685" s="24" t="s">
        <v>4823</v>
      </c>
      <c r="K2685" s="42" t="s">
        <v>33</v>
      </c>
      <c r="L2685" s="42" t="s">
        <v>33</v>
      </c>
      <c r="M2685" s="42" t="s">
        <v>33</v>
      </c>
      <c r="N2685" s="42" t="s">
        <v>33</v>
      </c>
      <c r="O2685" s="42" t="s">
        <v>33</v>
      </c>
      <c r="P2685" s="42" t="s">
        <v>33</v>
      </c>
      <c r="Q2685" s="71" t="s">
        <v>6104</v>
      </c>
      <c r="R2685" s="71" t="s">
        <v>6104</v>
      </c>
      <c r="S2685" s="71" t="s">
        <v>9640</v>
      </c>
      <c r="T2685" s="71" t="s">
        <v>9640</v>
      </c>
      <c r="U2685" s="71" t="s">
        <v>9640</v>
      </c>
      <c r="V2685" s="71" t="s">
        <v>9640</v>
      </c>
      <c r="W2685" s="21" t="str">
        <f t="shared" si="41"/>
        <v>12</v>
      </c>
      <c r="AA2685" s="3" t="s">
        <v>5619</v>
      </c>
    </row>
    <row r="2686" spans="1:27">
      <c r="A2686" s="18">
        <v>298</v>
      </c>
      <c r="B2686" s="3" t="s">
        <v>5620</v>
      </c>
      <c r="C2686" s="41" t="s">
        <v>10500</v>
      </c>
      <c r="D2686" s="42" t="s">
        <v>9</v>
      </c>
      <c r="E2686" s="42" t="s">
        <v>33</v>
      </c>
      <c r="F2686" s="16" t="s">
        <v>6871</v>
      </c>
      <c r="G2686" s="42" t="s">
        <v>1866</v>
      </c>
      <c r="H2686" s="23" t="s">
        <v>2874</v>
      </c>
      <c r="I2686" s="60">
        <v>34605</v>
      </c>
      <c r="J2686" s="24" t="s">
        <v>4823</v>
      </c>
      <c r="K2686" s="42" t="s">
        <v>33</v>
      </c>
      <c r="L2686" s="42" t="s">
        <v>33</v>
      </c>
      <c r="M2686" s="42" t="s">
        <v>33</v>
      </c>
      <c r="N2686" s="42" t="s">
        <v>33</v>
      </c>
      <c r="O2686" s="42" t="s">
        <v>33</v>
      </c>
      <c r="P2686" s="42" t="s">
        <v>33</v>
      </c>
      <c r="Q2686" s="71" t="s">
        <v>6104</v>
      </c>
      <c r="R2686" s="71" t="s">
        <v>6104</v>
      </c>
      <c r="S2686" s="71" t="s">
        <v>9640</v>
      </c>
      <c r="T2686" s="71" t="s">
        <v>9640</v>
      </c>
      <c r="U2686" s="71" t="s">
        <v>9640</v>
      </c>
      <c r="V2686" s="71" t="s">
        <v>9640</v>
      </c>
      <c r="W2686" s="21" t="str">
        <f t="shared" si="41"/>
        <v>12</v>
      </c>
      <c r="AA2686" s="3" t="s">
        <v>5620</v>
      </c>
    </row>
    <row r="2687" spans="1:27">
      <c r="A2687" s="18">
        <v>299</v>
      </c>
      <c r="B2687" s="3" t="s">
        <v>5621</v>
      </c>
      <c r="C2687" s="41" t="s">
        <v>5919</v>
      </c>
      <c r="D2687" s="42" t="s">
        <v>15</v>
      </c>
      <c r="E2687" s="42" t="s">
        <v>33</v>
      </c>
      <c r="F2687" s="16" t="s">
        <v>6871</v>
      </c>
      <c r="G2687" s="42" t="s">
        <v>1538</v>
      </c>
      <c r="H2687" s="23" t="s">
        <v>2926</v>
      </c>
      <c r="I2687" s="60">
        <v>34505</v>
      </c>
      <c r="J2687" s="24" t="s">
        <v>4823</v>
      </c>
      <c r="K2687" s="42" t="s">
        <v>33</v>
      </c>
      <c r="L2687" s="42" t="s">
        <v>33</v>
      </c>
      <c r="M2687" s="42" t="s">
        <v>33</v>
      </c>
      <c r="N2687" s="42" t="s">
        <v>33</v>
      </c>
      <c r="O2687" s="42" t="s">
        <v>33</v>
      </c>
      <c r="P2687" s="42" t="s">
        <v>33</v>
      </c>
      <c r="Q2687" s="71" t="s">
        <v>6104</v>
      </c>
      <c r="R2687" s="71" t="s">
        <v>6104</v>
      </c>
      <c r="S2687" s="71" t="s">
        <v>9640</v>
      </c>
      <c r="T2687" s="71" t="s">
        <v>9640</v>
      </c>
      <c r="U2687" s="71" t="s">
        <v>9640</v>
      </c>
      <c r="V2687" s="71" t="s">
        <v>9640</v>
      </c>
      <c r="W2687" s="21" t="str">
        <f t="shared" si="41"/>
        <v>12</v>
      </c>
      <c r="AA2687" s="3" t="s">
        <v>5621</v>
      </c>
    </row>
    <row r="2688" spans="1:27">
      <c r="A2688" s="18">
        <v>300</v>
      </c>
      <c r="B2688" s="3" t="s">
        <v>5622</v>
      </c>
      <c r="C2688" s="41" t="s">
        <v>5920</v>
      </c>
      <c r="D2688" s="42" t="s">
        <v>9</v>
      </c>
      <c r="E2688" s="42" t="s">
        <v>33</v>
      </c>
      <c r="F2688" s="16" t="s">
        <v>6871</v>
      </c>
      <c r="G2688" s="42" t="s">
        <v>1891</v>
      </c>
      <c r="H2688" s="23" t="s">
        <v>3936</v>
      </c>
      <c r="I2688" s="60">
        <v>34568</v>
      </c>
      <c r="J2688" s="24" t="s">
        <v>4823</v>
      </c>
      <c r="K2688" s="42" t="s">
        <v>33</v>
      </c>
      <c r="L2688" s="42" t="s">
        <v>33</v>
      </c>
      <c r="M2688" s="42" t="s">
        <v>33</v>
      </c>
      <c r="N2688" s="42" t="s">
        <v>33</v>
      </c>
      <c r="O2688" s="42" t="s">
        <v>33</v>
      </c>
      <c r="P2688" s="42" t="s">
        <v>33</v>
      </c>
      <c r="Q2688" s="42" t="s">
        <v>33</v>
      </c>
      <c r="R2688" s="42" t="s">
        <v>33</v>
      </c>
      <c r="S2688" s="42" t="s">
        <v>33</v>
      </c>
      <c r="T2688" s="42" t="s">
        <v>33</v>
      </c>
      <c r="U2688" s="42" t="s">
        <v>33</v>
      </c>
      <c r="V2688" s="42" t="s">
        <v>33</v>
      </c>
      <c r="W2688" s="21" t="str">
        <f t="shared" si="41"/>
        <v>12</v>
      </c>
      <c r="AA2688" s="3" t="s">
        <v>5622</v>
      </c>
    </row>
    <row r="2689" spans="1:35">
      <c r="A2689" s="18">
        <v>301</v>
      </c>
      <c r="B2689" s="3" t="s">
        <v>5623</v>
      </c>
      <c r="C2689" s="41" t="s">
        <v>5921</v>
      </c>
      <c r="D2689" s="42" t="s">
        <v>15</v>
      </c>
      <c r="E2689" s="42" t="s">
        <v>33</v>
      </c>
      <c r="F2689" s="16" t="s">
        <v>6871</v>
      </c>
      <c r="G2689" s="42" t="s">
        <v>1536</v>
      </c>
      <c r="H2689" s="23" t="s">
        <v>2741</v>
      </c>
      <c r="I2689" s="60">
        <v>33291</v>
      </c>
      <c r="J2689" s="24" t="s">
        <v>4823</v>
      </c>
      <c r="K2689" s="42" t="s">
        <v>33</v>
      </c>
      <c r="L2689" s="42" t="s">
        <v>33</v>
      </c>
      <c r="M2689" s="42" t="s">
        <v>33</v>
      </c>
      <c r="N2689" s="42" t="s">
        <v>33</v>
      </c>
      <c r="O2689" s="42" t="s">
        <v>33</v>
      </c>
      <c r="P2689" s="42" t="s">
        <v>33</v>
      </c>
      <c r="Q2689" s="42" t="s">
        <v>33</v>
      </c>
      <c r="R2689" s="42" t="s">
        <v>33</v>
      </c>
      <c r="S2689" s="42" t="s">
        <v>33</v>
      </c>
      <c r="T2689" s="42" t="s">
        <v>33</v>
      </c>
      <c r="U2689" s="42" t="s">
        <v>33</v>
      </c>
      <c r="V2689" s="42" t="s">
        <v>33</v>
      </c>
      <c r="W2689" s="21" t="str">
        <f t="shared" si="41"/>
        <v>12</v>
      </c>
      <c r="AA2689" s="3" t="s">
        <v>5623</v>
      </c>
    </row>
    <row r="2690" spans="1:35">
      <c r="A2690" s="18">
        <v>302</v>
      </c>
      <c r="B2690" s="3" t="s">
        <v>5624</v>
      </c>
      <c r="C2690" s="41" t="s">
        <v>5922</v>
      </c>
      <c r="D2690" s="42" t="s">
        <v>15</v>
      </c>
      <c r="E2690" s="42" t="s">
        <v>33</v>
      </c>
      <c r="F2690" s="16" t="s">
        <v>6871</v>
      </c>
      <c r="G2690" s="42" t="s">
        <v>1866</v>
      </c>
      <c r="H2690" s="23" t="s">
        <v>3268</v>
      </c>
      <c r="I2690" s="60">
        <v>34539</v>
      </c>
      <c r="J2690" s="24" t="s">
        <v>4823</v>
      </c>
      <c r="K2690" s="42" t="s">
        <v>33</v>
      </c>
      <c r="L2690" s="42" t="s">
        <v>33</v>
      </c>
      <c r="M2690" s="42" t="s">
        <v>33</v>
      </c>
      <c r="N2690" s="42" t="s">
        <v>33</v>
      </c>
      <c r="O2690" s="42" t="s">
        <v>33</v>
      </c>
      <c r="P2690" s="42" t="s">
        <v>33</v>
      </c>
      <c r="Q2690" s="42" t="s">
        <v>33</v>
      </c>
      <c r="R2690" s="42" t="s">
        <v>33</v>
      </c>
      <c r="S2690" s="42" t="s">
        <v>33</v>
      </c>
      <c r="T2690" s="42" t="s">
        <v>33</v>
      </c>
      <c r="U2690" s="42" t="s">
        <v>33</v>
      </c>
      <c r="V2690" s="42" t="s">
        <v>33</v>
      </c>
      <c r="W2690" s="21" t="str">
        <f t="shared" si="41"/>
        <v>12</v>
      </c>
      <c r="AA2690" s="3" t="s">
        <v>5624</v>
      </c>
    </row>
    <row r="2691" spans="1:35">
      <c r="A2691" s="18">
        <v>303</v>
      </c>
      <c r="B2691" s="3" t="s">
        <v>5625</v>
      </c>
      <c r="C2691" s="40" t="s">
        <v>5923</v>
      </c>
      <c r="D2691" s="3" t="s">
        <v>15</v>
      </c>
      <c r="E2691" s="3" t="s">
        <v>307</v>
      </c>
      <c r="F2691" s="16" t="s">
        <v>6871</v>
      </c>
      <c r="G2691" s="3" t="s">
        <v>1891</v>
      </c>
      <c r="H2691" s="23" t="s">
        <v>5984</v>
      </c>
      <c r="I2691" s="55">
        <v>33813</v>
      </c>
      <c r="J2691" s="24" t="s">
        <v>4823</v>
      </c>
      <c r="K2691" s="38" t="s">
        <v>33</v>
      </c>
      <c r="L2691" s="38" t="s">
        <v>33</v>
      </c>
      <c r="M2691" s="28" t="s">
        <v>307</v>
      </c>
      <c r="N2691" s="28" t="s">
        <v>307</v>
      </c>
      <c r="O2691" s="28" t="s">
        <v>307</v>
      </c>
      <c r="P2691" s="28" t="s">
        <v>307</v>
      </c>
      <c r="Q2691" s="28" t="s">
        <v>307</v>
      </c>
      <c r="R2691" s="28" t="s">
        <v>307</v>
      </c>
      <c r="S2691" s="28" t="s">
        <v>307</v>
      </c>
      <c r="T2691" s="28" t="s">
        <v>307</v>
      </c>
      <c r="U2691" s="28" t="s">
        <v>307</v>
      </c>
      <c r="V2691" s="28" t="s">
        <v>307</v>
      </c>
      <c r="W2691" s="21" t="str">
        <f t="shared" ref="W2691:W2754" si="42">LEFT(B2691,2)</f>
        <v>12</v>
      </c>
      <c r="AA2691" s="3" t="s">
        <v>5625</v>
      </c>
    </row>
    <row r="2692" spans="1:35">
      <c r="A2692" s="18">
        <v>304</v>
      </c>
      <c r="B2692" s="3" t="s">
        <v>5626</v>
      </c>
      <c r="C2692" s="41" t="s">
        <v>5924</v>
      </c>
      <c r="D2692" s="42" t="s">
        <v>15</v>
      </c>
      <c r="E2692" s="42" t="s">
        <v>33</v>
      </c>
      <c r="F2692" s="16" t="s">
        <v>6871</v>
      </c>
      <c r="G2692" s="42" t="s">
        <v>1538</v>
      </c>
      <c r="H2692" s="23" t="s">
        <v>2610</v>
      </c>
      <c r="I2692" s="60">
        <v>34622</v>
      </c>
      <c r="J2692" s="24" t="s">
        <v>4823</v>
      </c>
      <c r="K2692" s="42" t="s">
        <v>33</v>
      </c>
      <c r="L2692" s="42" t="s">
        <v>33</v>
      </c>
      <c r="M2692" s="42" t="s">
        <v>33</v>
      </c>
      <c r="N2692" s="42" t="s">
        <v>33</v>
      </c>
      <c r="O2692" s="42" t="s">
        <v>33</v>
      </c>
      <c r="P2692" s="42" t="s">
        <v>33</v>
      </c>
      <c r="Q2692" s="42" t="s">
        <v>33</v>
      </c>
      <c r="R2692" s="42" t="s">
        <v>33</v>
      </c>
      <c r="S2692" s="42" t="s">
        <v>33</v>
      </c>
      <c r="T2692" s="42" t="s">
        <v>33</v>
      </c>
      <c r="U2692" s="42" t="s">
        <v>33</v>
      </c>
      <c r="V2692" s="42" t="s">
        <v>33</v>
      </c>
      <c r="W2692" s="21" t="str">
        <f t="shared" si="42"/>
        <v>12</v>
      </c>
      <c r="AA2692" s="3" t="s">
        <v>5626</v>
      </c>
    </row>
    <row r="2693" spans="1:35">
      <c r="A2693" s="18">
        <v>305</v>
      </c>
      <c r="B2693" s="3" t="s">
        <v>5627</v>
      </c>
      <c r="C2693" s="41" t="s">
        <v>5925</v>
      </c>
      <c r="D2693" s="42" t="s">
        <v>15</v>
      </c>
      <c r="E2693" s="42" t="s">
        <v>33</v>
      </c>
      <c r="F2693" s="16" t="s">
        <v>6871</v>
      </c>
      <c r="G2693" s="42" t="s">
        <v>1891</v>
      </c>
      <c r="H2693" s="23" t="s">
        <v>3095</v>
      </c>
      <c r="I2693" s="60">
        <v>33613</v>
      </c>
      <c r="J2693" s="24" t="s">
        <v>4823</v>
      </c>
      <c r="K2693" s="42" t="s">
        <v>33</v>
      </c>
      <c r="L2693" s="42" t="s">
        <v>33</v>
      </c>
      <c r="M2693" s="42" t="s">
        <v>33</v>
      </c>
      <c r="N2693" s="42" t="s">
        <v>33</v>
      </c>
      <c r="O2693" s="42" t="s">
        <v>33</v>
      </c>
      <c r="P2693" s="42" t="s">
        <v>33</v>
      </c>
      <c r="Q2693" s="42" t="s">
        <v>33</v>
      </c>
      <c r="R2693" s="42" t="s">
        <v>33</v>
      </c>
      <c r="S2693" s="42" t="s">
        <v>33</v>
      </c>
      <c r="T2693" s="42" t="s">
        <v>33</v>
      </c>
      <c r="U2693" s="42" t="s">
        <v>33</v>
      </c>
      <c r="V2693" s="42" t="s">
        <v>33</v>
      </c>
      <c r="W2693" s="21" t="str">
        <f t="shared" si="42"/>
        <v>12</v>
      </c>
      <c r="AA2693" s="3" t="s">
        <v>5627</v>
      </c>
    </row>
    <row r="2694" spans="1:35">
      <c r="A2694" s="18">
        <v>306</v>
      </c>
      <c r="B2694" s="3" t="s">
        <v>5628</v>
      </c>
      <c r="C2694" s="41" t="s">
        <v>5926</v>
      </c>
      <c r="D2694" s="42" t="s">
        <v>9</v>
      </c>
      <c r="E2694" s="42" t="s">
        <v>33</v>
      </c>
      <c r="F2694" s="16" t="s">
        <v>6871</v>
      </c>
      <c r="G2694" s="42" t="s">
        <v>1536</v>
      </c>
      <c r="H2694" s="23" t="s">
        <v>2610</v>
      </c>
      <c r="I2694" s="60">
        <v>34519</v>
      </c>
      <c r="J2694" s="24" t="s">
        <v>4823</v>
      </c>
      <c r="K2694" s="42" t="s">
        <v>33</v>
      </c>
      <c r="L2694" s="42" t="s">
        <v>33</v>
      </c>
      <c r="M2694" s="42" t="s">
        <v>33</v>
      </c>
      <c r="N2694" s="42" t="s">
        <v>33</v>
      </c>
      <c r="O2694" s="42" t="s">
        <v>33</v>
      </c>
      <c r="P2694" s="42" t="s">
        <v>33</v>
      </c>
      <c r="Q2694" s="42" t="s">
        <v>33</v>
      </c>
      <c r="R2694" s="42" t="s">
        <v>33</v>
      </c>
      <c r="S2694" s="42" t="s">
        <v>33</v>
      </c>
      <c r="T2694" s="42" t="s">
        <v>33</v>
      </c>
      <c r="U2694" s="42" t="s">
        <v>33</v>
      </c>
      <c r="V2694" s="42" t="s">
        <v>33</v>
      </c>
      <c r="W2694" s="21" t="str">
        <f t="shared" si="42"/>
        <v>12</v>
      </c>
      <c r="AA2694" s="3" t="s">
        <v>5628</v>
      </c>
    </row>
    <row r="2695" spans="1:35">
      <c r="A2695" s="18">
        <v>307</v>
      </c>
      <c r="B2695" s="3" t="s">
        <v>5629</v>
      </c>
      <c r="C2695" s="41" t="s">
        <v>5927</v>
      </c>
      <c r="D2695" s="42" t="s">
        <v>15</v>
      </c>
      <c r="E2695" s="42" t="s">
        <v>33</v>
      </c>
      <c r="F2695" s="16" t="s">
        <v>6871</v>
      </c>
      <c r="G2695" s="42" t="s">
        <v>1866</v>
      </c>
      <c r="H2695" s="23" t="s">
        <v>2760</v>
      </c>
      <c r="I2695" s="60">
        <v>34887</v>
      </c>
      <c r="J2695" s="24" t="s">
        <v>4823</v>
      </c>
      <c r="K2695" s="42" t="s">
        <v>33</v>
      </c>
      <c r="L2695" s="42" t="s">
        <v>33</v>
      </c>
      <c r="M2695" s="42" t="s">
        <v>33</v>
      </c>
      <c r="N2695" s="42" t="s">
        <v>33</v>
      </c>
      <c r="O2695" s="42" t="s">
        <v>33</v>
      </c>
      <c r="P2695" s="42" t="s">
        <v>33</v>
      </c>
      <c r="Q2695" s="42" t="s">
        <v>33</v>
      </c>
      <c r="R2695" s="42" t="s">
        <v>33</v>
      </c>
      <c r="S2695" s="42" t="s">
        <v>33</v>
      </c>
      <c r="T2695" s="42" t="s">
        <v>33</v>
      </c>
      <c r="U2695" s="42" t="s">
        <v>33</v>
      </c>
      <c r="V2695" s="42" t="s">
        <v>33</v>
      </c>
      <c r="W2695" s="21" t="str">
        <f t="shared" si="42"/>
        <v>12</v>
      </c>
      <c r="AA2695" s="3" t="s">
        <v>5629</v>
      </c>
    </row>
    <row r="2696" spans="1:35">
      <c r="A2696" s="18">
        <v>308</v>
      </c>
      <c r="B2696" s="3" t="s">
        <v>5630</v>
      </c>
      <c r="C2696" s="41" t="s">
        <v>5928</v>
      </c>
      <c r="D2696" s="42" t="s">
        <v>9</v>
      </c>
      <c r="E2696" s="42" t="s">
        <v>33</v>
      </c>
      <c r="F2696" s="16" t="s">
        <v>6871</v>
      </c>
      <c r="G2696" s="42" t="s">
        <v>1866</v>
      </c>
      <c r="H2696" s="23" t="s">
        <v>2610</v>
      </c>
      <c r="I2696" s="60">
        <v>34361</v>
      </c>
      <c r="J2696" s="24" t="s">
        <v>4823</v>
      </c>
      <c r="K2696" s="42" t="s">
        <v>33</v>
      </c>
      <c r="L2696" s="42" t="s">
        <v>33</v>
      </c>
      <c r="M2696" s="42" t="s">
        <v>33</v>
      </c>
      <c r="N2696" s="42" t="s">
        <v>33</v>
      </c>
      <c r="O2696" s="42" t="s">
        <v>33</v>
      </c>
      <c r="P2696" s="42" t="s">
        <v>33</v>
      </c>
      <c r="Q2696" s="42" t="s">
        <v>33</v>
      </c>
      <c r="R2696" s="42" t="s">
        <v>33</v>
      </c>
      <c r="S2696" s="42" t="s">
        <v>33</v>
      </c>
      <c r="T2696" s="42" t="s">
        <v>33</v>
      </c>
      <c r="U2696" s="42" t="s">
        <v>33</v>
      </c>
      <c r="V2696" s="42" t="s">
        <v>33</v>
      </c>
      <c r="W2696" s="21" t="str">
        <f t="shared" si="42"/>
        <v>12</v>
      </c>
      <c r="Y2696" s="21" t="s">
        <v>15</v>
      </c>
      <c r="Z2696" s="21" t="s">
        <v>9</v>
      </c>
      <c r="AA2696" s="3" t="s">
        <v>5630</v>
      </c>
    </row>
    <row r="2697" spans="1:35" s="47" customFormat="1">
      <c r="A2697" s="46">
        <v>1</v>
      </c>
      <c r="B2697" s="6" t="s">
        <v>6011</v>
      </c>
      <c r="C2697" s="46" t="s">
        <v>6012</v>
      </c>
      <c r="D2697" s="6" t="s">
        <v>15</v>
      </c>
      <c r="E2697" s="6" t="s">
        <v>6013</v>
      </c>
      <c r="F2697" s="6"/>
      <c r="G2697" s="6" t="s">
        <v>1538</v>
      </c>
      <c r="H2697" s="46" t="s">
        <v>3408</v>
      </c>
      <c r="I2697" s="62">
        <v>34890</v>
      </c>
      <c r="J2697" s="6" t="s">
        <v>4823</v>
      </c>
      <c r="K2697" s="52"/>
      <c r="L2697" s="52"/>
      <c r="M2697" s="6" t="s">
        <v>6013</v>
      </c>
      <c r="N2697" s="6" t="s">
        <v>6013</v>
      </c>
      <c r="O2697" s="6" t="s">
        <v>6013</v>
      </c>
      <c r="P2697" s="6" t="s">
        <v>6013</v>
      </c>
      <c r="Q2697" s="6" t="s">
        <v>6013</v>
      </c>
      <c r="R2697" s="6" t="s">
        <v>6013</v>
      </c>
      <c r="S2697" s="6" t="s">
        <v>6013</v>
      </c>
      <c r="T2697" s="6" t="s">
        <v>6013</v>
      </c>
      <c r="U2697" s="6" t="s">
        <v>6013</v>
      </c>
      <c r="V2697" s="6" t="s">
        <v>6013</v>
      </c>
      <c r="W2697" s="21" t="str">
        <f t="shared" si="42"/>
        <v>13</v>
      </c>
      <c r="X2697" s="54" t="s">
        <v>6623</v>
      </c>
      <c r="Y2697" s="54">
        <f>COUNTIFS($E$2697:$E$3115,"TBK",$D$2697:$D$3115,"L")</f>
        <v>1</v>
      </c>
      <c r="Z2697" s="54">
        <f>COUNTIFS($E$2697:$E$3115,"TBK",$D$2697:$D$3115,"P")</f>
        <v>1</v>
      </c>
      <c r="AA2697" s="6" t="s">
        <v>6011</v>
      </c>
      <c r="AB2697" s="54"/>
      <c r="AC2697" s="54"/>
      <c r="AD2697" s="21"/>
      <c r="AE2697" s="21"/>
      <c r="AF2697" s="54"/>
      <c r="AG2697" s="54"/>
      <c r="AH2697" s="54"/>
      <c r="AI2697" s="54"/>
    </row>
    <row r="2698" spans="1:35" s="47" customFormat="1">
      <c r="A2698" s="46">
        <v>2</v>
      </c>
      <c r="B2698" s="6" t="s">
        <v>6014</v>
      </c>
      <c r="C2698" s="46" t="s">
        <v>6015</v>
      </c>
      <c r="D2698" s="6" t="s">
        <v>9</v>
      </c>
      <c r="E2698" s="6" t="s">
        <v>6013</v>
      </c>
      <c r="F2698" s="6"/>
      <c r="G2698" s="6" t="s">
        <v>16</v>
      </c>
      <c r="H2698" s="46" t="s">
        <v>3415</v>
      </c>
      <c r="I2698" s="62">
        <v>34759</v>
      </c>
      <c r="J2698" s="6" t="s">
        <v>4823</v>
      </c>
      <c r="K2698" s="52"/>
      <c r="L2698" s="52"/>
      <c r="M2698" s="6" t="s">
        <v>6013</v>
      </c>
      <c r="N2698" s="6" t="s">
        <v>6013</v>
      </c>
      <c r="O2698" s="6" t="s">
        <v>6013</v>
      </c>
      <c r="P2698" s="6" t="s">
        <v>6013</v>
      </c>
      <c r="Q2698" s="6" t="s">
        <v>6013</v>
      </c>
      <c r="R2698" s="6" t="s">
        <v>6013</v>
      </c>
      <c r="S2698" s="6" t="s">
        <v>6013</v>
      </c>
      <c r="T2698" s="6" t="s">
        <v>6013</v>
      </c>
      <c r="U2698" s="6" t="s">
        <v>6013</v>
      </c>
      <c r="V2698" s="6" t="s">
        <v>6013</v>
      </c>
      <c r="W2698" s="21" t="str">
        <f t="shared" si="42"/>
        <v>13</v>
      </c>
      <c r="X2698" s="54" t="s">
        <v>6104</v>
      </c>
      <c r="Y2698" s="54">
        <f>COUNTIFS($E$2697:$E$3115,"TBP",$D$2697:$D$3115,"L")</f>
        <v>12</v>
      </c>
      <c r="Z2698" s="54">
        <f>COUNTIFS($E$2697:$E$3115,"TBP",$D$2697:$D$3115,"P")</f>
        <v>8</v>
      </c>
      <c r="AA2698" s="6" t="s">
        <v>6014</v>
      </c>
      <c r="AB2698" s="54"/>
      <c r="AC2698" s="54"/>
      <c r="AD2698" s="21"/>
      <c r="AE2698" s="21"/>
      <c r="AF2698" s="54"/>
      <c r="AG2698" s="54"/>
      <c r="AH2698" s="54"/>
      <c r="AI2698" s="54"/>
    </row>
    <row r="2699" spans="1:35" s="47" customFormat="1">
      <c r="A2699" s="46">
        <v>3</v>
      </c>
      <c r="B2699" s="6" t="s">
        <v>6016</v>
      </c>
      <c r="C2699" s="46" t="s">
        <v>6017</v>
      </c>
      <c r="D2699" s="6" t="s">
        <v>9</v>
      </c>
      <c r="E2699" s="6" t="s">
        <v>6031</v>
      </c>
      <c r="F2699" s="6"/>
      <c r="G2699" s="6" t="s">
        <v>15</v>
      </c>
      <c r="H2699" s="46" t="s">
        <v>3408</v>
      </c>
      <c r="I2699" s="62">
        <v>34660</v>
      </c>
      <c r="J2699" s="6" t="s">
        <v>4823</v>
      </c>
      <c r="K2699" s="52"/>
      <c r="L2699" s="52"/>
      <c r="M2699" s="53" t="s">
        <v>6013</v>
      </c>
      <c r="N2699" s="45" t="s">
        <v>6031</v>
      </c>
      <c r="O2699" s="45" t="s">
        <v>6031</v>
      </c>
      <c r="P2699" s="45" t="s">
        <v>6031</v>
      </c>
      <c r="Q2699" s="45" t="s">
        <v>6031</v>
      </c>
      <c r="R2699" s="45" t="s">
        <v>6031</v>
      </c>
      <c r="S2699" s="45" t="s">
        <v>6031</v>
      </c>
      <c r="T2699" s="45" t="s">
        <v>6031</v>
      </c>
      <c r="U2699" s="45" t="s">
        <v>6031</v>
      </c>
      <c r="V2699" s="45" t="s">
        <v>6031</v>
      </c>
      <c r="W2699" s="21" t="str">
        <f t="shared" si="42"/>
        <v>13</v>
      </c>
      <c r="X2699" s="54" t="s">
        <v>6021</v>
      </c>
      <c r="Y2699" s="54">
        <f>COUNTIFS($E$2697:$E$3115,"BK",$D$2697:$D$3115,"L")</f>
        <v>10</v>
      </c>
      <c r="Z2699" s="54">
        <f>COUNTIFS($E$2697:$E$3115,"BK",$D$2697:$D$3115,"P")</f>
        <v>19</v>
      </c>
      <c r="AA2699" s="6" t="s">
        <v>6016</v>
      </c>
      <c r="AB2699" s="54"/>
      <c r="AC2699" s="54"/>
      <c r="AD2699" s="21"/>
      <c r="AE2699" s="21"/>
      <c r="AF2699" s="54"/>
      <c r="AG2699" s="54"/>
      <c r="AH2699" s="54"/>
      <c r="AI2699" s="54"/>
    </row>
    <row r="2700" spans="1:35" s="47" customFormat="1">
      <c r="A2700" s="46">
        <v>4</v>
      </c>
      <c r="B2700" s="6" t="s">
        <v>6018</v>
      </c>
      <c r="C2700" s="46" t="s">
        <v>6019</v>
      </c>
      <c r="D2700" s="6" t="s">
        <v>9</v>
      </c>
      <c r="E2700" s="6" t="s">
        <v>6013</v>
      </c>
      <c r="F2700" s="6"/>
      <c r="G2700" s="6" t="s">
        <v>16</v>
      </c>
      <c r="H2700" s="46" t="s">
        <v>2760</v>
      </c>
      <c r="I2700" s="62">
        <v>34876</v>
      </c>
      <c r="J2700" s="6" t="s">
        <v>4823</v>
      </c>
      <c r="K2700" s="52"/>
      <c r="L2700" s="52"/>
      <c r="M2700" s="6" t="s">
        <v>6013</v>
      </c>
      <c r="N2700" s="6" t="s">
        <v>6013</v>
      </c>
      <c r="O2700" s="6" t="s">
        <v>6013</v>
      </c>
      <c r="P2700" s="6" t="s">
        <v>6013</v>
      </c>
      <c r="Q2700" s="6" t="s">
        <v>6013</v>
      </c>
      <c r="R2700" s="6" t="s">
        <v>6013</v>
      </c>
      <c r="S2700" s="6" t="s">
        <v>6013</v>
      </c>
      <c r="T2700" s="6" t="s">
        <v>6013</v>
      </c>
      <c r="U2700" s="6" t="s">
        <v>6013</v>
      </c>
      <c r="V2700" s="6" t="s">
        <v>6013</v>
      </c>
      <c r="W2700" s="21" t="str">
        <f t="shared" si="42"/>
        <v>13</v>
      </c>
      <c r="X2700" s="54" t="s">
        <v>6031</v>
      </c>
      <c r="Y2700" s="54">
        <f>COUNTIFS($E$2697:$E$3115,"BP",$D$2697:$D$3115,"L")</f>
        <v>19</v>
      </c>
      <c r="Z2700" s="54">
        <f>COUNTIFS($E$2697:$E$3115,"BP",$D$2697:$D$3115,"P")</f>
        <v>51</v>
      </c>
      <c r="AA2700" s="6" t="s">
        <v>6018</v>
      </c>
      <c r="AB2700" s="54"/>
      <c r="AC2700" s="54"/>
      <c r="AD2700" s="21"/>
      <c r="AE2700" s="21"/>
      <c r="AF2700" s="54"/>
      <c r="AG2700" s="54"/>
      <c r="AH2700" s="54"/>
      <c r="AI2700" s="54"/>
    </row>
    <row r="2701" spans="1:35" s="47" customFormat="1">
      <c r="A2701" s="46">
        <v>5</v>
      </c>
      <c r="B2701" s="6" t="s">
        <v>6020</v>
      </c>
      <c r="C2701" s="46" t="s">
        <v>6916</v>
      </c>
      <c r="D2701" s="6" t="s">
        <v>9</v>
      </c>
      <c r="E2701" s="6" t="s">
        <v>6021</v>
      </c>
      <c r="F2701" s="6"/>
      <c r="G2701" s="6" t="s">
        <v>486</v>
      </c>
      <c r="H2701" s="46" t="s">
        <v>6022</v>
      </c>
      <c r="I2701" s="62">
        <v>34847</v>
      </c>
      <c r="J2701" s="6" t="s">
        <v>5299</v>
      </c>
      <c r="K2701" s="52"/>
      <c r="L2701" s="52"/>
      <c r="M2701" s="6" t="s">
        <v>6021</v>
      </c>
      <c r="N2701" s="6" t="s">
        <v>6021</v>
      </c>
      <c r="O2701" s="6" t="s">
        <v>6021</v>
      </c>
      <c r="P2701" s="6" t="s">
        <v>6021</v>
      </c>
      <c r="Q2701" s="6" t="s">
        <v>6021</v>
      </c>
      <c r="R2701" s="6" t="s">
        <v>6021</v>
      </c>
      <c r="S2701" s="6" t="s">
        <v>6021</v>
      </c>
      <c r="T2701" s="6" t="s">
        <v>6021</v>
      </c>
      <c r="U2701" s="6" t="s">
        <v>6021</v>
      </c>
      <c r="V2701" s="6" t="s">
        <v>6021</v>
      </c>
      <c r="W2701" s="21" t="str">
        <f t="shared" si="42"/>
        <v>13</v>
      </c>
      <c r="X2701" s="54" t="s">
        <v>6170</v>
      </c>
      <c r="Y2701" s="54">
        <f>COUNTIFS($E$2697:$E$3115,"LK",$D$2697:$D$3115,"L")</f>
        <v>0</v>
      </c>
      <c r="Z2701" s="54">
        <f>COUNTIFS($E$2697:$E$3115,"LK",$D$2697:$D$3115,"P")</f>
        <v>1</v>
      </c>
      <c r="AA2701" s="6" t="s">
        <v>6020</v>
      </c>
      <c r="AB2701" s="54"/>
      <c r="AC2701" s="54"/>
      <c r="AD2701" s="21"/>
      <c r="AE2701" s="21"/>
      <c r="AF2701" s="54"/>
      <c r="AG2701" s="54"/>
      <c r="AH2701" s="54"/>
      <c r="AI2701" s="54"/>
    </row>
    <row r="2702" spans="1:35" s="47" customFormat="1">
      <c r="A2702" s="46">
        <v>6</v>
      </c>
      <c r="B2702" s="6" t="s">
        <v>6023</v>
      </c>
      <c r="C2702" s="46" t="s">
        <v>6024</v>
      </c>
      <c r="D2702" s="6" t="s">
        <v>9</v>
      </c>
      <c r="E2702" s="6" t="s">
        <v>6021</v>
      </c>
      <c r="F2702" s="6"/>
      <c r="G2702" s="6" t="s">
        <v>1536</v>
      </c>
      <c r="H2702" s="46" t="s">
        <v>5937</v>
      </c>
      <c r="I2702" s="62">
        <v>34796</v>
      </c>
      <c r="J2702" s="6" t="s">
        <v>5299</v>
      </c>
      <c r="K2702" s="52"/>
      <c r="L2702" s="52"/>
      <c r="M2702" s="6" t="s">
        <v>6021</v>
      </c>
      <c r="N2702" s="6" t="s">
        <v>6021</v>
      </c>
      <c r="O2702" s="6" t="s">
        <v>6021</v>
      </c>
      <c r="P2702" s="6" t="s">
        <v>6021</v>
      </c>
      <c r="Q2702" s="6" t="s">
        <v>6021</v>
      </c>
      <c r="R2702" s="6" t="s">
        <v>6021</v>
      </c>
      <c r="S2702" s="6" t="s">
        <v>6021</v>
      </c>
      <c r="T2702" s="6" t="s">
        <v>6021</v>
      </c>
      <c r="U2702" s="6" t="s">
        <v>6021</v>
      </c>
      <c r="V2702" s="6" t="s">
        <v>6021</v>
      </c>
      <c r="W2702" s="21" t="str">
        <f t="shared" si="42"/>
        <v>13</v>
      </c>
      <c r="X2702" s="54" t="s">
        <v>307</v>
      </c>
      <c r="Y2702" s="54">
        <f>COUNTIFS($E$2697:$E$3115,"PBP",$D$2697:$D$3115,"L")</f>
        <v>1</v>
      </c>
      <c r="Z2702" s="54">
        <f>COUNTIFS($E$2697:$E$3115,"PBP",$D$2697:$D$3115,"P")</f>
        <v>13</v>
      </c>
      <c r="AA2702" s="6" t="s">
        <v>6023</v>
      </c>
      <c r="AB2702" s="54"/>
      <c r="AC2702" s="54"/>
      <c r="AD2702" s="21"/>
      <c r="AE2702" s="21"/>
      <c r="AF2702" s="54"/>
      <c r="AG2702" s="54"/>
      <c r="AH2702" s="54"/>
      <c r="AI2702" s="54"/>
    </row>
    <row r="2703" spans="1:35" s="47" customFormat="1">
      <c r="A2703" s="46">
        <v>7</v>
      </c>
      <c r="B2703" s="6" t="s">
        <v>6025</v>
      </c>
      <c r="C2703" s="46" t="s">
        <v>6026</v>
      </c>
      <c r="D2703" s="6" t="s">
        <v>9</v>
      </c>
      <c r="E2703" s="6" t="s">
        <v>6021</v>
      </c>
      <c r="F2703" s="6"/>
      <c r="G2703" s="6" t="s">
        <v>1538</v>
      </c>
      <c r="H2703" s="46" t="s">
        <v>2649</v>
      </c>
      <c r="I2703" s="62">
        <v>34733</v>
      </c>
      <c r="J2703" s="6" t="s">
        <v>4824</v>
      </c>
      <c r="K2703" s="52"/>
      <c r="L2703" s="52"/>
      <c r="M2703" s="6" t="s">
        <v>6021</v>
      </c>
      <c r="N2703" s="6" t="s">
        <v>6021</v>
      </c>
      <c r="O2703" s="6" t="s">
        <v>6021</v>
      </c>
      <c r="P2703" s="6" t="s">
        <v>6021</v>
      </c>
      <c r="Q2703" s="6" t="s">
        <v>6021</v>
      </c>
      <c r="R2703" s="6" t="s">
        <v>6021</v>
      </c>
      <c r="S2703" s="6" t="s">
        <v>6021</v>
      </c>
      <c r="T2703" s="6" t="s">
        <v>6021</v>
      </c>
      <c r="U2703" s="6" t="s">
        <v>6021</v>
      </c>
      <c r="V2703" s="6" t="s">
        <v>6021</v>
      </c>
      <c r="W2703" s="21" t="str">
        <f t="shared" si="42"/>
        <v>13</v>
      </c>
      <c r="X2703" s="54" t="s">
        <v>6013</v>
      </c>
      <c r="Y2703" s="54">
        <f>COUNTIFS($E$2697:$E$3115,"MM",$D$2697:$D$3115,"L")</f>
        <v>128</v>
      </c>
      <c r="Z2703" s="54">
        <f>COUNTIFS($E$2697:$E$3115,"MM",$D$2697:$D$3115,"P")</f>
        <v>155</v>
      </c>
      <c r="AA2703" s="6" t="s">
        <v>6025</v>
      </c>
      <c r="AB2703" s="54"/>
      <c r="AC2703" s="54"/>
      <c r="AD2703" s="21"/>
      <c r="AE2703" s="21"/>
      <c r="AF2703" s="54"/>
      <c r="AG2703" s="54"/>
      <c r="AH2703" s="54"/>
      <c r="AI2703" s="54"/>
    </row>
    <row r="2704" spans="1:35" s="47" customFormat="1">
      <c r="A2704" s="46">
        <v>8</v>
      </c>
      <c r="B2704" s="6" t="s">
        <v>6027</v>
      </c>
      <c r="C2704" s="46" t="s">
        <v>6028</v>
      </c>
      <c r="D2704" s="6" t="s">
        <v>9</v>
      </c>
      <c r="E2704" s="6" t="s">
        <v>6021</v>
      </c>
      <c r="F2704" s="6"/>
      <c r="G2704" s="6" t="s">
        <v>1891</v>
      </c>
      <c r="H2704" s="46" t="s">
        <v>10519</v>
      </c>
      <c r="I2704" s="62">
        <v>35010</v>
      </c>
      <c r="J2704" s="6" t="s">
        <v>5299</v>
      </c>
      <c r="K2704" s="52"/>
      <c r="L2704" s="52"/>
      <c r="M2704" s="6" t="s">
        <v>6021</v>
      </c>
      <c r="N2704" s="6" t="s">
        <v>6021</v>
      </c>
      <c r="O2704" s="6" t="s">
        <v>6021</v>
      </c>
      <c r="P2704" s="6" t="s">
        <v>6021</v>
      </c>
      <c r="Q2704" s="6" t="s">
        <v>6021</v>
      </c>
      <c r="R2704" s="6" t="s">
        <v>6021</v>
      </c>
      <c r="S2704" s="6" t="s">
        <v>6021</v>
      </c>
      <c r="T2704" s="6" t="s">
        <v>6021</v>
      </c>
      <c r="U2704" s="6" t="s">
        <v>6021</v>
      </c>
      <c r="V2704" s="6" t="s">
        <v>6021</v>
      </c>
      <c r="W2704" s="21" t="str">
        <f t="shared" si="42"/>
        <v>13</v>
      </c>
      <c r="X2704" s="54"/>
      <c r="Y2704" s="54">
        <f>SUM(Y2697:Y2703)</f>
        <v>171</v>
      </c>
      <c r="Z2704" s="54">
        <f>SUM(Z2697:Z2703)</f>
        <v>248</v>
      </c>
      <c r="AA2704" s="6" t="s">
        <v>6027</v>
      </c>
      <c r="AB2704" s="54"/>
      <c r="AC2704" s="54"/>
      <c r="AD2704" s="21"/>
      <c r="AE2704" s="21"/>
      <c r="AF2704" s="54"/>
      <c r="AG2704" s="54"/>
      <c r="AH2704" s="54"/>
      <c r="AI2704" s="54"/>
    </row>
    <row r="2705" spans="1:35" s="47" customFormat="1">
      <c r="A2705" s="46">
        <v>9</v>
      </c>
      <c r="B2705" s="6" t="s">
        <v>6029</v>
      </c>
      <c r="C2705" s="46" t="s">
        <v>6030</v>
      </c>
      <c r="D2705" s="6" t="s">
        <v>9</v>
      </c>
      <c r="E2705" s="6" t="s">
        <v>6031</v>
      </c>
      <c r="F2705" s="6"/>
      <c r="G2705" s="6" t="s">
        <v>286</v>
      </c>
      <c r="H2705" s="46" t="s">
        <v>3003</v>
      </c>
      <c r="I2705" s="62">
        <v>34691</v>
      </c>
      <c r="J2705" s="6" t="s">
        <v>4823</v>
      </c>
      <c r="K2705" s="52"/>
      <c r="L2705" s="52"/>
      <c r="M2705" s="6" t="s">
        <v>6031</v>
      </c>
      <c r="N2705" s="6" t="s">
        <v>6031</v>
      </c>
      <c r="O2705" s="6" t="s">
        <v>6031</v>
      </c>
      <c r="P2705" s="6" t="s">
        <v>6031</v>
      </c>
      <c r="Q2705" s="6" t="s">
        <v>6031</v>
      </c>
      <c r="R2705" s="6" t="s">
        <v>6031</v>
      </c>
      <c r="S2705" s="6" t="s">
        <v>6031</v>
      </c>
      <c r="T2705" s="6" t="s">
        <v>6031</v>
      </c>
      <c r="U2705" s="6" t="s">
        <v>6031</v>
      </c>
      <c r="V2705" s="6" t="s">
        <v>6031</v>
      </c>
      <c r="W2705" s="21" t="str">
        <f t="shared" si="42"/>
        <v>13</v>
      </c>
      <c r="X2705" s="54"/>
      <c r="Y2705" s="54"/>
      <c r="Z2705" s="54">
        <f>SUM(Y2704:Z2704)</f>
        <v>419</v>
      </c>
      <c r="AA2705" s="6" t="s">
        <v>6029</v>
      </c>
      <c r="AB2705" s="54"/>
      <c r="AC2705" s="54"/>
      <c r="AD2705" s="21"/>
      <c r="AE2705" s="21"/>
      <c r="AF2705" s="54"/>
      <c r="AG2705" s="54"/>
      <c r="AH2705" s="54"/>
      <c r="AI2705" s="54"/>
    </row>
    <row r="2706" spans="1:35" s="47" customFormat="1">
      <c r="A2706" s="46">
        <v>10</v>
      </c>
      <c r="B2706" s="6" t="s">
        <v>6032</v>
      </c>
      <c r="C2706" s="46" t="s">
        <v>6033</v>
      </c>
      <c r="D2706" s="6" t="s">
        <v>15</v>
      </c>
      <c r="E2706" s="6" t="s">
        <v>6021</v>
      </c>
      <c r="F2706" s="6"/>
      <c r="G2706" s="6" t="s">
        <v>1891</v>
      </c>
      <c r="H2706" s="46" t="s">
        <v>10530</v>
      </c>
      <c r="I2706" s="62">
        <v>34656</v>
      </c>
      <c r="J2706" s="6" t="s">
        <v>5299</v>
      </c>
      <c r="K2706" s="52"/>
      <c r="L2706" s="52"/>
      <c r="M2706" s="6" t="s">
        <v>6021</v>
      </c>
      <c r="N2706" s="6" t="s">
        <v>6021</v>
      </c>
      <c r="O2706" s="6" t="s">
        <v>6021</v>
      </c>
      <c r="P2706" s="6" t="s">
        <v>6021</v>
      </c>
      <c r="Q2706" s="6" t="s">
        <v>6021</v>
      </c>
      <c r="R2706" s="6" t="s">
        <v>6021</v>
      </c>
      <c r="S2706" s="6" t="s">
        <v>6021</v>
      </c>
      <c r="T2706" s="6" t="s">
        <v>6021</v>
      </c>
      <c r="U2706" s="6" t="s">
        <v>6021</v>
      </c>
      <c r="V2706" s="6" t="s">
        <v>6021</v>
      </c>
      <c r="W2706" s="21" t="str">
        <f t="shared" si="42"/>
        <v>13</v>
      </c>
      <c r="X2706" s="6" t="s">
        <v>9643</v>
      </c>
      <c r="Y2706" s="6" t="s">
        <v>307</v>
      </c>
      <c r="Z2706" s="6" t="s">
        <v>9641</v>
      </c>
      <c r="AA2706" s="6" t="s">
        <v>6032</v>
      </c>
      <c r="AB2706" s="54"/>
      <c r="AC2706" s="54"/>
      <c r="AD2706" s="21"/>
      <c r="AE2706" s="21"/>
      <c r="AF2706" s="54"/>
      <c r="AG2706" s="54"/>
      <c r="AH2706" s="54"/>
      <c r="AI2706" s="54"/>
    </row>
    <row r="2707" spans="1:35" s="47" customFormat="1">
      <c r="A2707" s="46">
        <v>11</v>
      </c>
      <c r="B2707" s="6" t="s">
        <v>6034</v>
      </c>
      <c r="C2707" s="46" t="s">
        <v>6035</v>
      </c>
      <c r="D2707" s="6" t="s">
        <v>9</v>
      </c>
      <c r="E2707" s="6" t="s">
        <v>6021</v>
      </c>
      <c r="F2707" s="6"/>
      <c r="G2707" s="6" t="s">
        <v>59</v>
      </c>
      <c r="H2707" s="46" t="s">
        <v>3268</v>
      </c>
      <c r="I2707" s="62">
        <v>34763</v>
      </c>
      <c r="J2707" s="6" t="s">
        <v>4823</v>
      </c>
      <c r="K2707" s="52"/>
      <c r="L2707" s="52"/>
      <c r="M2707" s="6" t="s">
        <v>6021</v>
      </c>
      <c r="N2707" s="6" t="s">
        <v>6021</v>
      </c>
      <c r="O2707" s="6" t="s">
        <v>6021</v>
      </c>
      <c r="P2707" s="6" t="s">
        <v>6021</v>
      </c>
      <c r="Q2707" s="6" t="s">
        <v>6021</v>
      </c>
      <c r="R2707" s="6" t="s">
        <v>6021</v>
      </c>
      <c r="S2707" s="6" t="s">
        <v>6021</v>
      </c>
      <c r="T2707" s="6" t="s">
        <v>6021</v>
      </c>
      <c r="U2707" s="6" t="s">
        <v>6021</v>
      </c>
      <c r="V2707" s="6" t="s">
        <v>6021</v>
      </c>
      <c r="W2707" s="21" t="str">
        <f t="shared" si="42"/>
        <v>13</v>
      </c>
      <c r="X2707" s="6">
        <v>2013</v>
      </c>
      <c r="Y2707" s="6">
        <f>COUNTIFS($S$2697:$S$4343,"PBP",$W$2697:$W$4343,"13")</f>
        <v>9</v>
      </c>
      <c r="Z2707" s="6">
        <f>COUNTIF($W$2697:$W$4343,"13")</f>
        <v>419</v>
      </c>
      <c r="AA2707" s="6" t="s">
        <v>6034</v>
      </c>
      <c r="AB2707" s="54"/>
      <c r="AC2707" s="54"/>
      <c r="AD2707" s="21"/>
      <c r="AE2707" s="21"/>
      <c r="AF2707" s="54"/>
      <c r="AG2707" s="54"/>
      <c r="AH2707" s="54"/>
      <c r="AI2707" s="54"/>
    </row>
    <row r="2708" spans="1:35" s="47" customFormat="1">
      <c r="A2708" s="46">
        <v>12</v>
      </c>
      <c r="B2708" s="6" t="s">
        <v>6036</v>
      </c>
      <c r="C2708" s="46" t="s">
        <v>6037</v>
      </c>
      <c r="D2708" s="6" t="s">
        <v>15</v>
      </c>
      <c r="E2708" s="6" t="s">
        <v>6013</v>
      </c>
      <c r="F2708" s="6"/>
      <c r="G2708" s="6" t="s">
        <v>1866</v>
      </c>
      <c r="H2708" s="46" t="s">
        <v>3003</v>
      </c>
      <c r="I2708" s="62">
        <v>34420</v>
      </c>
      <c r="J2708" s="6" t="s">
        <v>4823</v>
      </c>
      <c r="K2708" s="52"/>
      <c r="L2708" s="52"/>
      <c r="M2708" s="53" t="s">
        <v>6031</v>
      </c>
      <c r="N2708" s="45" t="s">
        <v>6013</v>
      </c>
      <c r="O2708" s="45" t="s">
        <v>6013</v>
      </c>
      <c r="P2708" s="45" t="s">
        <v>6013</v>
      </c>
      <c r="Q2708" s="45" t="s">
        <v>6013</v>
      </c>
      <c r="R2708" s="45" t="s">
        <v>6013</v>
      </c>
      <c r="S2708" s="45" t="s">
        <v>6013</v>
      </c>
      <c r="T2708" s="45" t="s">
        <v>6013</v>
      </c>
      <c r="U2708" s="45" t="s">
        <v>6013</v>
      </c>
      <c r="V2708" s="45" t="s">
        <v>6013</v>
      </c>
      <c r="W2708" s="21" t="str">
        <f t="shared" si="42"/>
        <v>13</v>
      </c>
      <c r="X2708" s="6">
        <v>2014</v>
      </c>
      <c r="Y2708" s="6">
        <f>COUNTIFS($S$2697:$S$4343,"PBP",$W$2697:$W$4343,"14")</f>
        <v>9</v>
      </c>
      <c r="Z2708" s="6">
        <f>COUNTIF($W$2697:$W$4343,"14")</f>
        <v>396</v>
      </c>
      <c r="AA2708" s="6" t="s">
        <v>6036</v>
      </c>
      <c r="AB2708" s="54"/>
      <c r="AC2708" s="54"/>
      <c r="AD2708" s="21"/>
      <c r="AE2708" s="21"/>
      <c r="AF2708" s="54"/>
      <c r="AG2708" s="54"/>
      <c r="AH2708" s="54"/>
      <c r="AI2708" s="54"/>
    </row>
    <row r="2709" spans="1:35" s="47" customFormat="1">
      <c r="A2709" s="46">
        <v>13</v>
      </c>
      <c r="B2709" s="6" t="s">
        <v>6038</v>
      </c>
      <c r="C2709" s="46" t="s">
        <v>6039</v>
      </c>
      <c r="D2709" s="6" t="s">
        <v>15</v>
      </c>
      <c r="E2709" s="6" t="s">
        <v>6013</v>
      </c>
      <c r="F2709" s="6"/>
      <c r="G2709" s="6" t="s">
        <v>1891</v>
      </c>
      <c r="H2709" s="46" t="s">
        <v>3647</v>
      </c>
      <c r="I2709" s="62">
        <v>34676</v>
      </c>
      <c r="J2709" s="6" t="s">
        <v>4823</v>
      </c>
      <c r="K2709" s="52"/>
      <c r="L2709" s="52"/>
      <c r="M2709" s="6" t="s">
        <v>6013</v>
      </c>
      <c r="N2709" s="6" t="s">
        <v>6013</v>
      </c>
      <c r="O2709" s="6" t="s">
        <v>6013</v>
      </c>
      <c r="P2709" s="6" t="s">
        <v>6013</v>
      </c>
      <c r="Q2709" s="6" t="s">
        <v>6013</v>
      </c>
      <c r="R2709" s="6" t="s">
        <v>6013</v>
      </c>
      <c r="S2709" s="6" t="s">
        <v>6013</v>
      </c>
      <c r="T2709" s="6" t="s">
        <v>6013</v>
      </c>
      <c r="U2709" s="6" t="s">
        <v>6013</v>
      </c>
      <c r="V2709" s="6" t="s">
        <v>6013</v>
      </c>
      <c r="W2709" s="21" t="str">
        <f t="shared" si="42"/>
        <v>13</v>
      </c>
      <c r="X2709" s="6">
        <v>2015</v>
      </c>
      <c r="Y2709" s="6">
        <f>COUNTIFS($S$2697:$S$4343,"PBP",$W$2697:$W$4343,"15")</f>
        <v>10</v>
      </c>
      <c r="Z2709" s="6">
        <f>COUNTIF($W$2697:$W$4343,"15")</f>
        <v>398</v>
      </c>
      <c r="AA2709" s="6" t="s">
        <v>6038</v>
      </c>
      <c r="AB2709" s="54"/>
      <c r="AC2709" s="54"/>
      <c r="AD2709" s="21"/>
      <c r="AE2709" s="21"/>
      <c r="AF2709" s="54"/>
      <c r="AG2709" s="54"/>
      <c r="AH2709" s="54"/>
      <c r="AI2709" s="54"/>
    </row>
    <row r="2710" spans="1:35" s="47" customFormat="1">
      <c r="A2710" s="46">
        <v>14</v>
      </c>
      <c r="B2710" s="6" t="s">
        <v>6040</v>
      </c>
      <c r="C2710" s="46" t="s">
        <v>6041</v>
      </c>
      <c r="D2710" s="6" t="s">
        <v>15</v>
      </c>
      <c r="E2710" s="6" t="s">
        <v>6013</v>
      </c>
      <c r="F2710" s="6"/>
      <c r="G2710" s="6" t="s">
        <v>1866</v>
      </c>
      <c r="H2710" s="46" t="s">
        <v>3647</v>
      </c>
      <c r="I2710" s="62">
        <v>34882</v>
      </c>
      <c r="J2710" s="6" t="s">
        <v>4823</v>
      </c>
      <c r="K2710" s="52"/>
      <c r="L2710" s="52"/>
      <c r="M2710" s="6" t="s">
        <v>6013</v>
      </c>
      <c r="N2710" s="6" t="s">
        <v>6013</v>
      </c>
      <c r="O2710" s="6" t="s">
        <v>6013</v>
      </c>
      <c r="P2710" s="6" t="s">
        <v>6013</v>
      </c>
      <c r="Q2710" s="6" t="s">
        <v>6013</v>
      </c>
      <c r="R2710" s="6" t="s">
        <v>6013</v>
      </c>
      <c r="S2710" s="6" t="s">
        <v>6013</v>
      </c>
      <c r="T2710" s="6" t="s">
        <v>6013</v>
      </c>
      <c r="U2710" s="6" t="s">
        <v>6013</v>
      </c>
      <c r="V2710" s="6" t="s">
        <v>6013</v>
      </c>
      <c r="W2710" s="21" t="str">
        <f t="shared" si="42"/>
        <v>13</v>
      </c>
      <c r="X2710" s="6">
        <v>2016</v>
      </c>
      <c r="Y2710" s="6">
        <f>COUNTIFS($S$2697:$S$4343,"PBP",$W$2697:$W$4343,"16")</f>
        <v>0</v>
      </c>
      <c r="Z2710" s="6">
        <f>COUNTIF($W$2697:$W$4343,"16")</f>
        <v>434</v>
      </c>
      <c r="AA2710" s="6" t="s">
        <v>6040</v>
      </c>
      <c r="AB2710" s="54"/>
      <c r="AC2710" s="54"/>
      <c r="AD2710" s="21"/>
      <c r="AE2710" s="21"/>
      <c r="AF2710" s="54"/>
      <c r="AG2710" s="54"/>
      <c r="AH2710" s="54"/>
      <c r="AI2710" s="54"/>
    </row>
    <row r="2711" spans="1:35" s="47" customFormat="1">
      <c r="A2711" s="46">
        <v>15</v>
      </c>
      <c r="B2711" s="6" t="s">
        <v>6042</v>
      </c>
      <c r="C2711" s="46" t="s">
        <v>6043</v>
      </c>
      <c r="D2711" s="6" t="s">
        <v>9</v>
      </c>
      <c r="E2711" s="6" t="s">
        <v>6013</v>
      </c>
      <c r="F2711" s="6"/>
      <c r="G2711" s="6" t="s">
        <v>286</v>
      </c>
      <c r="H2711" s="46" t="s">
        <v>4797</v>
      </c>
      <c r="I2711" s="62">
        <v>34803</v>
      </c>
      <c r="J2711" s="6" t="s">
        <v>4823</v>
      </c>
      <c r="K2711" s="52"/>
      <c r="L2711" s="52"/>
      <c r="M2711" s="6" t="s">
        <v>6013</v>
      </c>
      <c r="N2711" s="6" t="s">
        <v>6013</v>
      </c>
      <c r="O2711" s="6" t="s">
        <v>6013</v>
      </c>
      <c r="P2711" s="6" t="s">
        <v>6013</v>
      </c>
      <c r="Q2711" s="6" t="s">
        <v>6013</v>
      </c>
      <c r="R2711" s="6" t="s">
        <v>6013</v>
      </c>
      <c r="S2711" s="6" t="s">
        <v>6013</v>
      </c>
      <c r="T2711" s="6" t="s">
        <v>6013</v>
      </c>
      <c r="U2711" s="6" t="s">
        <v>6013</v>
      </c>
      <c r="V2711" s="6" t="s">
        <v>6013</v>
      </c>
      <c r="W2711" s="21" t="str">
        <f t="shared" si="42"/>
        <v>13</v>
      </c>
      <c r="X2711" s="6"/>
      <c r="Y2711" s="6">
        <f>SUM(Y2707:Y2710)</f>
        <v>28</v>
      </c>
      <c r="Z2711" s="6">
        <f>SUM(Z2707:Z2710)</f>
        <v>1647</v>
      </c>
      <c r="AA2711" s="6" t="s">
        <v>6042</v>
      </c>
      <c r="AB2711" s="54"/>
      <c r="AC2711" s="54"/>
      <c r="AD2711" s="21"/>
      <c r="AE2711" s="21"/>
      <c r="AF2711" s="54"/>
      <c r="AG2711" s="54"/>
      <c r="AH2711" s="54"/>
      <c r="AI2711" s="54"/>
    </row>
    <row r="2712" spans="1:35" s="47" customFormat="1">
      <c r="A2712" s="46">
        <v>16</v>
      </c>
      <c r="B2712" s="6" t="s">
        <v>6044</v>
      </c>
      <c r="C2712" s="46" t="s">
        <v>6045</v>
      </c>
      <c r="D2712" s="6" t="s">
        <v>9</v>
      </c>
      <c r="E2712" s="6" t="s">
        <v>6031</v>
      </c>
      <c r="F2712" s="6"/>
      <c r="G2712" s="6" t="s">
        <v>486</v>
      </c>
      <c r="H2712" s="46" t="s">
        <v>4812</v>
      </c>
      <c r="I2712" s="62">
        <v>34757</v>
      </c>
      <c r="J2712" s="6" t="s">
        <v>4823</v>
      </c>
      <c r="K2712" s="52"/>
      <c r="L2712" s="52"/>
      <c r="M2712" s="6" t="s">
        <v>6031</v>
      </c>
      <c r="N2712" s="6" t="s">
        <v>6031</v>
      </c>
      <c r="O2712" s="6" t="s">
        <v>6031</v>
      </c>
      <c r="P2712" s="6" t="s">
        <v>6031</v>
      </c>
      <c r="Q2712" s="6" t="s">
        <v>6031</v>
      </c>
      <c r="R2712" s="6" t="s">
        <v>6031</v>
      </c>
      <c r="S2712" s="6" t="s">
        <v>6031</v>
      </c>
      <c r="T2712" s="6" t="s">
        <v>6031</v>
      </c>
      <c r="U2712" s="6" t="s">
        <v>6031</v>
      </c>
      <c r="V2712" s="6" t="s">
        <v>6031</v>
      </c>
      <c r="W2712" s="21" t="str">
        <f t="shared" si="42"/>
        <v>13</v>
      </c>
      <c r="X2712" s="54"/>
      <c r="Y2712" s="54"/>
      <c r="Z2712" s="54"/>
      <c r="AA2712" s="6" t="s">
        <v>6044</v>
      </c>
      <c r="AB2712" s="54"/>
      <c r="AC2712" s="54"/>
      <c r="AD2712" s="21"/>
      <c r="AE2712" s="21"/>
      <c r="AF2712" s="54"/>
      <c r="AG2712" s="54"/>
      <c r="AH2712" s="54"/>
      <c r="AI2712" s="54"/>
    </row>
    <row r="2713" spans="1:35" s="47" customFormat="1">
      <c r="A2713" s="46">
        <v>17</v>
      </c>
      <c r="B2713" s="6" t="s">
        <v>6046</v>
      </c>
      <c r="C2713" s="46" t="s">
        <v>6047</v>
      </c>
      <c r="D2713" s="6" t="s">
        <v>15</v>
      </c>
      <c r="E2713" s="6" t="s">
        <v>6021</v>
      </c>
      <c r="F2713" s="6"/>
      <c r="G2713" s="6" t="s">
        <v>1895</v>
      </c>
      <c r="H2713" s="46" t="s">
        <v>10520</v>
      </c>
      <c r="I2713" s="62">
        <v>34926</v>
      </c>
      <c r="J2713" s="6" t="s">
        <v>5299</v>
      </c>
      <c r="K2713" s="52"/>
      <c r="L2713" s="52"/>
      <c r="M2713" s="6" t="s">
        <v>6021</v>
      </c>
      <c r="N2713" s="6" t="s">
        <v>6021</v>
      </c>
      <c r="O2713" s="6" t="s">
        <v>6021</v>
      </c>
      <c r="P2713" s="6" t="s">
        <v>6021</v>
      </c>
      <c r="Q2713" s="6" t="s">
        <v>6021</v>
      </c>
      <c r="R2713" s="6" t="s">
        <v>6021</v>
      </c>
      <c r="S2713" s="6" t="s">
        <v>6021</v>
      </c>
      <c r="T2713" s="6" t="s">
        <v>6021</v>
      </c>
      <c r="U2713" s="6" t="s">
        <v>6021</v>
      </c>
      <c r="V2713" s="6" t="s">
        <v>6021</v>
      </c>
      <c r="W2713" s="21" t="str">
        <f t="shared" si="42"/>
        <v>13</v>
      </c>
      <c r="X2713" s="54"/>
      <c r="Y2713" s="54"/>
      <c r="Z2713" s="54"/>
      <c r="AA2713" s="6" t="s">
        <v>6046</v>
      </c>
      <c r="AB2713" s="54"/>
      <c r="AC2713" s="54"/>
      <c r="AD2713" s="21"/>
      <c r="AE2713" s="21"/>
      <c r="AF2713" s="54"/>
      <c r="AG2713" s="54"/>
      <c r="AH2713" s="54"/>
      <c r="AI2713" s="54"/>
    </row>
    <row r="2714" spans="1:35" s="47" customFormat="1">
      <c r="A2714" s="46">
        <v>18</v>
      </c>
      <c r="B2714" s="6" t="s">
        <v>6048</v>
      </c>
      <c r="C2714" s="46" t="s">
        <v>6049</v>
      </c>
      <c r="D2714" s="6" t="s">
        <v>15</v>
      </c>
      <c r="E2714" s="6" t="s">
        <v>6021</v>
      </c>
      <c r="F2714" s="6"/>
      <c r="G2714" s="6" t="s">
        <v>1866</v>
      </c>
      <c r="H2714" s="46" t="s">
        <v>10516</v>
      </c>
      <c r="I2714" s="62">
        <v>35029</v>
      </c>
      <c r="J2714" s="6" t="s">
        <v>5299</v>
      </c>
      <c r="K2714" s="52"/>
      <c r="L2714" s="52"/>
      <c r="M2714" s="6" t="s">
        <v>6021</v>
      </c>
      <c r="N2714" s="6" t="s">
        <v>6021</v>
      </c>
      <c r="O2714" s="6" t="s">
        <v>6021</v>
      </c>
      <c r="P2714" s="6" t="s">
        <v>6021</v>
      </c>
      <c r="Q2714" s="6" t="s">
        <v>6021</v>
      </c>
      <c r="R2714" s="6" t="s">
        <v>6021</v>
      </c>
      <c r="S2714" s="6" t="s">
        <v>6021</v>
      </c>
      <c r="T2714" s="6" t="s">
        <v>6021</v>
      </c>
      <c r="U2714" s="6" t="s">
        <v>6021</v>
      </c>
      <c r="V2714" s="6" t="s">
        <v>6021</v>
      </c>
      <c r="W2714" s="21" t="str">
        <f t="shared" si="42"/>
        <v>13</v>
      </c>
      <c r="X2714" s="54"/>
      <c r="Y2714" s="54"/>
      <c r="Z2714" s="54"/>
      <c r="AA2714" s="6" t="s">
        <v>6048</v>
      </c>
      <c r="AB2714" s="54"/>
      <c r="AC2714" s="54"/>
      <c r="AD2714" s="21"/>
      <c r="AE2714" s="21"/>
      <c r="AF2714" s="54"/>
      <c r="AG2714" s="54"/>
      <c r="AH2714" s="54"/>
      <c r="AI2714" s="54"/>
    </row>
    <row r="2715" spans="1:35" s="47" customFormat="1">
      <c r="A2715" s="46">
        <v>19</v>
      </c>
      <c r="B2715" s="6" t="s">
        <v>6050</v>
      </c>
      <c r="C2715" s="46" t="s">
        <v>10477</v>
      </c>
      <c r="D2715" s="6" t="s">
        <v>9</v>
      </c>
      <c r="E2715" s="6" t="s">
        <v>6031</v>
      </c>
      <c r="F2715" s="6"/>
      <c r="G2715" s="6" t="s">
        <v>1536</v>
      </c>
      <c r="H2715" s="46" t="s">
        <v>6051</v>
      </c>
      <c r="I2715" s="62">
        <v>34241</v>
      </c>
      <c r="J2715" s="6" t="s">
        <v>4826</v>
      </c>
      <c r="K2715" s="52"/>
      <c r="L2715" s="52"/>
      <c r="M2715" s="6" t="s">
        <v>6031</v>
      </c>
      <c r="N2715" s="6" t="s">
        <v>6031</v>
      </c>
      <c r="O2715" s="6" t="s">
        <v>6031</v>
      </c>
      <c r="P2715" s="6" t="s">
        <v>6031</v>
      </c>
      <c r="Q2715" s="6" t="s">
        <v>6031</v>
      </c>
      <c r="R2715" s="6" t="s">
        <v>6031</v>
      </c>
      <c r="S2715" s="6" t="s">
        <v>6031</v>
      </c>
      <c r="T2715" s="6" t="s">
        <v>6031</v>
      </c>
      <c r="U2715" s="6" t="s">
        <v>6031</v>
      </c>
      <c r="V2715" s="6" t="s">
        <v>6031</v>
      </c>
      <c r="W2715" s="21" t="str">
        <f t="shared" si="42"/>
        <v>13</v>
      </c>
      <c r="X2715" s="54"/>
      <c r="Y2715" s="54"/>
      <c r="Z2715" s="54"/>
      <c r="AA2715" s="6" t="s">
        <v>6050</v>
      </c>
      <c r="AB2715" s="54"/>
      <c r="AC2715" s="54"/>
      <c r="AD2715" s="21"/>
      <c r="AE2715" s="21"/>
      <c r="AF2715" s="54"/>
      <c r="AG2715" s="54"/>
      <c r="AH2715" s="54"/>
      <c r="AI2715" s="54"/>
    </row>
    <row r="2716" spans="1:35" s="47" customFormat="1">
      <c r="A2716" s="46">
        <v>20</v>
      </c>
      <c r="B2716" s="6" t="s">
        <v>6052</v>
      </c>
      <c r="C2716" s="46" t="s">
        <v>6053</v>
      </c>
      <c r="D2716" s="6" t="s">
        <v>15</v>
      </c>
      <c r="E2716" s="6" t="s">
        <v>6013</v>
      </c>
      <c r="F2716" s="6"/>
      <c r="G2716" s="6" t="s">
        <v>1895</v>
      </c>
      <c r="H2716" s="46" t="s">
        <v>6054</v>
      </c>
      <c r="I2716" s="62">
        <v>34600</v>
      </c>
      <c r="J2716" s="6" t="s">
        <v>4826</v>
      </c>
      <c r="K2716" s="52"/>
      <c r="L2716" s="52"/>
      <c r="M2716" s="6" t="s">
        <v>6013</v>
      </c>
      <c r="N2716" s="6" t="s">
        <v>6013</v>
      </c>
      <c r="O2716" s="6" t="s">
        <v>6013</v>
      </c>
      <c r="P2716" s="6" t="s">
        <v>6013</v>
      </c>
      <c r="Q2716" s="45" t="s">
        <v>6031</v>
      </c>
      <c r="R2716" s="45" t="s">
        <v>6031</v>
      </c>
      <c r="S2716" s="45" t="s">
        <v>6031</v>
      </c>
      <c r="T2716" s="45" t="s">
        <v>6031</v>
      </c>
      <c r="U2716" s="45" t="s">
        <v>6031</v>
      </c>
      <c r="V2716" s="45" t="s">
        <v>6031</v>
      </c>
      <c r="W2716" s="21" t="str">
        <f t="shared" si="42"/>
        <v>13</v>
      </c>
      <c r="X2716" s="54"/>
      <c r="Y2716" s="54"/>
      <c r="Z2716" s="54"/>
      <c r="AA2716" s="6" t="s">
        <v>6052</v>
      </c>
      <c r="AB2716" s="54"/>
      <c r="AC2716" s="54"/>
      <c r="AD2716" s="21"/>
      <c r="AE2716" s="21"/>
      <c r="AF2716" s="54"/>
      <c r="AG2716" s="54"/>
      <c r="AH2716" s="54"/>
      <c r="AI2716" s="54"/>
    </row>
    <row r="2717" spans="1:35" s="47" customFormat="1">
      <c r="A2717" s="46">
        <v>21</v>
      </c>
      <c r="B2717" s="6" t="s">
        <v>6055</v>
      </c>
      <c r="C2717" s="46" t="s">
        <v>6056</v>
      </c>
      <c r="D2717" s="6" t="s">
        <v>9</v>
      </c>
      <c r="E2717" s="6" t="s">
        <v>6031</v>
      </c>
      <c r="F2717" s="6"/>
      <c r="G2717" s="6" t="s">
        <v>16</v>
      </c>
      <c r="H2717" s="46" t="s">
        <v>2741</v>
      </c>
      <c r="I2717" s="62">
        <v>33960</v>
      </c>
      <c r="J2717" s="6" t="s">
        <v>4823</v>
      </c>
      <c r="K2717" s="52"/>
      <c r="L2717" s="52"/>
      <c r="M2717" s="6" t="s">
        <v>6031</v>
      </c>
      <c r="N2717" s="6" t="s">
        <v>6031</v>
      </c>
      <c r="O2717" s="6" t="s">
        <v>6031</v>
      </c>
      <c r="P2717" s="6" t="s">
        <v>6031</v>
      </c>
      <c r="Q2717" s="6" t="s">
        <v>6031</v>
      </c>
      <c r="R2717" s="6" t="s">
        <v>6031</v>
      </c>
      <c r="S2717" s="6" t="s">
        <v>6031</v>
      </c>
      <c r="T2717" s="6" t="s">
        <v>6031</v>
      </c>
      <c r="U2717" s="6" t="s">
        <v>6031</v>
      </c>
      <c r="V2717" s="6" t="s">
        <v>6031</v>
      </c>
      <c r="W2717" s="21" t="str">
        <f t="shared" si="42"/>
        <v>13</v>
      </c>
      <c r="X2717" s="54"/>
      <c r="Y2717" s="54"/>
      <c r="Z2717" s="54"/>
      <c r="AA2717" s="6" t="s">
        <v>6055</v>
      </c>
      <c r="AB2717" s="54"/>
      <c r="AC2717" s="54"/>
      <c r="AD2717" s="21"/>
      <c r="AE2717" s="21"/>
      <c r="AF2717" s="54"/>
      <c r="AG2717" s="54"/>
      <c r="AH2717" s="54"/>
      <c r="AI2717" s="54"/>
    </row>
    <row r="2718" spans="1:35" s="47" customFormat="1">
      <c r="A2718" s="46">
        <v>22</v>
      </c>
      <c r="B2718" s="6" t="s">
        <v>6057</v>
      </c>
      <c r="C2718" s="46" t="s">
        <v>6058</v>
      </c>
      <c r="D2718" s="6" t="s">
        <v>9</v>
      </c>
      <c r="E2718" s="6" t="s">
        <v>6013</v>
      </c>
      <c r="F2718" s="6"/>
      <c r="G2718" s="6" t="s">
        <v>486</v>
      </c>
      <c r="H2718" s="46" t="s">
        <v>2610</v>
      </c>
      <c r="I2718" s="62">
        <v>34783</v>
      </c>
      <c r="J2718" s="6" t="s">
        <v>4823</v>
      </c>
      <c r="K2718" s="52"/>
      <c r="L2718" s="52"/>
      <c r="M2718" s="6" t="s">
        <v>6013</v>
      </c>
      <c r="N2718" s="6" t="s">
        <v>6013</v>
      </c>
      <c r="O2718" s="6" t="s">
        <v>6013</v>
      </c>
      <c r="P2718" s="6" t="s">
        <v>6013</v>
      </c>
      <c r="Q2718" s="6" t="s">
        <v>6013</v>
      </c>
      <c r="R2718" s="6" t="s">
        <v>6013</v>
      </c>
      <c r="S2718" s="6" t="s">
        <v>6013</v>
      </c>
      <c r="T2718" s="6" t="s">
        <v>6013</v>
      </c>
      <c r="U2718" s="6" t="s">
        <v>6013</v>
      </c>
      <c r="V2718" s="6" t="s">
        <v>6013</v>
      </c>
      <c r="W2718" s="21" t="str">
        <f t="shared" si="42"/>
        <v>13</v>
      </c>
      <c r="X2718" s="54"/>
      <c r="Y2718" s="54"/>
      <c r="Z2718" s="54"/>
      <c r="AA2718" s="6" t="s">
        <v>6057</v>
      </c>
      <c r="AB2718" s="54"/>
      <c r="AC2718" s="54"/>
      <c r="AD2718" s="21"/>
      <c r="AE2718" s="21"/>
      <c r="AF2718" s="54"/>
      <c r="AG2718" s="54"/>
      <c r="AH2718" s="54"/>
      <c r="AI2718" s="54"/>
    </row>
    <row r="2719" spans="1:35" s="47" customFormat="1">
      <c r="A2719" s="46">
        <v>23</v>
      </c>
      <c r="B2719" s="6" t="s">
        <v>6059</v>
      </c>
      <c r="C2719" s="46" t="s">
        <v>6060</v>
      </c>
      <c r="D2719" s="6" t="s">
        <v>15</v>
      </c>
      <c r="E2719" s="6" t="s">
        <v>6013</v>
      </c>
      <c r="F2719" s="6"/>
      <c r="G2719" s="6" t="s">
        <v>1891</v>
      </c>
      <c r="H2719" s="46" t="s">
        <v>2741</v>
      </c>
      <c r="I2719" s="62">
        <v>34148</v>
      </c>
      <c r="J2719" s="6" t="s">
        <v>4823</v>
      </c>
      <c r="K2719" s="52"/>
      <c r="L2719" s="52"/>
      <c r="M2719" s="6" t="s">
        <v>6013</v>
      </c>
      <c r="N2719" s="6" t="s">
        <v>6013</v>
      </c>
      <c r="O2719" s="6" t="s">
        <v>6013</v>
      </c>
      <c r="P2719" s="6" t="s">
        <v>6013</v>
      </c>
      <c r="Q2719" s="6" t="s">
        <v>6013</v>
      </c>
      <c r="R2719" s="6" t="s">
        <v>6013</v>
      </c>
      <c r="S2719" s="6" t="s">
        <v>6013</v>
      </c>
      <c r="T2719" s="6" t="s">
        <v>6013</v>
      </c>
      <c r="U2719" s="6" t="s">
        <v>6013</v>
      </c>
      <c r="V2719" s="6" t="s">
        <v>6013</v>
      </c>
      <c r="W2719" s="21" t="str">
        <f t="shared" si="42"/>
        <v>13</v>
      </c>
      <c r="X2719" s="54"/>
      <c r="Y2719" s="54"/>
      <c r="Z2719" s="54"/>
      <c r="AA2719" s="6" t="s">
        <v>6059</v>
      </c>
      <c r="AB2719" s="54"/>
      <c r="AC2719" s="54"/>
      <c r="AD2719" s="21"/>
      <c r="AE2719" s="21"/>
      <c r="AF2719" s="54"/>
      <c r="AG2719" s="54"/>
      <c r="AH2719" s="54"/>
      <c r="AI2719" s="54"/>
    </row>
    <row r="2720" spans="1:35" s="47" customFormat="1">
      <c r="A2720" s="46">
        <v>24</v>
      </c>
      <c r="B2720" s="6" t="s">
        <v>6061</v>
      </c>
      <c r="C2720" s="46" t="s">
        <v>6062</v>
      </c>
      <c r="D2720" s="6" t="s">
        <v>9</v>
      </c>
      <c r="E2720" s="6" t="s">
        <v>6021</v>
      </c>
      <c r="F2720" s="6"/>
      <c r="G2720" s="6" t="s">
        <v>286</v>
      </c>
      <c r="H2720" s="46" t="s">
        <v>3335</v>
      </c>
      <c r="I2720" s="62">
        <v>34901</v>
      </c>
      <c r="J2720" s="6" t="s">
        <v>4823</v>
      </c>
      <c r="K2720" s="52"/>
      <c r="L2720" s="52"/>
      <c r="M2720" s="6" t="s">
        <v>6021</v>
      </c>
      <c r="N2720" s="6" t="s">
        <v>6021</v>
      </c>
      <c r="O2720" s="45" t="s">
        <v>6013</v>
      </c>
      <c r="P2720" s="45" t="s">
        <v>6021</v>
      </c>
      <c r="Q2720" s="45" t="s">
        <v>6021</v>
      </c>
      <c r="R2720" s="45" t="s">
        <v>6021</v>
      </c>
      <c r="S2720" s="45" t="s">
        <v>6021</v>
      </c>
      <c r="T2720" s="45" t="s">
        <v>6021</v>
      </c>
      <c r="U2720" s="45" t="s">
        <v>6021</v>
      </c>
      <c r="V2720" s="45" t="s">
        <v>6021</v>
      </c>
      <c r="W2720" s="21" t="str">
        <f t="shared" si="42"/>
        <v>13</v>
      </c>
      <c r="X2720" s="54"/>
      <c r="Y2720" s="54"/>
      <c r="Z2720" s="54"/>
      <c r="AA2720" s="6" t="s">
        <v>6061</v>
      </c>
      <c r="AB2720" s="54"/>
      <c r="AC2720" s="54"/>
      <c r="AD2720" s="21"/>
      <c r="AE2720" s="21"/>
      <c r="AF2720" s="54"/>
      <c r="AG2720" s="54"/>
      <c r="AH2720" s="54"/>
      <c r="AI2720" s="54"/>
    </row>
    <row r="2721" spans="1:35" s="47" customFormat="1">
      <c r="A2721" s="46">
        <v>25</v>
      </c>
      <c r="B2721" s="6" t="s">
        <v>6063</v>
      </c>
      <c r="C2721" s="46" t="s">
        <v>6064</v>
      </c>
      <c r="D2721" s="6" t="s">
        <v>9</v>
      </c>
      <c r="E2721" s="6" t="s">
        <v>6013</v>
      </c>
      <c r="F2721" s="6"/>
      <c r="G2721" s="6" t="s">
        <v>1536</v>
      </c>
      <c r="H2721" s="46" t="s">
        <v>3335</v>
      </c>
      <c r="I2721" s="62">
        <v>34811</v>
      </c>
      <c r="J2721" s="6" t="s">
        <v>4823</v>
      </c>
      <c r="K2721" s="52"/>
      <c r="L2721" s="52"/>
      <c r="M2721" s="6" t="s">
        <v>6013</v>
      </c>
      <c r="N2721" s="6" t="s">
        <v>6013</v>
      </c>
      <c r="O2721" s="6" t="s">
        <v>6013</v>
      </c>
      <c r="P2721" s="6" t="s">
        <v>6013</v>
      </c>
      <c r="Q2721" s="6" t="s">
        <v>6013</v>
      </c>
      <c r="R2721" s="6" t="s">
        <v>6013</v>
      </c>
      <c r="S2721" s="6" t="s">
        <v>6013</v>
      </c>
      <c r="T2721" s="6" t="s">
        <v>6013</v>
      </c>
      <c r="U2721" s="6" t="s">
        <v>6013</v>
      </c>
      <c r="V2721" s="6" t="s">
        <v>6013</v>
      </c>
      <c r="W2721" s="21" t="str">
        <f t="shared" si="42"/>
        <v>13</v>
      </c>
      <c r="X2721" s="54"/>
      <c r="Y2721" s="54"/>
      <c r="Z2721" s="54"/>
      <c r="AA2721" s="6" t="s">
        <v>6063</v>
      </c>
      <c r="AB2721" s="54"/>
      <c r="AC2721" s="54"/>
      <c r="AD2721" s="21"/>
      <c r="AE2721" s="21"/>
      <c r="AF2721" s="54"/>
      <c r="AG2721" s="54"/>
      <c r="AH2721" s="54"/>
      <c r="AI2721" s="54"/>
    </row>
    <row r="2722" spans="1:35" s="47" customFormat="1">
      <c r="A2722" s="46">
        <v>26</v>
      </c>
      <c r="B2722" s="6" t="s">
        <v>6065</v>
      </c>
      <c r="C2722" s="46" t="s">
        <v>6066</v>
      </c>
      <c r="D2722" s="6" t="s">
        <v>9</v>
      </c>
      <c r="E2722" s="6" t="s">
        <v>6013</v>
      </c>
      <c r="F2722" s="6"/>
      <c r="G2722" s="6" t="s">
        <v>1536</v>
      </c>
      <c r="H2722" s="46" t="s">
        <v>3731</v>
      </c>
      <c r="I2722" s="62">
        <v>34848</v>
      </c>
      <c r="J2722" s="6" t="s">
        <v>5299</v>
      </c>
      <c r="K2722" s="52"/>
      <c r="L2722" s="52"/>
      <c r="M2722" s="6" t="s">
        <v>6013</v>
      </c>
      <c r="N2722" s="6" t="s">
        <v>6013</v>
      </c>
      <c r="O2722" s="6" t="s">
        <v>6013</v>
      </c>
      <c r="P2722" s="6" t="s">
        <v>6013</v>
      </c>
      <c r="Q2722" s="6" t="s">
        <v>6013</v>
      </c>
      <c r="R2722" s="6" t="s">
        <v>6013</v>
      </c>
      <c r="S2722" s="6" t="s">
        <v>6013</v>
      </c>
      <c r="T2722" s="6" t="s">
        <v>6013</v>
      </c>
      <c r="U2722" s="6" t="s">
        <v>6013</v>
      </c>
      <c r="V2722" s="6" t="s">
        <v>6013</v>
      </c>
      <c r="W2722" s="21" t="str">
        <f t="shared" si="42"/>
        <v>13</v>
      </c>
      <c r="X2722" s="54"/>
      <c r="Y2722" s="54"/>
      <c r="Z2722" s="54"/>
      <c r="AA2722" s="6" t="s">
        <v>6065</v>
      </c>
      <c r="AB2722" s="54"/>
      <c r="AC2722" s="54"/>
      <c r="AD2722" s="21"/>
      <c r="AE2722" s="21"/>
      <c r="AF2722" s="54"/>
      <c r="AG2722" s="54"/>
      <c r="AH2722" s="54"/>
      <c r="AI2722" s="54"/>
    </row>
    <row r="2723" spans="1:35" s="47" customFormat="1">
      <c r="A2723" s="46">
        <v>27</v>
      </c>
      <c r="B2723" s="6" t="s">
        <v>6067</v>
      </c>
      <c r="C2723" s="46" t="s">
        <v>6068</v>
      </c>
      <c r="D2723" s="6" t="s">
        <v>9</v>
      </c>
      <c r="E2723" s="6" t="s">
        <v>6013</v>
      </c>
      <c r="F2723" s="6"/>
      <c r="G2723" s="6" t="s">
        <v>1538</v>
      </c>
      <c r="H2723" s="46" t="s">
        <v>6069</v>
      </c>
      <c r="I2723" s="62">
        <v>35122</v>
      </c>
      <c r="J2723" s="6" t="s">
        <v>5299</v>
      </c>
      <c r="K2723" s="52"/>
      <c r="L2723" s="52"/>
      <c r="M2723" s="6" t="s">
        <v>6013</v>
      </c>
      <c r="N2723" s="6" t="s">
        <v>6013</v>
      </c>
      <c r="O2723" s="6" t="s">
        <v>6013</v>
      </c>
      <c r="P2723" s="6" t="s">
        <v>6013</v>
      </c>
      <c r="Q2723" s="6" t="s">
        <v>6013</v>
      </c>
      <c r="R2723" s="6" t="s">
        <v>6013</v>
      </c>
      <c r="S2723" s="6" t="s">
        <v>6013</v>
      </c>
      <c r="T2723" s="6" t="s">
        <v>6013</v>
      </c>
      <c r="U2723" s="6" t="s">
        <v>6013</v>
      </c>
      <c r="V2723" s="6" t="s">
        <v>6013</v>
      </c>
      <c r="W2723" s="21" t="str">
        <f t="shared" si="42"/>
        <v>13</v>
      </c>
      <c r="X2723" s="54"/>
      <c r="Y2723" s="54"/>
      <c r="Z2723" s="54"/>
      <c r="AA2723" s="6" t="s">
        <v>6067</v>
      </c>
      <c r="AB2723" s="54"/>
      <c r="AC2723" s="54"/>
      <c r="AD2723" s="21"/>
      <c r="AE2723" s="21"/>
      <c r="AF2723" s="54"/>
      <c r="AG2723" s="54"/>
      <c r="AH2723" s="54"/>
      <c r="AI2723" s="54"/>
    </row>
    <row r="2724" spans="1:35" s="47" customFormat="1">
      <c r="A2724" s="46">
        <v>28</v>
      </c>
      <c r="B2724" s="6" t="s">
        <v>6070</v>
      </c>
      <c r="C2724" s="46" t="s">
        <v>6071</v>
      </c>
      <c r="D2724" s="6" t="s">
        <v>9</v>
      </c>
      <c r="E2724" s="6" t="s">
        <v>6013</v>
      </c>
      <c r="F2724" s="6"/>
      <c r="G2724" s="6" t="s">
        <v>82</v>
      </c>
      <c r="H2724" s="46" t="s">
        <v>4048</v>
      </c>
      <c r="I2724" s="62">
        <v>34648</v>
      </c>
      <c r="J2724" s="6" t="s">
        <v>4823</v>
      </c>
      <c r="K2724" s="52"/>
      <c r="L2724" s="52"/>
      <c r="M2724" s="6" t="s">
        <v>6013</v>
      </c>
      <c r="N2724" s="6" t="s">
        <v>6013</v>
      </c>
      <c r="O2724" s="6" t="s">
        <v>6013</v>
      </c>
      <c r="P2724" s="6" t="s">
        <v>6013</v>
      </c>
      <c r="Q2724" s="6" t="s">
        <v>6013</v>
      </c>
      <c r="R2724" s="6" t="s">
        <v>6013</v>
      </c>
      <c r="S2724" s="6" t="s">
        <v>6013</v>
      </c>
      <c r="T2724" s="6" t="s">
        <v>6013</v>
      </c>
      <c r="U2724" s="6" t="s">
        <v>6013</v>
      </c>
      <c r="V2724" s="6" t="s">
        <v>6013</v>
      </c>
      <c r="W2724" s="21" t="str">
        <f t="shared" si="42"/>
        <v>13</v>
      </c>
      <c r="X2724" s="54"/>
      <c r="Y2724" s="54"/>
      <c r="Z2724" s="54"/>
      <c r="AA2724" s="6" t="s">
        <v>6070</v>
      </c>
      <c r="AB2724" s="54"/>
      <c r="AC2724" s="54"/>
      <c r="AD2724" s="21"/>
      <c r="AE2724" s="21"/>
      <c r="AF2724" s="54"/>
      <c r="AG2724" s="54"/>
      <c r="AH2724" s="54"/>
      <c r="AI2724" s="54"/>
    </row>
    <row r="2725" spans="1:35" s="47" customFormat="1">
      <c r="A2725" s="46">
        <v>29</v>
      </c>
      <c r="B2725" s="6" t="s">
        <v>6072</v>
      </c>
      <c r="C2725" s="46" t="s">
        <v>6073</v>
      </c>
      <c r="D2725" s="6" t="s">
        <v>9</v>
      </c>
      <c r="E2725" s="6" t="s">
        <v>6021</v>
      </c>
      <c r="F2725" s="6"/>
      <c r="G2725" s="6" t="s">
        <v>1866</v>
      </c>
      <c r="H2725" s="46" t="s">
        <v>2800</v>
      </c>
      <c r="I2725" s="62">
        <v>34010</v>
      </c>
      <c r="J2725" s="6" t="s">
        <v>4823</v>
      </c>
      <c r="K2725" s="52"/>
      <c r="L2725" s="52"/>
      <c r="M2725" s="6" t="s">
        <v>6021</v>
      </c>
      <c r="N2725" s="6" t="s">
        <v>6021</v>
      </c>
      <c r="O2725" s="45" t="s">
        <v>6013</v>
      </c>
      <c r="P2725" s="45" t="s">
        <v>6013</v>
      </c>
      <c r="Q2725" s="45" t="s">
        <v>6013</v>
      </c>
      <c r="R2725" s="45" t="s">
        <v>6013</v>
      </c>
      <c r="S2725" s="45" t="s">
        <v>6013</v>
      </c>
      <c r="T2725" s="45" t="s">
        <v>6021</v>
      </c>
      <c r="U2725" s="45" t="s">
        <v>6021</v>
      </c>
      <c r="V2725" s="45" t="s">
        <v>6021</v>
      </c>
      <c r="W2725" s="21" t="str">
        <f t="shared" si="42"/>
        <v>13</v>
      </c>
      <c r="X2725" s="54"/>
      <c r="Y2725" s="54"/>
      <c r="Z2725" s="54"/>
      <c r="AA2725" s="6" t="s">
        <v>6072</v>
      </c>
      <c r="AB2725" s="54"/>
      <c r="AC2725" s="54"/>
      <c r="AD2725" s="21"/>
      <c r="AE2725" s="21"/>
      <c r="AF2725" s="54"/>
      <c r="AG2725" s="54"/>
      <c r="AH2725" s="54"/>
      <c r="AI2725" s="54"/>
    </row>
    <row r="2726" spans="1:35" s="47" customFormat="1">
      <c r="A2726" s="46">
        <v>30</v>
      </c>
      <c r="B2726" s="6" t="s">
        <v>6074</v>
      </c>
      <c r="C2726" s="46" t="s">
        <v>6075</v>
      </c>
      <c r="D2726" s="6" t="s">
        <v>15</v>
      </c>
      <c r="E2726" s="6" t="s">
        <v>6013</v>
      </c>
      <c r="F2726" s="6"/>
      <c r="G2726" s="6" t="s">
        <v>1866</v>
      </c>
      <c r="H2726" s="46" t="s">
        <v>2610</v>
      </c>
      <c r="I2726" s="62">
        <v>34562</v>
      </c>
      <c r="J2726" s="6" t="s">
        <v>4823</v>
      </c>
      <c r="K2726" s="52"/>
      <c r="L2726" s="52"/>
      <c r="M2726" s="6" t="s">
        <v>6013</v>
      </c>
      <c r="N2726" s="6" t="s">
        <v>6013</v>
      </c>
      <c r="O2726" s="6" t="s">
        <v>6013</v>
      </c>
      <c r="P2726" s="6" t="s">
        <v>6013</v>
      </c>
      <c r="Q2726" s="6" t="s">
        <v>6013</v>
      </c>
      <c r="R2726" s="6" t="s">
        <v>6013</v>
      </c>
      <c r="S2726" s="6" t="s">
        <v>6013</v>
      </c>
      <c r="T2726" s="6" t="s">
        <v>6013</v>
      </c>
      <c r="U2726" s="6" t="s">
        <v>6013</v>
      </c>
      <c r="V2726" s="6" t="s">
        <v>6013</v>
      </c>
      <c r="W2726" s="21" t="str">
        <f t="shared" si="42"/>
        <v>13</v>
      </c>
      <c r="X2726" s="54"/>
      <c r="Y2726" s="54"/>
      <c r="Z2726" s="54"/>
      <c r="AA2726" s="6" t="s">
        <v>6074</v>
      </c>
      <c r="AB2726" s="54"/>
      <c r="AC2726" s="54"/>
      <c r="AD2726" s="21"/>
      <c r="AE2726" s="21"/>
      <c r="AF2726" s="54"/>
      <c r="AG2726" s="54"/>
      <c r="AH2726" s="54"/>
      <c r="AI2726" s="54"/>
    </row>
    <row r="2727" spans="1:35" s="47" customFormat="1">
      <c r="A2727" s="46">
        <v>31</v>
      </c>
      <c r="B2727" s="6" t="s">
        <v>6076</v>
      </c>
      <c r="C2727" s="46" t="s">
        <v>6077</v>
      </c>
      <c r="D2727" s="6" t="s">
        <v>9</v>
      </c>
      <c r="E2727" s="6" t="s">
        <v>6013</v>
      </c>
      <c r="F2727" s="6"/>
      <c r="G2727" s="6" t="s">
        <v>1538</v>
      </c>
      <c r="H2727" s="46" t="s">
        <v>5957</v>
      </c>
      <c r="I2727" s="62">
        <v>34927</v>
      </c>
      <c r="J2727" s="6" t="s">
        <v>4823</v>
      </c>
      <c r="K2727" s="52"/>
      <c r="L2727" s="52"/>
      <c r="M2727" s="53" t="s">
        <v>6021</v>
      </c>
      <c r="N2727" s="45" t="s">
        <v>6013</v>
      </c>
      <c r="O2727" s="45" t="s">
        <v>6021</v>
      </c>
      <c r="P2727" s="45" t="s">
        <v>6021</v>
      </c>
      <c r="Q2727" s="45" t="s">
        <v>6021</v>
      </c>
      <c r="R2727" s="45" t="s">
        <v>6021</v>
      </c>
      <c r="S2727" s="45" t="s">
        <v>6021</v>
      </c>
      <c r="T2727" s="45" t="s">
        <v>6013</v>
      </c>
      <c r="U2727" s="45" t="s">
        <v>6013</v>
      </c>
      <c r="V2727" s="45" t="s">
        <v>6013</v>
      </c>
      <c r="W2727" s="21" t="str">
        <f t="shared" si="42"/>
        <v>13</v>
      </c>
      <c r="X2727" s="54"/>
      <c r="Y2727" s="54"/>
      <c r="Z2727" s="54"/>
      <c r="AA2727" s="6" t="s">
        <v>6076</v>
      </c>
      <c r="AB2727" s="54"/>
      <c r="AC2727" s="54"/>
      <c r="AD2727" s="21"/>
      <c r="AE2727" s="21"/>
      <c r="AF2727" s="54"/>
      <c r="AG2727" s="54"/>
      <c r="AH2727" s="54"/>
      <c r="AI2727" s="54"/>
    </row>
    <row r="2728" spans="1:35" s="47" customFormat="1">
      <c r="A2728" s="46">
        <v>32</v>
      </c>
      <c r="B2728" s="6" t="s">
        <v>6078</v>
      </c>
      <c r="C2728" s="46" t="s">
        <v>6079</v>
      </c>
      <c r="D2728" s="6" t="s">
        <v>9</v>
      </c>
      <c r="E2728" s="6" t="s">
        <v>6021</v>
      </c>
      <c r="F2728" s="6"/>
      <c r="G2728" s="6" t="s">
        <v>20</v>
      </c>
      <c r="H2728" s="46" t="s">
        <v>2760</v>
      </c>
      <c r="I2728" s="62">
        <v>35191</v>
      </c>
      <c r="J2728" s="6" t="s">
        <v>4823</v>
      </c>
      <c r="K2728" s="52"/>
      <c r="L2728" s="52"/>
      <c r="M2728" s="6" t="s">
        <v>6021</v>
      </c>
      <c r="N2728" s="6" t="s">
        <v>6021</v>
      </c>
      <c r="O2728" s="6" t="s">
        <v>6021</v>
      </c>
      <c r="P2728" s="6" t="s">
        <v>6021</v>
      </c>
      <c r="Q2728" s="6" t="s">
        <v>6021</v>
      </c>
      <c r="R2728" s="6" t="s">
        <v>6021</v>
      </c>
      <c r="S2728" s="6" t="s">
        <v>6021</v>
      </c>
      <c r="T2728" s="6" t="s">
        <v>6021</v>
      </c>
      <c r="U2728" s="6" t="s">
        <v>6021</v>
      </c>
      <c r="V2728" s="6" t="s">
        <v>6021</v>
      </c>
      <c r="W2728" s="21" t="str">
        <f t="shared" si="42"/>
        <v>13</v>
      </c>
      <c r="X2728" s="54"/>
      <c r="Y2728" s="54"/>
      <c r="Z2728" s="54"/>
      <c r="AA2728" s="6" t="s">
        <v>6078</v>
      </c>
      <c r="AB2728" s="54"/>
      <c r="AC2728" s="54"/>
      <c r="AD2728" s="21"/>
      <c r="AE2728" s="21"/>
      <c r="AF2728" s="54"/>
      <c r="AG2728" s="54"/>
      <c r="AH2728" s="54"/>
      <c r="AI2728" s="54"/>
    </row>
    <row r="2729" spans="1:35" s="47" customFormat="1">
      <c r="A2729" s="46">
        <v>33</v>
      </c>
      <c r="B2729" s="6" t="s">
        <v>6080</v>
      </c>
      <c r="C2729" s="46" t="s">
        <v>6081</v>
      </c>
      <c r="D2729" s="6" t="s">
        <v>9</v>
      </c>
      <c r="E2729" s="6" t="s">
        <v>6013</v>
      </c>
      <c r="F2729" s="6"/>
      <c r="G2729" s="6" t="s">
        <v>1891</v>
      </c>
      <c r="H2729" s="46" t="s">
        <v>6082</v>
      </c>
      <c r="I2729" s="62">
        <v>34547</v>
      </c>
      <c r="J2729" s="6" t="s">
        <v>4823</v>
      </c>
      <c r="K2729" s="52"/>
      <c r="L2729" s="52"/>
      <c r="M2729" s="6" t="s">
        <v>6013</v>
      </c>
      <c r="N2729" s="6" t="s">
        <v>6013</v>
      </c>
      <c r="O2729" s="6" t="s">
        <v>6013</v>
      </c>
      <c r="P2729" s="6" t="s">
        <v>6013</v>
      </c>
      <c r="Q2729" s="6" t="s">
        <v>6013</v>
      </c>
      <c r="R2729" s="6" t="s">
        <v>6013</v>
      </c>
      <c r="S2729" s="6" t="s">
        <v>6013</v>
      </c>
      <c r="T2729" s="6" t="s">
        <v>6013</v>
      </c>
      <c r="U2729" s="6" t="s">
        <v>6013</v>
      </c>
      <c r="V2729" s="6" t="s">
        <v>6013</v>
      </c>
      <c r="W2729" s="21" t="str">
        <f t="shared" si="42"/>
        <v>13</v>
      </c>
      <c r="X2729" s="54"/>
      <c r="Y2729" s="54"/>
      <c r="Z2729" s="54"/>
      <c r="AA2729" s="6" t="s">
        <v>6080</v>
      </c>
      <c r="AB2729" s="54"/>
      <c r="AC2729" s="54"/>
      <c r="AD2729" s="21"/>
      <c r="AE2729" s="21"/>
      <c r="AF2729" s="54"/>
      <c r="AG2729" s="54"/>
      <c r="AH2729" s="54"/>
      <c r="AI2729" s="54"/>
    </row>
    <row r="2730" spans="1:35" s="47" customFormat="1">
      <c r="A2730" s="46">
        <v>34</v>
      </c>
      <c r="B2730" s="6" t="s">
        <v>6083</v>
      </c>
      <c r="C2730" s="46" t="s">
        <v>6084</v>
      </c>
      <c r="D2730" s="6" t="s">
        <v>9</v>
      </c>
      <c r="E2730" s="6" t="s">
        <v>6013</v>
      </c>
      <c r="F2730" s="6"/>
      <c r="G2730" s="6" t="s">
        <v>15</v>
      </c>
      <c r="H2730" s="46" t="s">
        <v>6085</v>
      </c>
      <c r="I2730" s="62">
        <v>34606</v>
      </c>
      <c r="J2730" s="6" t="s">
        <v>4823</v>
      </c>
      <c r="K2730" s="52"/>
      <c r="L2730" s="52"/>
      <c r="M2730" s="6" t="s">
        <v>6013</v>
      </c>
      <c r="N2730" s="6" t="s">
        <v>6013</v>
      </c>
      <c r="O2730" s="6" t="s">
        <v>6013</v>
      </c>
      <c r="P2730" s="6" t="s">
        <v>6013</v>
      </c>
      <c r="Q2730" s="6" t="s">
        <v>6013</v>
      </c>
      <c r="R2730" s="6" t="s">
        <v>6013</v>
      </c>
      <c r="S2730" s="6" t="s">
        <v>6013</v>
      </c>
      <c r="T2730" s="6" t="s">
        <v>6013</v>
      </c>
      <c r="U2730" s="6" t="s">
        <v>6013</v>
      </c>
      <c r="V2730" s="6" t="s">
        <v>6013</v>
      </c>
      <c r="W2730" s="21" t="str">
        <f t="shared" si="42"/>
        <v>13</v>
      </c>
      <c r="X2730" s="54"/>
      <c r="Y2730" s="54"/>
      <c r="Z2730" s="54"/>
      <c r="AA2730" s="6" t="s">
        <v>6083</v>
      </c>
      <c r="AB2730" s="54"/>
      <c r="AC2730" s="54"/>
      <c r="AD2730" s="21"/>
      <c r="AE2730" s="21"/>
      <c r="AF2730" s="54"/>
      <c r="AG2730" s="54"/>
      <c r="AH2730" s="54"/>
      <c r="AI2730" s="54"/>
    </row>
    <row r="2731" spans="1:35" s="47" customFormat="1">
      <c r="A2731" s="46">
        <v>35</v>
      </c>
      <c r="B2731" s="6" t="s">
        <v>6086</v>
      </c>
      <c r="C2731" s="46" t="s">
        <v>6087</v>
      </c>
      <c r="D2731" s="6" t="s">
        <v>9</v>
      </c>
      <c r="E2731" s="6" t="s">
        <v>6013</v>
      </c>
      <c r="F2731" s="6"/>
      <c r="G2731" s="6" t="s">
        <v>286</v>
      </c>
      <c r="H2731" s="46" t="s">
        <v>4048</v>
      </c>
      <c r="I2731" s="62">
        <v>34817</v>
      </c>
      <c r="J2731" s="6" t="s">
        <v>4823</v>
      </c>
      <c r="K2731" s="52"/>
      <c r="L2731" s="52"/>
      <c r="M2731" s="6" t="s">
        <v>6013</v>
      </c>
      <c r="N2731" s="6" t="s">
        <v>6013</v>
      </c>
      <c r="O2731" s="6" t="s">
        <v>6013</v>
      </c>
      <c r="P2731" s="6" t="s">
        <v>6013</v>
      </c>
      <c r="Q2731" s="6" t="s">
        <v>6013</v>
      </c>
      <c r="R2731" s="6" t="s">
        <v>6013</v>
      </c>
      <c r="S2731" s="6" t="s">
        <v>6013</v>
      </c>
      <c r="T2731" s="6" t="s">
        <v>6013</v>
      </c>
      <c r="U2731" s="6" t="s">
        <v>6013</v>
      </c>
      <c r="V2731" s="6" t="s">
        <v>6013</v>
      </c>
      <c r="W2731" s="21" t="str">
        <f t="shared" si="42"/>
        <v>13</v>
      </c>
      <c r="X2731" s="54"/>
      <c r="Y2731" s="54"/>
      <c r="Z2731" s="54"/>
      <c r="AA2731" s="6" t="s">
        <v>6086</v>
      </c>
      <c r="AB2731" s="54"/>
      <c r="AC2731" s="54"/>
      <c r="AD2731" s="21"/>
      <c r="AE2731" s="21"/>
      <c r="AF2731" s="54"/>
      <c r="AG2731" s="54"/>
      <c r="AH2731" s="54"/>
      <c r="AI2731" s="54"/>
    </row>
    <row r="2732" spans="1:35" s="47" customFormat="1">
      <c r="A2732" s="46">
        <v>36</v>
      </c>
      <c r="B2732" s="6" t="s">
        <v>6088</v>
      </c>
      <c r="C2732" s="46" t="s">
        <v>6089</v>
      </c>
      <c r="D2732" s="6" t="s">
        <v>9</v>
      </c>
      <c r="E2732" s="6" t="s">
        <v>6031</v>
      </c>
      <c r="F2732" s="6"/>
      <c r="G2732" s="6" t="s">
        <v>1538</v>
      </c>
      <c r="H2732" s="46" t="s">
        <v>3355</v>
      </c>
      <c r="I2732" s="62">
        <v>34858</v>
      </c>
      <c r="J2732" s="6" t="s">
        <v>4823</v>
      </c>
      <c r="K2732" s="52"/>
      <c r="L2732" s="52"/>
      <c r="M2732" s="6" t="s">
        <v>6031</v>
      </c>
      <c r="N2732" s="6" t="s">
        <v>6031</v>
      </c>
      <c r="O2732" s="6" t="s">
        <v>6031</v>
      </c>
      <c r="P2732" s="6" t="s">
        <v>6031</v>
      </c>
      <c r="Q2732" s="6" t="s">
        <v>6031</v>
      </c>
      <c r="R2732" s="6" t="s">
        <v>6031</v>
      </c>
      <c r="S2732" s="6" t="s">
        <v>6031</v>
      </c>
      <c r="T2732" s="6" t="s">
        <v>6031</v>
      </c>
      <c r="U2732" s="6" t="s">
        <v>6031</v>
      </c>
      <c r="V2732" s="6" t="s">
        <v>6031</v>
      </c>
      <c r="W2732" s="21" t="str">
        <f t="shared" si="42"/>
        <v>13</v>
      </c>
      <c r="X2732" s="54"/>
      <c r="Y2732" s="54"/>
      <c r="Z2732" s="54"/>
      <c r="AA2732" s="6" t="s">
        <v>6088</v>
      </c>
      <c r="AB2732" s="54"/>
      <c r="AC2732" s="54"/>
      <c r="AD2732" s="21"/>
      <c r="AE2732" s="21"/>
      <c r="AF2732" s="54"/>
      <c r="AG2732" s="54"/>
      <c r="AH2732" s="54"/>
      <c r="AI2732" s="54"/>
    </row>
    <row r="2733" spans="1:35" s="47" customFormat="1">
      <c r="A2733" s="46">
        <v>37</v>
      </c>
      <c r="B2733" s="6" t="s">
        <v>6090</v>
      </c>
      <c r="C2733" s="46" t="s">
        <v>6091</v>
      </c>
      <c r="D2733" s="6" t="s">
        <v>15</v>
      </c>
      <c r="E2733" s="6" t="s">
        <v>6013</v>
      </c>
      <c r="F2733" s="6"/>
      <c r="G2733" s="6" t="s">
        <v>82</v>
      </c>
      <c r="H2733" s="46" t="s">
        <v>2610</v>
      </c>
      <c r="I2733" s="62">
        <v>35019</v>
      </c>
      <c r="J2733" s="6" t="s">
        <v>4823</v>
      </c>
      <c r="K2733" s="52"/>
      <c r="L2733" s="52"/>
      <c r="M2733" s="53" t="s">
        <v>6031</v>
      </c>
      <c r="N2733" s="45" t="s">
        <v>6013</v>
      </c>
      <c r="O2733" s="45" t="s">
        <v>6013</v>
      </c>
      <c r="P2733" s="45" t="s">
        <v>6013</v>
      </c>
      <c r="Q2733" s="45" t="s">
        <v>6013</v>
      </c>
      <c r="R2733" s="45" t="s">
        <v>6013</v>
      </c>
      <c r="S2733" s="45" t="s">
        <v>6013</v>
      </c>
      <c r="T2733" s="45" t="s">
        <v>6013</v>
      </c>
      <c r="U2733" s="45" t="s">
        <v>6013</v>
      </c>
      <c r="V2733" s="45" t="s">
        <v>6013</v>
      </c>
      <c r="W2733" s="21" t="str">
        <f t="shared" si="42"/>
        <v>13</v>
      </c>
      <c r="X2733" s="54"/>
      <c r="Y2733" s="54"/>
      <c r="Z2733" s="54"/>
      <c r="AA2733" s="6" t="s">
        <v>6090</v>
      </c>
      <c r="AB2733" s="54"/>
      <c r="AC2733" s="54"/>
      <c r="AD2733" s="21"/>
      <c r="AE2733" s="21"/>
      <c r="AF2733" s="54"/>
      <c r="AG2733" s="54"/>
      <c r="AH2733" s="54"/>
      <c r="AI2733" s="54"/>
    </row>
    <row r="2734" spans="1:35" s="47" customFormat="1">
      <c r="A2734" s="46">
        <v>38</v>
      </c>
      <c r="B2734" s="6" t="s">
        <v>6092</v>
      </c>
      <c r="C2734" s="46" t="s">
        <v>6093</v>
      </c>
      <c r="D2734" s="6" t="s">
        <v>15</v>
      </c>
      <c r="E2734" s="6" t="s">
        <v>6013</v>
      </c>
      <c r="F2734" s="6"/>
      <c r="G2734" s="6" t="s">
        <v>59</v>
      </c>
      <c r="H2734" s="46" t="s">
        <v>3049</v>
      </c>
      <c r="I2734" s="62">
        <v>34868</v>
      </c>
      <c r="J2734" s="6" t="s">
        <v>4823</v>
      </c>
      <c r="K2734" s="52"/>
      <c r="L2734" s="52"/>
      <c r="M2734" s="6" t="s">
        <v>6013</v>
      </c>
      <c r="N2734" s="6" t="s">
        <v>6013</v>
      </c>
      <c r="O2734" s="6" t="s">
        <v>6013</v>
      </c>
      <c r="P2734" s="6" t="s">
        <v>6013</v>
      </c>
      <c r="Q2734" s="6" t="s">
        <v>6013</v>
      </c>
      <c r="R2734" s="6" t="s">
        <v>6013</v>
      </c>
      <c r="S2734" s="6" t="s">
        <v>6013</v>
      </c>
      <c r="T2734" s="6" t="s">
        <v>6013</v>
      </c>
      <c r="U2734" s="6" t="s">
        <v>6013</v>
      </c>
      <c r="V2734" s="6" t="s">
        <v>6013</v>
      </c>
      <c r="W2734" s="21" t="str">
        <f t="shared" si="42"/>
        <v>13</v>
      </c>
      <c r="X2734" s="54"/>
      <c r="Y2734" s="54"/>
      <c r="Z2734" s="54"/>
      <c r="AA2734" s="6" t="s">
        <v>6092</v>
      </c>
      <c r="AB2734" s="54"/>
      <c r="AC2734" s="54"/>
      <c r="AD2734" s="21"/>
      <c r="AE2734" s="21"/>
      <c r="AF2734" s="54"/>
      <c r="AG2734" s="54"/>
      <c r="AH2734" s="54"/>
      <c r="AI2734" s="54"/>
    </row>
    <row r="2735" spans="1:35" s="47" customFormat="1">
      <c r="A2735" s="46">
        <v>39</v>
      </c>
      <c r="B2735" s="6" t="s">
        <v>6094</v>
      </c>
      <c r="C2735" s="46" t="s">
        <v>6095</v>
      </c>
      <c r="D2735" s="6" t="s">
        <v>9</v>
      </c>
      <c r="E2735" s="6" t="s">
        <v>6031</v>
      </c>
      <c r="F2735" s="6"/>
      <c r="G2735" s="6" t="s">
        <v>1891</v>
      </c>
      <c r="H2735" s="46" t="s">
        <v>3024</v>
      </c>
      <c r="I2735" s="62">
        <v>35112</v>
      </c>
      <c r="J2735" s="6" t="s">
        <v>4823</v>
      </c>
      <c r="K2735" s="52"/>
      <c r="L2735" s="52"/>
      <c r="M2735" s="6" t="s">
        <v>6031</v>
      </c>
      <c r="N2735" s="6" t="s">
        <v>6031</v>
      </c>
      <c r="O2735" s="6" t="s">
        <v>6031</v>
      </c>
      <c r="P2735" s="6" t="s">
        <v>6031</v>
      </c>
      <c r="Q2735" s="6" t="s">
        <v>6031</v>
      </c>
      <c r="R2735" s="6" t="s">
        <v>6031</v>
      </c>
      <c r="S2735" s="6" t="s">
        <v>6031</v>
      </c>
      <c r="T2735" s="6" t="s">
        <v>6031</v>
      </c>
      <c r="U2735" s="6" t="s">
        <v>6031</v>
      </c>
      <c r="V2735" s="6" t="s">
        <v>6031</v>
      </c>
      <c r="W2735" s="21" t="str">
        <f t="shared" si="42"/>
        <v>13</v>
      </c>
      <c r="X2735" s="54"/>
      <c r="Y2735" s="54"/>
      <c r="Z2735" s="54"/>
      <c r="AA2735" s="6" t="s">
        <v>6094</v>
      </c>
      <c r="AB2735" s="54"/>
      <c r="AC2735" s="54"/>
      <c r="AD2735" s="21"/>
      <c r="AE2735" s="21"/>
      <c r="AF2735" s="54"/>
      <c r="AG2735" s="54"/>
      <c r="AH2735" s="54"/>
      <c r="AI2735" s="54"/>
    </row>
    <row r="2736" spans="1:35" s="47" customFormat="1">
      <c r="A2736" s="46">
        <v>40</v>
      </c>
      <c r="B2736" s="6" t="s">
        <v>6096</v>
      </c>
      <c r="C2736" s="46" t="s">
        <v>6097</v>
      </c>
      <c r="D2736" s="6" t="s">
        <v>15</v>
      </c>
      <c r="E2736" s="6" t="s">
        <v>6021</v>
      </c>
      <c r="F2736" s="6"/>
      <c r="G2736" s="6" t="s">
        <v>1895</v>
      </c>
      <c r="H2736" s="46" t="s">
        <v>3660</v>
      </c>
      <c r="I2736" s="62">
        <v>34822</v>
      </c>
      <c r="J2736" s="6" t="s">
        <v>4823</v>
      </c>
      <c r="K2736" s="52"/>
      <c r="L2736" s="52"/>
      <c r="M2736" s="6" t="s">
        <v>6021</v>
      </c>
      <c r="N2736" s="6" t="s">
        <v>6021</v>
      </c>
      <c r="O2736" s="45" t="s">
        <v>6013</v>
      </c>
      <c r="P2736" s="45" t="s">
        <v>6013</v>
      </c>
      <c r="Q2736" s="45" t="s">
        <v>6013</v>
      </c>
      <c r="R2736" s="45" t="s">
        <v>6013</v>
      </c>
      <c r="S2736" s="45" t="s">
        <v>6013</v>
      </c>
      <c r="T2736" s="45" t="s">
        <v>6021</v>
      </c>
      <c r="U2736" s="45" t="s">
        <v>6021</v>
      </c>
      <c r="V2736" s="45" t="s">
        <v>6021</v>
      </c>
      <c r="W2736" s="21" t="str">
        <f t="shared" si="42"/>
        <v>13</v>
      </c>
      <c r="X2736" s="54"/>
      <c r="Y2736" s="54"/>
      <c r="Z2736" s="54"/>
      <c r="AA2736" s="6" t="s">
        <v>6096</v>
      </c>
      <c r="AB2736" s="54"/>
      <c r="AC2736" s="54"/>
      <c r="AD2736" s="21"/>
      <c r="AE2736" s="21"/>
      <c r="AF2736" s="54"/>
      <c r="AG2736" s="54"/>
      <c r="AH2736" s="54"/>
      <c r="AI2736" s="54"/>
    </row>
    <row r="2737" spans="1:35" s="47" customFormat="1">
      <c r="A2737" s="46">
        <v>41</v>
      </c>
      <c r="B2737" s="6" t="s">
        <v>6098</v>
      </c>
      <c r="C2737" s="46" t="s">
        <v>6099</v>
      </c>
      <c r="D2737" s="6" t="s">
        <v>9</v>
      </c>
      <c r="E2737" s="6" t="s">
        <v>6013</v>
      </c>
      <c r="F2737" s="6"/>
      <c r="G2737" s="6" t="s">
        <v>1536</v>
      </c>
      <c r="H2737" s="46" t="s">
        <v>2829</v>
      </c>
      <c r="I2737" s="62">
        <v>34850</v>
      </c>
      <c r="J2737" s="6" t="s">
        <v>4823</v>
      </c>
      <c r="K2737" s="52"/>
      <c r="L2737" s="52"/>
      <c r="M2737" s="6" t="s">
        <v>6013</v>
      </c>
      <c r="N2737" s="6" t="s">
        <v>6013</v>
      </c>
      <c r="O2737" s="6" t="s">
        <v>6013</v>
      </c>
      <c r="P2737" s="6" t="s">
        <v>6013</v>
      </c>
      <c r="Q2737" s="6" t="s">
        <v>6013</v>
      </c>
      <c r="R2737" s="6" t="s">
        <v>6013</v>
      </c>
      <c r="S2737" s="6" t="s">
        <v>6013</v>
      </c>
      <c r="T2737" s="6" t="s">
        <v>6013</v>
      </c>
      <c r="U2737" s="6" t="s">
        <v>6013</v>
      </c>
      <c r="V2737" s="6" t="s">
        <v>6013</v>
      </c>
      <c r="W2737" s="21" t="str">
        <f t="shared" si="42"/>
        <v>13</v>
      </c>
      <c r="X2737" s="54"/>
      <c r="Y2737" s="54"/>
      <c r="Z2737" s="54"/>
      <c r="AA2737" s="6" t="s">
        <v>6098</v>
      </c>
      <c r="AB2737" s="54"/>
      <c r="AC2737" s="54"/>
      <c r="AD2737" s="21"/>
      <c r="AE2737" s="21"/>
      <c r="AF2737" s="54"/>
      <c r="AG2737" s="54"/>
      <c r="AH2737" s="54"/>
      <c r="AI2737" s="54"/>
    </row>
    <row r="2738" spans="1:35" s="47" customFormat="1">
      <c r="A2738" s="46">
        <v>42</v>
      </c>
      <c r="B2738" s="6" t="s">
        <v>6100</v>
      </c>
      <c r="C2738" s="46" t="s">
        <v>6101</v>
      </c>
      <c r="D2738" s="6" t="s">
        <v>15</v>
      </c>
      <c r="E2738" s="6" t="s">
        <v>6013</v>
      </c>
      <c r="F2738" s="6"/>
      <c r="G2738" s="6" t="s">
        <v>15</v>
      </c>
      <c r="H2738" s="46" t="s">
        <v>6082</v>
      </c>
      <c r="I2738" s="62">
        <v>34887</v>
      </c>
      <c r="J2738" s="6" t="s">
        <v>4823</v>
      </c>
      <c r="K2738" s="52"/>
      <c r="L2738" s="52"/>
      <c r="M2738" s="53" t="s">
        <v>6021</v>
      </c>
      <c r="N2738" s="45" t="s">
        <v>6013</v>
      </c>
      <c r="O2738" s="45" t="s">
        <v>6013</v>
      </c>
      <c r="P2738" s="45" t="s">
        <v>6013</v>
      </c>
      <c r="Q2738" s="45" t="s">
        <v>6013</v>
      </c>
      <c r="R2738" s="45" t="s">
        <v>6013</v>
      </c>
      <c r="S2738" s="45" t="s">
        <v>6013</v>
      </c>
      <c r="T2738" s="45" t="s">
        <v>6013</v>
      </c>
      <c r="U2738" s="45" t="s">
        <v>6013</v>
      </c>
      <c r="V2738" s="45" t="s">
        <v>6013</v>
      </c>
      <c r="W2738" s="21" t="str">
        <f t="shared" si="42"/>
        <v>13</v>
      </c>
      <c r="X2738" s="54"/>
      <c r="Y2738" s="54"/>
      <c r="Z2738" s="54"/>
      <c r="AA2738" s="6" t="s">
        <v>6100</v>
      </c>
      <c r="AB2738" s="54"/>
      <c r="AC2738" s="54"/>
      <c r="AD2738" s="21"/>
      <c r="AE2738" s="21"/>
      <c r="AF2738" s="54"/>
      <c r="AG2738" s="54"/>
      <c r="AH2738" s="54"/>
      <c r="AI2738" s="54"/>
    </row>
    <row r="2739" spans="1:35" s="47" customFormat="1">
      <c r="A2739" s="46">
        <v>43</v>
      </c>
      <c r="B2739" s="6" t="s">
        <v>6102</v>
      </c>
      <c r="C2739" s="46" t="s">
        <v>6103</v>
      </c>
      <c r="D2739" s="6" t="s">
        <v>9</v>
      </c>
      <c r="E2739" s="6" t="s">
        <v>6104</v>
      </c>
      <c r="F2739" s="6"/>
      <c r="G2739" s="6" t="s">
        <v>16</v>
      </c>
      <c r="H2739" s="46" t="s">
        <v>10521</v>
      </c>
      <c r="I2739" s="62">
        <v>34835</v>
      </c>
      <c r="J2739" s="6" t="s">
        <v>4823</v>
      </c>
      <c r="K2739" s="52"/>
      <c r="L2739" s="52"/>
      <c r="M2739" s="6" t="s">
        <v>6104</v>
      </c>
      <c r="N2739" s="6" t="s">
        <v>6104</v>
      </c>
      <c r="O2739" s="6" t="s">
        <v>6104</v>
      </c>
      <c r="P2739" s="6" t="s">
        <v>6104</v>
      </c>
      <c r="Q2739" s="6" t="s">
        <v>6104</v>
      </c>
      <c r="R2739" s="6" t="s">
        <v>6104</v>
      </c>
      <c r="S2739" s="6" t="s">
        <v>9640</v>
      </c>
      <c r="T2739" s="6" t="s">
        <v>9640</v>
      </c>
      <c r="U2739" s="6" t="s">
        <v>9640</v>
      </c>
      <c r="V2739" s="6" t="s">
        <v>9640</v>
      </c>
      <c r="W2739" s="21" t="str">
        <f t="shared" si="42"/>
        <v>13</v>
      </c>
      <c r="X2739" s="54"/>
      <c r="Y2739" s="54"/>
      <c r="Z2739" s="54"/>
      <c r="AA2739" s="6" t="s">
        <v>6102</v>
      </c>
      <c r="AB2739" s="54"/>
      <c r="AC2739" s="54"/>
      <c r="AD2739" s="21"/>
      <c r="AE2739" s="21"/>
      <c r="AF2739" s="54"/>
      <c r="AG2739" s="54"/>
      <c r="AH2739" s="54"/>
      <c r="AI2739" s="54"/>
    </row>
    <row r="2740" spans="1:35" s="47" customFormat="1">
      <c r="A2740" s="46">
        <v>44</v>
      </c>
      <c r="B2740" s="6" t="s">
        <v>6105</v>
      </c>
      <c r="C2740" s="46" t="s">
        <v>6106</v>
      </c>
      <c r="D2740" s="6" t="s">
        <v>9</v>
      </c>
      <c r="E2740" s="6" t="s">
        <v>6013</v>
      </c>
      <c r="F2740" s="6"/>
      <c r="G2740" s="6" t="s">
        <v>20</v>
      </c>
      <c r="H2740" s="46" t="s">
        <v>6107</v>
      </c>
      <c r="I2740" s="62">
        <v>34060</v>
      </c>
      <c r="J2740" s="6" t="s">
        <v>4823</v>
      </c>
      <c r="K2740" s="52"/>
      <c r="L2740" s="52"/>
      <c r="M2740" s="6" t="s">
        <v>6013</v>
      </c>
      <c r="N2740" s="6" t="s">
        <v>6013</v>
      </c>
      <c r="O2740" s="6" t="s">
        <v>6013</v>
      </c>
      <c r="P2740" s="6" t="s">
        <v>6013</v>
      </c>
      <c r="Q2740" s="6" t="s">
        <v>6013</v>
      </c>
      <c r="R2740" s="6" t="s">
        <v>6013</v>
      </c>
      <c r="S2740" s="6" t="s">
        <v>6013</v>
      </c>
      <c r="T2740" s="6" t="s">
        <v>6013</v>
      </c>
      <c r="U2740" s="6" t="s">
        <v>6013</v>
      </c>
      <c r="V2740" s="6" t="s">
        <v>6013</v>
      </c>
      <c r="W2740" s="21" t="str">
        <f t="shared" si="42"/>
        <v>13</v>
      </c>
      <c r="X2740" s="54"/>
      <c r="Y2740" s="54"/>
      <c r="Z2740" s="54"/>
      <c r="AA2740" s="6" t="s">
        <v>6105</v>
      </c>
      <c r="AB2740" s="54"/>
      <c r="AC2740" s="54"/>
      <c r="AD2740" s="21"/>
      <c r="AE2740" s="21"/>
      <c r="AF2740" s="54"/>
      <c r="AG2740" s="54"/>
      <c r="AH2740" s="54"/>
      <c r="AI2740" s="54"/>
    </row>
    <row r="2741" spans="1:35" s="47" customFormat="1">
      <c r="A2741" s="46">
        <v>45</v>
      </c>
      <c r="B2741" s="6" t="s">
        <v>6108</v>
      </c>
      <c r="C2741" s="46" t="s">
        <v>8651</v>
      </c>
      <c r="D2741" s="6" t="s">
        <v>9</v>
      </c>
      <c r="E2741" s="6" t="s">
        <v>6031</v>
      </c>
      <c r="F2741" s="6"/>
      <c r="G2741" s="6" t="s">
        <v>1538</v>
      </c>
      <c r="H2741" s="46" t="s">
        <v>2741</v>
      </c>
      <c r="I2741" s="62">
        <v>34977</v>
      </c>
      <c r="J2741" s="6" t="s">
        <v>4823</v>
      </c>
      <c r="K2741" s="52"/>
      <c r="L2741" s="52"/>
      <c r="M2741" s="53" t="s">
        <v>6013</v>
      </c>
      <c r="N2741" s="45" t="s">
        <v>6031</v>
      </c>
      <c r="O2741" s="45" t="s">
        <v>6031</v>
      </c>
      <c r="P2741" s="45" t="s">
        <v>6031</v>
      </c>
      <c r="Q2741" s="45" t="s">
        <v>6031</v>
      </c>
      <c r="R2741" s="45" t="s">
        <v>6031</v>
      </c>
      <c r="S2741" s="45" t="s">
        <v>6031</v>
      </c>
      <c r="T2741" s="45" t="s">
        <v>6031</v>
      </c>
      <c r="U2741" s="45" t="s">
        <v>6031</v>
      </c>
      <c r="V2741" s="45" t="s">
        <v>6031</v>
      </c>
      <c r="W2741" s="21" t="str">
        <f t="shared" si="42"/>
        <v>13</v>
      </c>
      <c r="X2741" s="54"/>
      <c r="Y2741" s="54"/>
      <c r="Z2741" s="54"/>
      <c r="AA2741" s="6" t="s">
        <v>6108</v>
      </c>
      <c r="AB2741" s="54"/>
      <c r="AC2741" s="54"/>
      <c r="AD2741" s="21"/>
      <c r="AE2741" s="21"/>
      <c r="AF2741" s="54"/>
      <c r="AG2741" s="54"/>
      <c r="AH2741" s="54"/>
      <c r="AI2741" s="54"/>
    </row>
    <row r="2742" spans="1:35" s="47" customFormat="1">
      <c r="A2742" s="46">
        <v>46</v>
      </c>
      <c r="B2742" s="6" t="s">
        <v>6109</v>
      </c>
      <c r="C2742" s="46" t="s">
        <v>6110</v>
      </c>
      <c r="D2742" s="6" t="s">
        <v>9</v>
      </c>
      <c r="E2742" s="6" t="s">
        <v>6021</v>
      </c>
      <c r="F2742" s="6"/>
      <c r="G2742" s="6" t="s">
        <v>286</v>
      </c>
      <c r="H2742" s="46" t="s">
        <v>2604</v>
      </c>
      <c r="I2742" s="62">
        <v>35426</v>
      </c>
      <c r="J2742" s="6" t="s">
        <v>4823</v>
      </c>
      <c r="K2742" s="52"/>
      <c r="L2742" s="52"/>
      <c r="M2742" s="6" t="s">
        <v>6021</v>
      </c>
      <c r="N2742" s="6" t="s">
        <v>6021</v>
      </c>
      <c r="O2742" s="6" t="s">
        <v>6021</v>
      </c>
      <c r="P2742" s="6" t="s">
        <v>6021</v>
      </c>
      <c r="Q2742" s="6" t="s">
        <v>6021</v>
      </c>
      <c r="R2742" s="6" t="s">
        <v>6021</v>
      </c>
      <c r="S2742" s="6" t="s">
        <v>6021</v>
      </c>
      <c r="T2742" s="6" t="s">
        <v>6021</v>
      </c>
      <c r="U2742" s="6" t="s">
        <v>6021</v>
      </c>
      <c r="V2742" s="6" t="s">
        <v>6021</v>
      </c>
      <c r="W2742" s="21" t="str">
        <f t="shared" si="42"/>
        <v>13</v>
      </c>
      <c r="X2742" s="54"/>
      <c r="Y2742" s="54"/>
      <c r="Z2742" s="54"/>
      <c r="AA2742" s="6" t="s">
        <v>6109</v>
      </c>
      <c r="AB2742" s="54"/>
      <c r="AC2742" s="54"/>
      <c r="AD2742" s="21"/>
      <c r="AE2742" s="21"/>
      <c r="AF2742" s="54"/>
      <c r="AG2742" s="54"/>
      <c r="AH2742" s="54"/>
      <c r="AI2742" s="54"/>
    </row>
    <row r="2743" spans="1:35" s="47" customFormat="1">
      <c r="A2743" s="46">
        <v>47</v>
      </c>
      <c r="B2743" s="6" t="s">
        <v>6111</v>
      </c>
      <c r="C2743" s="46" t="s">
        <v>6112</v>
      </c>
      <c r="D2743" s="6" t="s">
        <v>15</v>
      </c>
      <c r="E2743" s="6" t="s">
        <v>6013</v>
      </c>
      <c r="F2743" s="6"/>
      <c r="G2743" s="6" t="s">
        <v>16</v>
      </c>
      <c r="H2743" s="46" t="s">
        <v>3660</v>
      </c>
      <c r="I2743" s="62">
        <v>35034</v>
      </c>
      <c r="J2743" s="6" t="s">
        <v>4823</v>
      </c>
      <c r="K2743" s="52"/>
      <c r="L2743" s="52"/>
      <c r="M2743" s="53" t="s">
        <v>6021</v>
      </c>
      <c r="N2743" s="45" t="s">
        <v>6013</v>
      </c>
      <c r="O2743" s="45" t="s">
        <v>6013</v>
      </c>
      <c r="P2743" s="45" t="s">
        <v>6013</v>
      </c>
      <c r="Q2743" s="45" t="s">
        <v>6013</v>
      </c>
      <c r="R2743" s="45" t="s">
        <v>6021</v>
      </c>
      <c r="S2743" s="45" t="s">
        <v>6021</v>
      </c>
      <c r="T2743" s="45" t="s">
        <v>6021</v>
      </c>
      <c r="U2743" s="45" t="s">
        <v>6021</v>
      </c>
      <c r="V2743" s="45" t="s">
        <v>6021</v>
      </c>
      <c r="W2743" s="21" t="str">
        <f t="shared" si="42"/>
        <v>13</v>
      </c>
      <c r="X2743" s="54"/>
      <c r="Y2743" s="54"/>
      <c r="Z2743" s="54"/>
      <c r="AA2743" s="6" t="s">
        <v>6111</v>
      </c>
      <c r="AB2743" s="54"/>
      <c r="AC2743" s="54"/>
      <c r="AD2743" s="21"/>
      <c r="AE2743" s="21"/>
      <c r="AF2743" s="54"/>
      <c r="AG2743" s="54"/>
      <c r="AH2743" s="54"/>
      <c r="AI2743" s="54"/>
    </row>
    <row r="2744" spans="1:35" s="47" customFormat="1">
      <c r="A2744" s="46">
        <v>48</v>
      </c>
      <c r="B2744" s="6" t="s">
        <v>6113</v>
      </c>
      <c r="C2744" s="46" t="s">
        <v>6114</v>
      </c>
      <c r="D2744" s="6" t="s">
        <v>15</v>
      </c>
      <c r="E2744" s="6" t="s">
        <v>6021</v>
      </c>
      <c r="F2744" s="6"/>
      <c r="G2744" s="6" t="s">
        <v>486</v>
      </c>
      <c r="H2744" s="46" t="s">
        <v>6835</v>
      </c>
      <c r="I2744" s="62">
        <v>34797</v>
      </c>
      <c r="J2744" s="6" t="s">
        <v>4823</v>
      </c>
      <c r="K2744" s="52"/>
      <c r="L2744" s="52"/>
      <c r="M2744" s="6" t="s">
        <v>6021</v>
      </c>
      <c r="N2744" s="6" t="s">
        <v>6021</v>
      </c>
      <c r="O2744" s="45" t="s">
        <v>6013</v>
      </c>
      <c r="P2744" s="45" t="s">
        <v>6021</v>
      </c>
      <c r="Q2744" s="45" t="s">
        <v>6021</v>
      </c>
      <c r="R2744" s="45" t="s">
        <v>6021</v>
      </c>
      <c r="S2744" s="45" t="s">
        <v>6021</v>
      </c>
      <c r="T2744" s="45" t="s">
        <v>6021</v>
      </c>
      <c r="U2744" s="45" t="s">
        <v>6021</v>
      </c>
      <c r="V2744" s="45" t="s">
        <v>6021</v>
      </c>
      <c r="W2744" s="21" t="str">
        <f t="shared" si="42"/>
        <v>13</v>
      </c>
      <c r="X2744" s="54"/>
      <c r="Y2744" s="54"/>
      <c r="Z2744" s="54"/>
      <c r="AA2744" s="6" t="s">
        <v>6113</v>
      </c>
      <c r="AB2744" s="54"/>
      <c r="AC2744" s="54"/>
      <c r="AD2744" s="21"/>
      <c r="AE2744" s="21"/>
      <c r="AF2744" s="54"/>
      <c r="AG2744" s="54"/>
      <c r="AH2744" s="54"/>
      <c r="AI2744" s="54"/>
    </row>
    <row r="2745" spans="1:35" s="47" customFormat="1">
      <c r="A2745" s="46">
        <v>49</v>
      </c>
      <c r="B2745" s="6" t="s">
        <v>6115</v>
      </c>
      <c r="C2745" s="46" t="s">
        <v>6116</v>
      </c>
      <c r="D2745" s="6" t="s">
        <v>9</v>
      </c>
      <c r="E2745" s="6" t="s">
        <v>6031</v>
      </c>
      <c r="F2745" s="6"/>
      <c r="G2745" s="6" t="s">
        <v>15</v>
      </c>
      <c r="H2745" s="46" t="s">
        <v>2610</v>
      </c>
      <c r="I2745" s="62">
        <v>35118</v>
      </c>
      <c r="J2745" s="6" t="s">
        <v>4823</v>
      </c>
      <c r="K2745" s="52"/>
      <c r="L2745" s="52"/>
      <c r="M2745" s="6" t="s">
        <v>6031</v>
      </c>
      <c r="N2745" s="6" t="s">
        <v>6031</v>
      </c>
      <c r="O2745" s="6" t="s">
        <v>6031</v>
      </c>
      <c r="P2745" s="6" t="s">
        <v>6031</v>
      </c>
      <c r="Q2745" s="6" t="s">
        <v>6031</v>
      </c>
      <c r="R2745" s="6" t="s">
        <v>6031</v>
      </c>
      <c r="S2745" s="6" t="s">
        <v>6031</v>
      </c>
      <c r="T2745" s="6" t="s">
        <v>6031</v>
      </c>
      <c r="U2745" s="6" t="s">
        <v>6031</v>
      </c>
      <c r="V2745" s="6" t="s">
        <v>6031</v>
      </c>
      <c r="W2745" s="21" t="str">
        <f t="shared" si="42"/>
        <v>13</v>
      </c>
      <c r="X2745" s="54"/>
      <c r="Y2745" s="54"/>
      <c r="Z2745" s="54"/>
      <c r="AA2745" s="6" t="s">
        <v>6115</v>
      </c>
      <c r="AB2745" s="54"/>
      <c r="AC2745" s="54"/>
      <c r="AD2745" s="21"/>
      <c r="AE2745" s="21"/>
      <c r="AF2745" s="54"/>
      <c r="AG2745" s="54"/>
      <c r="AH2745" s="54"/>
      <c r="AI2745" s="54"/>
    </row>
    <row r="2746" spans="1:35" s="47" customFormat="1">
      <c r="A2746" s="46">
        <v>50</v>
      </c>
      <c r="B2746" s="6" t="s">
        <v>6117</v>
      </c>
      <c r="C2746" s="46" t="s">
        <v>6118</v>
      </c>
      <c r="D2746" s="6" t="s">
        <v>15</v>
      </c>
      <c r="E2746" s="6" t="s">
        <v>6021</v>
      </c>
      <c r="F2746" s="6"/>
      <c r="G2746" s="6" t="s">
        <v>59</v>
      </c>
      <c r="H2746" s="46" t="s">
        <v>3335</v>
      </c>
      <c r="I2746" s="62">
        <v>34247</v>
      </c>
      <c r="J2746" s="6" t="s">
        <v>4823</v>
      </c>
      <c r="K2746" s="52"/>
      <c r="L2746" s="52"/>
      <c r="M2746" s="6" t="s">
        <v>6021</v>
      </c>
      <c r="N2746" s="6" t="s">
        <v>6021</v>
      </c>
      <c r="O2746" s="6" t="s">
        <v>6021</v>
      </c>
      <c r="P2746" s="6" t="s">
        <v>6021</v>
      </c>
      <c r="Q2746" s="6" t="s">
        <v>6021</v>
      </c>
      <c r="R2746" s="6" t="s">
        <v>6021</v>
      </c>
      <c r="S2746" s="6" t="s">
        <v>6021</v>
      </c>
      <c r="T2746" s="6" t="s">
        <v>6021</v>
      </c>
      <c r="U2746" s="6" t="s">
        <v>6021</v>
      </c>
      <c r="V2746" s="6" t="s">
        <v>6021</v>
      </c>
      <c r="W2746" s="21" t="str">
        <f t="shared" si="42"/>
        <v>13</v>
      </c>
      <c r="X2746" s="54"/>
      <c r="Y2746" s="54"/>
      <c r="Z2746" s="54"/>
      <c r="AA2746" s="6" t="s">
        <v>6117</v>
      </c>
      <c r="AB2746" s="54"/>
      <c r="AC2746" s="54"/>
      <c r="AD2746" s="21"/>
      <c r="AE2746" s="21"/>
      <c r="AF2746" s="54"/>
      <c r="AG2746" s="54"/>
      <c r="AH2746" s="54"/>
      <c r="AI2746" s="54"/>
    </row>
    <row r="2747" spans="1:35" s="47" customFormat="1">
      <c r="A2747" s="46">
        <v>51</v>
      </c>
      <c r="B2747" s="6" t="s">
        <v>6119</v>
      </c>
      <c r="C2747" s="46" t="s">
        <v>6120</v>
      </c>
      <c r="D2747" s="6" t="s">
        <v>9</v>
      </c>
      <c r="E2747" s="6" t="s">
        <v>6013</v>
      </c>
      <c r="F2747" s="6"/>
      <c r="G2747" s="6" t="s">
        <v>1891</v>
      </c>
      <c r="H2747" s="46" t="s">
        <v>6121</v>
      </c>
      <c r="I2747" s="62">
        <v>34315</v>
      </c>
      <c r="J2747" s="6" t="s">
        <v>4823</v>
      </c>
      <c r="K2747" s="52"/>
      <c r="L2747" s="52"/>
      <c r="M2747" s="53" t="s">
        <v>6021</v>
      </c>
      <c r="N2747" s="45" t="s">
        <v>6013</v>
      </c>
      <c r="O2747" s="45" t="s">
        <v>6021</v>
      </c>
      <c r="P2747" s="45" t="s">
        <v>6021</v>
      </c>
      <c r="Q2747" s="45" t="s">
        <v>6021</v>
      </c>
      <c r="R2747" s="45" t="s">
        <v>6021</v>
      </c>
      <c r="S2747" s="45" t="s">
        <v>6021</v>
      </c>
      <c r="T2747" s="45" t="s">
        <v>6021</v>
      </c>
      <c r="U2747" s="45" t="s">
        <v>6021</v>
      </c>
      <c r="V2747" s="45" t="s">
        <v>6021</v>
      </c>
      <c r="W2747" s="21" t="str">
        <f t="shared" si="42"/>
        <v>13</v>
      </c>
      <c r="X2747" s="54"/>
      <c r="Y2747" s="54"/>
      <c r="Z2747" s="54"/>
      <c r="AA2747" s="6" t="s">
        <v>6119</v>
      </c>
      <c r="AB2747" s="54"/>
      <c r="AC2747" s="54"/>
      <c r="AD2747" s="21"/>
      <c r="AE2747" s="21"/>
      <c r="AF2747" s="54"/>
      <c r="AG2747" s="54"/>
      <c r="AH2747" s="54"/>
      <c r="AI2747" s="54"/>
    </row>
    <row r="2748" spans="1:35" s="47" customFormat="1">
      <c r="A2748" s="46">
        <v>52</v>
      </c>
      <c r="B2748" s="6" t="s">
        <v>6122</v>
      </c>
      <c r="C2748" s="46" t="s">
        <v>6123</v>
      </c>
      <c r="D2748" s="6" t="s">
        <v>9</v>
      </c>
      <c r="E2748" s="6" t="s">
        <v>6013</v>
      </c>
      <c r="F2748" s="6"/>
      <c r="G2748" s="6" t="s">
        <v>82</v>
      </c>
      <c r="H2748" s="46" t="s">
        <v>2668</v>
      </c>
      <c r="I2748" s="62">
        <v>34875</v>
      </c>
      <c r="J2748" s="6" t="s">
        <v>4823</v>
      </c>
      <c r="K2748" s="52"/>
      <c r="L2748" s="52"/>
      <c r="M2748" s="6" t="s">
        <v>6013</v>
      </c>
      <c r="N2748" s="6" t="s">
        <v>6013</v>
      </c>
      <c r="O2748" s="6" t="s">
        <v>6013</v>
      </c>
      <c r="P2748" s="6" t="s">
        <v>6013</v>
      </c>
      <c r="Q2748" s="6" t="s">
        <v>6013</v>
      </c>
      <c r="R2748" s="6" t="s">
        <v>6013</v>
      </c>
      <c r="S2748" s="6" t="s">
        <v>6013</v>
      </c>
      <c r="T2748" s="6" t="s">
        <v>6013</v>
      </c>
      <c r="U2748" s="6" t="s">
        <v>6013</v>
      </c>
      <c r="V2748" s="6" t="s">
        <v>6013</v>
      </c>
      <c r="W2748" s="21" t="str">
        <f t="shared" si="42"/>
        <v>13</v>
      </c>
      <c r="X2748" s="54"/>
      <c r="Y2748" s="54"/>
      <c r="Z2748" s="54"/>
      <c r="AA2748" s="6" t="s">
        <v>6122</v>
      </c>
      <c r="AB2748" s="54"/>
      <c r="AC2748" s="54"/>
      <c r="AD2748" s="21"/>
      <c r="AE2748" s="21"/>
      <c r="AF2748" s="54"/>
      <c r="AG2748" s="54"/>
      <c r="AH2748" s="54"/>
      <c r="AI2748" s="54"/>
    </row>
    <row r="2749" spans="1:35" s="47" customFormat="1">
      <c r="A2749" s="46">
        <v>53</v>
      </c>
      <c r="B2749" s="6" t="s">
        <v>6124</v>
      </c>
      <c r="C2749" s="46" t="s">
        <v>6125</v>
      </c>
      <c r="D2749" s="6" t="s">
        <v>15</v>
      </c>
      <c r="E2749" s="6" t="s">
        <v>6013</v>
      </c>
      <c r="F2749" s="6"/>
      <c r="G2749" s="6" t="s">
        <v>1536</v>
      </c>
      <c r="H2749" s="46" t="s">
        <v>6126</v>
      </c>
      <c r="I2749" s="62">
        <v>34896</v>
      </c>
      <c r="J2749" s="6" t="s">
        <v>4823</v>
      </c>
      <c r="K2749" s="52"/>
      <c r="L2749" s="52"/>
      <c r="M2749" s="53" t="s">
        <v>6021</v>
      </c>
      <c r="N2749" s="45" t="s">
        <v>6013</v>
      </c>
      <c r="O2749" s="45" t="s">
        <v>6013</v>
      </c>
      <c r="P2749" s="45" t="s">
        <v>6013</v>
      </c>
      <c r="Q2749" s="45" t="s">
        <v>6013</v>
      </c>
      <c r="R2749" s="45" t="s">
        <v>6021</v>
      </c>
      <c r="S2749" s="45" t="s">
        <v>6021</v>
      </c>
      <c r="T2749" s="45" t="s">
        <v>6021</v>
      </c>
      <c r="U2749" s="45" t="s">
        <v>6021</v>
      </c>
      <c r="V2749" s="45" t="s">
        <v>6021</v>
      </c>
      <c r="W2749" s="21" t="str">
        <f t="shared" si="42"/>
        <v>13</v>
      </c>
      <c r="X2749" s="54"/>
      <c r="Y2749" s="54"/>
      <c r="Z2749" s="54"/>
      <c r="AA2749" s="6" t="s">
        <v>6124</v>
      </c>
      <c r="AB2749" s="54"/>
      <c r="AC2749" s="54"/>
      <c r="AD2749" s="21"/>
      <c r="AE2749" s="21"/>
      <c r="AF2749" s="54"/>
      <c r="AG2749" s="54"/>
      <c r="AH2749" s="54"/>
      <c r="AI2749" s="54"/>
    </row>
    <row r="2750" spans="1:35" s="47" customFormat="1">
      <c r="A2750" s="46">
        <v>54</v>
      </c>
      <c r="B2750" s="6" t="s">
        <v>6127</v>
      </c>
      <c r="C2750" s="46" t="s">
        <v>6128</v>
      </c>
      <c r="D2750" s="6" t="s">
        <v>9</v>
      </c>
      <c r="E2750" s="6" t="s">
        <v>6021</v>
      </c>
      <c r="F2750" s="6"/>
      <c r="G2750" s="6" t="s">
        <v>486</v>
      </c>
      <c r="H2750" s="46" t="s">
        <v>10512</v>
      </c>
      <c r="I2750" s="62">
        <v>34819</v>
      </c>
      <c r="J2750" s="6" t="s">
        <v>4823</v>
      </c>
      <c r="K2750" s="52"/>
      <c r="L2750" s="52"/>
      <c r="M2750" s="6" t="s">
        <v>6021</v>
      </c>
      <c r="N2750" s="6" t="s">
        <v>6021</v>
      </c>
      <c r="O2750" s="6" t="s">
        <v>6021</v>
      </c>
      <c r="P2750" s="6" t="s">
        <v>6021</v>
      </c>
      <c r="Q2750" s="6" t="s">
        <v>6021</v>
      </c>
      <c r="R2750" s="6" t="s">
        <v>6021</v>
      </c>
      <c r="S2750" s="6" t="s">
        <v>6021</v>
      </c>
      <c r="T2750" s="6" t="s">
        <v>6021</v>
      </c>
      <c r="U2750" s="6" t="s">
        <v>6021</v>
      </c>
      <c r="V2750" s="6" t="s">
        <v>6021</v>
      </c>
      <c r="W2750" s="21" t="str">
        <f t="shared" si="42"/>
        <v>13</v>
      </c>
      <c r="X2750" s="54"/>
      <c r="Y2750" s="54"/>
      <c r="Z2750" s="54"/>
      <c r="AA2750" s="6" t="s">
        <v>6127</v>
      </c>
      <c r="AB2750" s="54"/>
      <c r="AC2750" s="54"/>
      <c r="AD2750" s="21"/>
      <c r="AE2750" s="21"/>
      <c r="AF2750" s="54"/>
      <c r="AG2750" s="54"/>
      <c r="AH2750" s="54"/>
      <c r="AI2750" s="54"/>
    </row>
    <row r="2751" spans="1:35" s="47" customFormat="1">
      <c r="A2751" s="46">
        <v>55</v>
      </c>
      <c r="B2751" s="6" t="s">
        <v>6129</v>
      </c>
      <c r="C2751" s="46" t="s">
        <v>6130</v>
      </c>
      <c r="D2751" s="6" t="s">
        <v>9</v>
      </c>
      <c r="E2751" s="6" t="s">
        <v>6021</v>
      </c>
      <c r="F2751" s="6"/>
      <c r="G2751" s="6" t="s">
        <v>1536</v>
      </c>
      <c r="H2751" s="46" t="s">
        <v>6131</v>
      </c>
      <c r="I2751" s="62">
        <v>34492</v>
      </c>
      <c r="J2751" s="6" t="s">
        <v>4823</v>
      </c>
      <c r="K2751" s="52"/>
      <c r="L2751" s="52"/>
      <c r="M2751" s="6" t="s">
        <v>6021</v>
      </c>
      <c r="N2751" s="6" t="s">
        <v>6021</v>
      </c>
      <c r="O2751" s="6" t="s">
        <v>6021</v>
      </c>
      <c r="P2751" s="6" t="s">
        <v>6021</v>
      </c>
      <c r="Q2751" s="6" t="s">
        <v>6021</v>
      </c>
      <c r="R2751" s="6" t="s">
        <v>6021</v>
      </c>
      <c r="S2751" s="6" t="s">
        <v>6021</v>
      </c>
      <c r="T2751" s="6" t="s">
        <v>6021</v>
      </c>
      <c r="U2751" s="6" t="s">
        <v>6021</v>
      </c>
      <c r="V2751" s="6" t="s">
        <v>6021</v>
      </c>
      <c r="W2751" s="21" t="str">
        <f t="shared" si="42"/>
        <v>13</v>
      </c>
      <c r="X2751" s="54"/>
      <c r="Y2751" s="54"/>
      <c r="Z2751" s="54"/>
      <c r="AA2751" s="6" t="s">
        <v>6129</v>
      </c>
      <c r="AB2751" s="54"/>
      <c r="AC2751" s="54"/>
      <c r="AD2751" s="21"/>
      <c r="AE2751" s="21"/>
      <c r="AF2751" s="54"/>
      <c r="AG2751" s="54"/>
      <c r="AH2751" s="54"/>
      <c r="AI2751" s="54"/>
    </row>
    <row r="2752" spans="1:35" s="47" customFormat="1">
      <c r="A2752" s="46">
        <v>56</v>
      </c>
      <c r="B2752" s="6" t="s">
        <v>6132</v>
      </c>
      <c r="C2752" s="46" t="s">
        <v>6133</v>
      </c>
      <c r="D2752" s="6" t="s">
        <v>9</v>
      </c>
      <c r="E2752" s="6" t="s">
        <v>6013</v>
      </c>
      <c r="F2752" s="6"/>
      <c r="G2752" s="6" t="s">
        <v>1891</v>
      </c>
      <c r="H2752" s="46" t="s">
        <v>2741</v>
      </c>
      <c r="I2752" s="62">
        <v>35155</v>
      </c>
      <c r="J2752" s="6" t="s">
        <v>4823</v>
      </c>
      <c r="K2752" s="52"/>
      <c r="L2752" s="52"/>
      <c r="M2752" s="6" t="s">
        <v>6013</v>
      </c>
      <c r="N2752" s="6" t="s">
        <v>6013</v>
      </c>
      <c r="O2752" s="6" t="s">
        <v>6013</v>
      </c>
      <c r="P2752" s="6" t="s">
        <v>6013</v>
      </c>
      <c r="Q2752" s="6" t="s">
        <v>6013</v>
      </c>
      <c r="R2752" s="6" t="s">
        <v>6013</v>
      </c>
      <c r="S2752" s="6" t="s">
        <v>6013</v>
      </c>
      <c r="T2752" s="6" t="s">
        <v>6013</v>
      </c>
      <c r="U2752" s="6" t="s">
        <v>6013</v>
      </c>
      <c r="V2752" s="6" t="s">
        <v>6013</v>
      </c>
      <c r="W2752" s="21" t="str">
        <f t="shared" si="42"/>
        <v>13</v>
      </c>
      <c r="X2752" s="54"/>
      <c r="Y2752" s="54"/>
      <c r="Z2752" s="54"/>
      <c r="AA2752" s="6" t="s">
        <v>6132</v>
      </c>
      <c r="AB2752" s="54"/>
      <c r="AC2752" s="54"/>
      <c r="AD2752" s="21"/>
      <c r="AE2752" s="21"/>
      <c r="AF2752" s="54"/>
      <c r="AG2752" s="54"/>
      <c r="AH2752" s="54"/>
      <c r="AI2752" s="54"/>
    </row>
    <row r="2753" spans="1:35" s="47" customFormat="1">
      <c r="A2753" s="46">
        <v>57</v>
      </c>
      <c r="B2753" s="6" t="s">
        <v>6134</v>
      </c>
      <c r="C2753" s="46" t="s">
        <v>6135</v>
      </c>
      <c r="D2753" s="6" t="s">
        <v>9</v>
      </c>
      <c r="E2753" s="6" t="s">
        <v>6013</v>
      </c>
      <c r="F2753" s="6"/>
      <c r="G2753" s="6" t="s">
        <v>1891</v>
      </c>
      <c r="H2753" s="46" t="s">
        <v>2610</v>
      </c>
      <c r="I2753" s="62">
        <v>34959</v>
      </c>
      <c r="J2753" s="6" t="s">
        <v>4823</v>
      </c>
      <c r="K2753" s="52"/>
      <c r="L2753" s="52"/>
      <c r="M2753" s="6" t="s">
        <v>6013</v>
      </c>
      <c r="N2753" s="6" t="s">
        <v>6013</v>
      </c>
      <c r="O2753" s="6" t="s">
        <v>6013</v>
      </c>
      <c r="P2753" s="6" t="s">
        <v>6013</v>
      </c>
      <c r="Q2753" s="6" t="s">
        <v>6013</v>
      </c>
      <c r="R2753" s="6" t="s">
        <v>6013</v>
      </c>
      <c r="S2753" s="6" t="s">
        <v>6013</v>
      </c>
      <c r="T2753" s="6" t="s">
        <v>6013</v>
      </c>
      <c r="U2753" s="6" t="s">
        <v>6013</v>
      </c>
      <c r="V2753" s="6" t="s">
        <v>6013</v>
      </c>
      <c r="W2753" s="21" t="str">
        <f t="shared" si="42"/>
        <v>13</v>
      </c>
      <c r="X2753" s="54"/>
      <c r="Y2753" s="54"/>
      <c r="Z2753" s="54"/>
      <c r="AA2753" s="6" t="s">
        <v>6134</v>
      </c>
      <c r="AB2753" s="54"/>
      <c r="AC2753" s="54"/>
      <c r="AD2753" s="21"/>
      <c r="AE2753" s="21"/>
      <c r="AF2753" s="54"/>
      <c r="AG2753" s="54"/>
      <c r="AH2753" s="54"/>
      <c r="AI2753" s="54"/>
    </row>
    <row r="2754" spans="1:35" s="47" customFormat="1">
      <c r="A2754" s="46">
        <v>58</v>
      </c>
      <c r="B2754" s="6" t="s">
        <v>6136</v>
      </c>
      <c r="C2754" s="46" t="s">
        <v>6137</v>
      </c>
      <c r="D2754" s="6" t="s">
        <v>9</v>
      </c>
      <c r="E2754" s="6" t="s">
        <v>6013</v>
      </c>
      <c r="F2754" s="6"/>
      <c r="G2754" s="6" t="s">
        <v>486</v>
      </c>
      <c r="H2754" s="46" t="s">
        <v>3939</v>
      </c>
      <c r="I2754" s="62">
        <v>34744</v>
      </c>
      <c r="J2754" s="6" t="s">
        <v>4823</v>
      </c>
      <c r="K2754" s="52"/>
      <c r="L2754" s="52"/>
      <c r="M2754" s="6" t="s">
        <v>6013</v>
      </c>
      <c r="N2754" s="6" t="s">
        <v>6013</v>
      </c>
      <c r="O2754" s="6" t="s">
        <v>6013</v>
      </c>
      <c r="P2754" s="6" t="s">
        <v>6013</v>
      </c>
      <c r="Q2754" s="6" t="s">
        <v>6013</v>
      </c>
      <c r="R2754" s="6" t="s">
        <v>6013</v>
      </c>
      <c r="S2754" s="6" t="s">
        <v>6013</v>
      </c>
      <c r="T2754" s="6" t="s">
        <v>6013</v>
      </c>
      <c r="U2754" s="6" t="s">
        <v>6013</v>
      </c>
      <c r="V2754" s="6" t="s">
        <v>6013</v>
      </c>
      <c r="W2754" s="21" t="str">
        <f t="shared" si="42"/>
        <v>13</v>
      </c>
      <c r="X2754" s="54"/>
      <c r="Y2754" s="54"/>
      <c r="Z2754" s="54"/>
      <c r="AA2754" s="6" t="s">
        <v>6136</v>
      </c>
      <c r="AB2754" s="54"/>
      <c r="AC2754" s="54"/>
      <c r="AD2754" s="21"/>
      <c r="AE2754" s="21"/>
      <c r="AF2754" s="54"/>
      <c r="AG2754" s="54"/>
      <c r="AH2754" s="54"/>
      <c r="AI2754" s="54"/>
    </row>
    <row r="2755" spans="1:35" s="47" customFormat="1">
      <c r="A2755" s="46">
        <v>59</v>
      </c>
      <c r="B2755" s="6" t="s">
        <v>6138</v>
      </c>
      <c r="C2755" s="46" t="s">
        <v>6139</v>
      </c>
      <c r="D2755" s="6" t="s">
        <v>9</v>
      </c>
      <c r="E2755" s="6" t="s">
        <v>6013</v>
      </c>
      <c r="F2755" s="6"/>
      <c r="G2755" s="6" t="s">
        <v>1536</v>
      </c>
      <c r="H2755" s="46" t="s">
        <v>3939</v>
      </c>
      <c r="I2755" s="62">
        <v>35000</v>
      </c>
      <c r="J2755" s="6" t="s">
        <v>4823</v>
      </c>
      <c r="K2755" s="52"/>
      <c r="L2755" s="52"/>
      <c r="M2755" s="6" t="s">
        <v>6013</v>
      </c>
      <c r="N2755" s="6" t="s">
        <v>6013</v>
      </c>
      <c r="O2755" s="6" t="s">
        <v>6013</v>
      </c>
      <c r="P2755" s="6" t="s">
        <v>6013</v>
      </c>
      <c r="Q2755" s="6" t="s">
        <v>6013</v>
      </c>
      <c r="R2755" s="6" t="s">
        <v>6013</v>
      </c>
      <c r="S2755" s="6" t="s">
        <v>6013</v>
      </c>
      <c r="T2755" s="6" t="s">
        <v>6013</v>
      </c>
      <c r="U2755" s="6" t="s">
        <v>6013</v>
      </c>
      <c r="V2755" s="6" t="s">
        <v>6013</v>
      </c>
      <c r="W2755" s="21" t="str">
        <f t="shared" ref="W2755:W2818" si="43">LEFT(B2755,2)</f>
        <v>13</v>
      </c>
      <c r="X2755" s="54"/>
      <c r="Y2755" s="54"/>
      <c r="Z2755" s="54"/>
      <c r="AA2755" s="6" t="s">
        <v>6138</v>
      </c>
      <c r="AB2755" s="54"/>
      <c r="AC2755" s="54"/>
      <c r="AD2755" s="21"/>
      <c r="AE2755" s="21"/>
      <c r="AF2755" s="54"/>
      <c r="AG2755" s="54"/>
      <c r="AH2755" s="54"/>
      <c r="AI2755" s="54"/>
    </row>
    <row r="2756" spans="1:35" s="47" customFormat="1">
      <c r="A2756" s="46">
        <v>60</v>
      </c>
      <c r="B2756" s="6" t="s">
        <v>6140</v>
      </c>
      <c r="C2756" s="46" t="s">
        <v>6141</v>
      </c>
      <c r="D2756" s="6" t="s">
        <v>15</v>
      </c>
      <c r="E2756" s="6" t="s">
        <v>6013</v>
      </c>
      <c r="F2756" s="6"/>
      <c r="G2756" s="6" t="s">
        <v>1895</v>
      </c>
      <c r="H2756" s="46" t="s">
        <v>2856</v>
      </c>
      <c r="I2756" s="62">
        <v>34470</v>
      </c>
      <c r="J2756" s="6" t="s">
        <v>4823</v>
      </c>
      <c r="K2756" s="52"/>
      <c r="L2756" s="52"/>
      <c r="M2756" s="6" t="s">
        <v>6013</v>
      </c>
      <c r="N2756" s="6" t="s">
        <v>6013</v>
      </c>
      <c r="O2756" s="6" t="s">
        <v>6013</v>
      </c>
      <c r="P2756" s="6" t="s">
        <v>6013</v>
      </c>
      <c r="Q2756" s="6" t="s">
        <v>6013</v>
      </c>
      <c r="R2756" s="6" t="s">
        <v>6013</v>
      </c>
      <c r="S2756" s="6" t="s">
        <v>6013</v>
      </c>
      <c r="T2756" s="6" t="s">
        <v>6013</v>
      </c>
      <c r="U2756" s="6" t="s">
        <v>6013</v>
      </c>
      <c r="V2756" s="6" t="s">
        <v>6013</v>
      </c>
      <c r="W2756" s="21" t="str">
        <f t="shared" si="43"/>
        <v>13</v>
      </c>
      <c r="X2756" s="54"/>
      <c r="Y2756" s="54"/>
      <c r="Z2756" s="54"/>
      <c r="AA2756" s="6" t="s">
        <v>6140</v>
      </c>
      <c r="AB2756" s="54"/>
      <c r="AC2756" s="54"/>
      <c r="AD2756" s="21"/>
      <c r="AE2756" s="21"/>
      <c r="AF2756" s="54"/>
      <c r="AG2756" s="54"/>
      <c r="AH2756" s="54"/>
      <c r="AI2756" s="54"/>
    </row>
    <row r="2757" spans="1:35" s="47" customFormat="1">
      <c r="A2757" s="46">
        <v>61</v>
      </c>
      <c r="B2757" s="6" t="s">
        <v>6142</v>
      </c>
      <c r="C2757" s="46" t="s">
        <v>10481</v>
      </c>
      <c r="D2757" s="6" t="s">
        <v>15</v>
      </c>
      <c r="E2757" s="6" t="s">
        <v>6031</v>
      </c>
      <c r="F2757" s="6"/>
      <c r="G2757" s="6" t="s">
        <v>59</v>
      </c>
      <c r="H2757" s="46" t="s">
        <v>2760</v>
      </c>
      <c r="I2757" s="62">
        <v>32953</v>
      </c>
      <c r="J2757" s="6" t="s">
        <v>4823</v>
      </c>
      <c r="K2757" s="52"/>
      <c r="L2757" s="52"/>
      <c r="M2757" s="6" t="s">
        <v>6031</v>
      </c>
      <c r="N2757" s="6" t="s">
        <v>6031</v>
      </c>
      <c r="O2757" s="6" t="s">
        <v>6031</v>
      </c>
      <c r="P2757" s="45" t="s">
        <v>6021</v>
      </c>
      <c r="Q2757" s="45" t="s">
        <v>6021</v>
      </c>
      <c r="R2757" s="45" t="s">
        <v>6021</v>
      </c>
      <c r="S2757" s="45" t="s">
        <v>6021</v>
      </c>
      <c r="T2757" s="45" t="s">
        <v>6021</v>
      </c>
      <c r="U2757" s="45" t="s">
        <v>6021</v>
      </c>
      <c r="V2757" s="45" t="s">
        <v>6021</v>
      </c>
      <c r="W2757" s="21" t="str">
        <f t="shared" si="43"/>
        <v>13</v>
      </c>
      <c r="X2757" s="54"/>
      <c r="Y2757" s="54"/>
      <c r="Z2757" s="54"/>
      <c r="AA2757" s="6" t="s">
        <v>6142</v>
      </c>
      <c r="AB2757" s="54"/>
      <c r="AC2757" s="54"/>
      <c r="AD2757" s="21"/>
      <c r="AE2757" s="21"/>
      <c r="AF2757" s="54"/>
      <c r="AG2757" s="54"/>
      <c r="AH2757" s="54"/>
      <c r="AI2757" s="54"/>
    </row>
    <row r="2758" spans="1:35" s="47" customFormat="1">
      <c r="A2758" s="46">
        <v>62</v>
      </c>
      <c r="B2758" s="6" t="s">
        <v>6143</v>
      </c>
      <c r="C2758" s="46" t="s">
        <v>6144</v>
      </c>
      <c r="D2758" s="6" t="s">
        <v>9</v>
      </c>
      <c r="E2758" s="6" t="s">
        <v>6013</v>
      </c>
      <c r="F2758" s="6"/>
      <c r="G2758" s="6" t="s">
        <v>1866</v>
      </c>
      <c r="H2758" s="46" t="s">
        <v>2610</v>
      </c>
      <c r="I2758" s="62">
        <v>34624</v>
      </c>
      <c r="J2758" s="6" t="s">
        <v>4823</v>
      </c>
      <c r="K2758" s="52"/>
      <c r="L2758" s="52"/>
      <c r="M2758" s="6" t="s">
        <v>6013</v>
      </c>
      <c r="N2758" s="6" t="s">
        <v>6013</v>
      </c>
      <c r="O2758" s="6" t="s">
        <v>6013</v>
      </c>
      <c r="P2758" s="6" t="s">
        <v>6013</v>
      </c>
      <c r="Q2758" s="6" t="s">
        <v>6013</v>
      </c>
      <c r="R2758" s="6" t="s">
        <v>6013</v>
      </c>
      <c r="S2758" s="6" t="s">
        <v>6013</v>
      </c>
      <c r="T2758" s="6" t="s">
        <v>6013</v>
      </c>
      <c r="U2758" s="6" t="s">
        <v>6013</v>
      </c>
      <c r="V2758" s="6" t="s">
        <v>6013</v>
      </c>
      <c r="W2758" s="21" t="str">
        <f t="shared" si="43"/>
        <v>13</v>
      </c>
      <c r="X2758" s="54"/>
      <c r="Y2758" s="54"/>
      <c r="Z2758" s="54"/>
      <c r="AA2758" s="6" t="s">
        <v>6143</v>
      </c>
      <c r="AB2758" s="54"/>
      <c r="AC2758" s="54"/>
      <c r="AD2758" s="21"/>
      <c r="AE2758" s="21"/>
      <c r="AF2758" s="54"/>
      <c r="AG2758" s="54"/>
      <c r="AH2758" s="54"/>
      <c r="AI2758" s="54"/>
    </row>
    <row r="2759" spans="1:35" s="47" customFormat="1">
      <c r="A2759" s="46">
        <v>63</v>
      </c>
      <c r="B2759" s="6" t="s">
        <v>6145</v>
      </c>
      <c r="C2759" s="46" t="s">
        <v>6146</v>
      </c>
      <c r="D2759" s="6" t="s">
        <v>9</v>
      </c>
      <c r="E2759" s="6" t="s">
        <v>6031</v>
      </c>
      <c r="F2759" s="6"/>
      <c r="G2759" s="6" t="s">
        <v>16</v>
      </c>
      <c r="H2759" s="46" t="s">
        <v>2610</v>
      </c>
      <c r="I2759" s="62">
        <v>35052</v>
      </c>
      <c r="J2759" s="6" t="s">
        <v>4823</v>
      </c>
      <c r="K2759" s="52"/>
      <c r="L2759" s="52"/>
      <c r="M2759" s="6" t="s">
        <v>6031</v>
      </c>
      <c r="N2759" s="6" t="s">
        <v>6031</v>
      </c>
      <c r="O2759" s="6" t="s">
        <v>6031</v>
      </c>
      <c r="P2759" s="6" t="s">
        <v>6031</v>
      </c>
      <c r="Q2759" s="6" t="s">
        <v>6031</v>
      </c>
      <c r="R2759" s="6" t="s">
        <v>6031</v>
      </c>
      <c r="S2759" s="6" t="s">
        <v>6031</v>
      </c>
      <c r="T2759" s="6" t="s">
        <v>6031</v>
      </c>
      <c r="U2759" s="6" t="s">
        <v>6031</v>
      </c>
      <c r="V2759" s="6" t="s">
        <v>6031</v>
      </c>
      <c r="W2759" s="21" t="str">
        <f t="shared" si="43"/>
        <v>13</v>
      </c>
      <c r="X2759" s="54"/>
      <c r="Y2759" s="54"/>
      <c r="Z2759" s="54"/>
      <c r="AA2759" s="6" t="s">
        <v>6145</v>
      </c>
      <c r="AB2759" s="54"/>
      <c r="AC2759" s="54"/>
      <c r="AD2759" s="21"/>
      <c r="AE2759" s="21"/>
      <c r="AF2759" s="54"/>
      <c r="AG2759" s="54"/>
      <c r="AH2759" s="54"/>
      <c r="AI2759" s="54"/>
    </row>
    <row r="2760" spans="1:35" s="47" customFormat="1">
      <c r="A2760" s="46">
        <v>64</v>
      </c>
      <c r="B2760" s="6" t="s">
        <v>6147</v>
      </c>
      <c r="C2760" s="46" t="s">
        <v>6148</v>
      </c>
      <c r="D2760" s="6" t="s">
        <v>9</v>
      </c>
      <c r="E2760" s="6" t="s">
        <v>6031</v>
      </c>
      <c r="F2760" s="6"/>
      <c r="G2760" s="6" t="s">
        <v>20</v>
      </c>
      <c r="H2760" s="46" t="s">
        <v>3940</v>
      </c>
      <c r="I2760" s="62">
        <v>34928</v>
      </c>
      <c r="J2760" s="6" t="s">
        <v>4823</v>
      </c>
      <c r="K2760" s="52"/>
      <c r="L2760" s="52"/>
      <c r="M2760" s="6" t="s">
        <v>6031</v>
      </c>
      <c r="N2760" s="6" t="s">
        <v>6031</v>
      </c>
      <c r="O2760" s="6" t="s">
        <v>6031</v>
      </c>
      <c r="P2760" s="45" t="s">
        <v>6021</v>
      </c>
      <c r="Q2760" s="45" t="s">
        <v>6021</v>
      </c>
      <c r="R2760" s="45" t="s">
        <v>6021</v>
      </c>
      <c r="S2760" s="45" t="s">
        <v>6021</v>
      </c>
      <c r="T2760" s="45" t="s">
        <v>6021</v>
      </c>
      <c r="U2760" s="45" t="s">
        <v>6021</v>
      </c>
      <c r="V2760" s="45" t="s">
        <v>6021</v>
      </c>
      <c r="W2760" s="21" t="str">
        <f t="shared" si="43"/>
        <v>13</v>
      </c>
      <c r="X2760" s="54"/>
      <c r="Y2760" s="54"/>
      <c r="Z2760" s="54"/>
      <c r="AA2760" s="6" t="s">
        <v>6147</v>
      </c>
      <c r="AB2760" s="54"/>
      <c r="AC2760" s="54"/>
      <c r="AD2760" s="21"/>
      <c r="AE2760" s="21"/>
      <c r="AF2760" s="54"/>
      <c r="AG2760" s="54"/>
      <c r="AH2760" s="54"/>
      <c r="AI2760" s="54"/>
    </row>
    <row r="2761" spans="1:35" s="47" customFormat="1">
      <c r="A2761" s="46">
        <v>65</v>
      </c>
      <c r="B2761" s="6" t="s">
        <v>6149</v>
      </c>
      <c r="C2761" s="46" t="s">
        <v>6150</v>
      </c>
      <c r="D2761" s="6" t="s">
        <v>9</v>
      </c>
      <c r="E2761" s="6" t="s">
        <v>6013</v>
      </c>
      <c r="F2761" s="6"/>
      <c r="G2761" s="6" t="s">
        <v>82</v>
      </c>
      <c r="H2761" s="46" t="s">
        <v>4038</v>
      </c>
      <c r="I2761" s="62">
        <v>34535</v>
      </c>
      <c r="J2761" s="6" t="s">
        <v>4823</v>
      </c>
      <c r="K2761" s="52"/>
      <c r="L2761" s="52"/>
      <c r="M2761" s="53" t="s">
        <v>6031</v>
      </c>
      <c r="N2761" s="45" t="s">
        <v>6013</v>
      </c>
      <c r="O2761" s="45" t="s">
        <v>6013</v>
      </c>
      <c r="P2761" s="45" t="s">
        <v>6013</v>
      </c>
      <c r="Q2761" s="45" t="s">
        <v>6013</v>
      </c>
      <c r="R2761" s="45" t="s">
        <v>6013</v>
      </c>
      <c r="S2761" s="45" t="s">
        <v>6013</v>
      </c>
      <c r="T2761" s="45" t="s">
        <v>6013</v>
      </c>
      <c r="U2761" s="45" t="s">
        <v>6013</v>
      </c>
      <c r="V2761" s="45" t="s">
        <v>6013</v>
      </c>
      <c r="W2761" s="21" t="str">
        <f t="shared" si="43"/>
        <v>13</v>
      </c>
      <c r="X2761" s="54"/>
      <c r="Y2761" s="54"/>
      <c r="Z2761" s="54"/>
      <c r="AA2761" s="6" t="s">
        <v>6149</v>
      </c>
      <c r="AB2761" s="54"/>
      <c r="AC2761" s="54"/>
      <c r="AD2761" s="21"/>
      <c r="AE2761" s="21"/>
      <c r="AF2761" s="54"/>
      <c r="AG2761" s="54"/>
      <c r="AH2761" s="54"/>
      <c r="AI2761" s="54"/>
    </row>
    <row r="2762" spans="1:35" s="47" customFormat="1">
      <c r="A2762" s="46">
        <v>66</v>
      </c>
      <c r="B2762" s="6" t="s">
        <v>6151</v>
      </c>
      <c r="C2762" s="46" t="s">
        <v>6152</v>
      </c>
      <c r="D2762" s="6" t="s">
        <v>9</v>
      </c>
      <c r="E2762" s="6" t="s">
        <v>6013</v>
      </c>
      <c r="F2762" s="6"/>
      <c r="G2762" s="6" t="s">
        <v>1895</v>
      </c>
      <c r="H2762" s="46" t="s">
        <v>2610</v>
      </c>
      <c r="I2762" s="62">
        <v>34828</v>
      </c>
      <c r="J2762" s="6" t="s">
        <v>4823</v>
      </c>
      <c r="K2762" s="52"/>
      <c r="L2762" s="52"/>
      <c r="M2762" s="6" t="s">
        <v>6013</v>
      </c>
      <c r="N2762" s="6" t="s">
        <v>6013</v>
      </c>
      <c r="O2762" s="6" t="s">
        <v>6013</v>
      </c>
      <c r="P2762" s="6" t="s">
        <v>6013</v>
      </c>
      <c r="Q2762" s="6" t="s">
        <v>6013</v>
      </c>
      <c r="R2762" s="6" t="s">
        <v>6013</v>
      </c>
      <c r="S2762" s="6" t="s">
        <v>6013</v>
      </c>
      <c r="T2762" s="6" t="s">
        <v>6013</v>
      </c>
      <c r="U2762" s="6" t="s">
        <v>6013</v>
      </c>
      <c r="V2762" s="6" t="s">
        <v>6013</v>
      </c>
      <c r="W2762" s="21" t="str">
        <f t="shared" si="43"/>
        <v>13</v>
      </c>
      <c r="X2762" s="54"/>
      <c r="Y2762" s="54"/>
      <c r="Z2762" s="54"/>
      <c r="AA2762" s="6" t="s">
        <v>6151</v>
      </c>
      <c r="AB2762" s="54"/>
      <c r="AC2762" s="54"/>
      <c r="AD2762" s="21"/>
      <c r="AE2762" s="21"/>
      <c r="AF2762" s="54"/>
      <c r="AG2762" s="54"/>
      <c r="AH2762" s="54"/>
      <c r="AI2762" s="54"/>
    </row>
    <row r="2763" spans="1:35" s="47" customFormat="1">
      <c r="A2763" s="46">
        <v>67</v>
      </c>
      <c r="B2763" s="6" t="s">
        <v>6153</v>
      </c>
      <c r="C2763" s="46" t="s">
        <v>6154</v>
      </c>
      <c r="D2763" s="6" t="s">
        <v>9</v>
      </c>
      <c r="E2763" s="6" t="s">
        <v>6031</v>
      </c>
      <c r="F2763" s="6"/>
      <c r="G2763" s="6" t="s">
        <v>59</v>
      </c>
      <c r="H2763" s="46" t="s">
        <v>4812</v>
      </c>
      <c r="I2763" s="62">
        <v>34712</v>
      </c>
      <c r="J2763" s="6" t="s">
        <v>4823</v>
      </c>
      <c r="K2763" s="52"/>
      <c r="L2763" s="52"/>
      <c r="M2763" s="6" t="s">
        <v>6031</v>
      </c>
      <c r="N2763" s="6" t="s">
        <v>6031</v>
      </c>
      <c r="O2763" s="45" t="s">
        <v>6013</v>
      </c>
      <c r="P2763" s="45" t="s">
        <v>6021</v>
      </c>
      <c r="Q2763" s="45" t="s">
        <v>6021</v>
      </c>
      <c r="R2763" s="45" t="s">
        <v>6021</v>
      </c>
      <c r="S2763" s="45" t="s">
        <v>6021</v>
      </c>
      <c r="T2763" s="45" t="s">
        <v>6021</v>
      </c>
      <c r="U2763" s="45" t="s">
        <v>6021</v>
      </c>
      <c r="V2763" s="45" t="s">
        <v>6021</v>
      </c>
      <c r="W2763" s="21" t="str">
        <f t="shared" si="43"/>
        <v>13</v>
      </c>
      <c r="X2763" s="54"/>
      <c r="Y2763" s="54"/>
      <c r="Z2763" s="54"/>
      <c r="AA2763" s="6" t="s">
        <v>6153</v>
      </c>
      <c r="AB2763" s="54"/>
      <c r="AC2763" s="54"/>
      <c r="AD2763" s="21"/>
      <c r="AE2763" s="21"/>
      <c r="AF2763" s="54"/>
      <c r="AG2763" s="54"/>
      <c r="AH2763" s="54"/>
      <c r="AI2763" s="54"/>
    </row>
    <row r="2764" spans="1:35" s="47" customFormat="1">
      <c r="A2764" s="46">
        <v>68</v>
      </c>
      <c r="B2764" s="6" t="s">
        <v>6155</v>
      </c>
      <c r="C2764" s="46" t="s">
        <v>6156</v>
      </c>
      <c r="D2764" s="6" t="s">
        <v>15</v>
      </c>
      <c r="E2764" s="6" t="s">
        <v>6013</v>
      </c>
      <c r="F2764" s="6"/>
      <c r="G2764" s="6" t="s">
        <v>286</v>
      </c>
      <c r="H2764" s="46" t="s">
        <v>3660</v>
      </c>
      <c r="I2764" s="62">
        <v>35138</v>
      </c>
      <c r="J2764" s="6" t="s">
        <v>4823</v>
      </c>
      <c r="K2764" s="52"/>
      <c r="L2764" s="52"/>
      <c r="M2764" s="6" t="s">
        <v>6013</v>
      </c>
      <c r="N2764" s="6" t="s">
        <v>6013</v>
      </c>
      <c r="O2764" s="6" t="s">
        <v>6013</v>
      </c>
      <c r="P2764" s="6" t="s">
        <v>6013</v>
      </c>
      <c r="Q2764" s="6" t="s">
        <v>6013</v>
      </c>
      <c r="R2764" s="6" t="s">
        <v>6013</v>
      </c>
      <c r="S2764" s="6" t="s">
        <v>6013</v>
      </c>
      <c r="T2764" s="6" t="s">
        <v>6013</v>
      </c>
      <c r="U2764" s="6" t="s">
        <v>6013</v>
      </c>
      <c r="V2764" s="6" t="s">
        <v>6013</v>
      </c>
      <c r="W2764" s="21" t="str">
        <f t="shared" si="43"/>
        <v>13</v>
      </c>
      <c r="X2764" s="54"/>
      <c r="Y2764" s="54"/>
      <c r="Z2764" s="54"/>
      <c r="AA2764" s="6" t="s">
        <v>6155</v>
      </c>
      <c r="AB2764" s="54"/>
      <c r="AC2764" s="54"/>
      <c r="AD2764" s="21"/>
      <c r="AE2764" s="21"/>
      <c r="AF2764" s="54"/>
      <c r="AG2764" s="54"/>
      <c r="AH2764" s="54"/>
      <c r="AI2764" s="54"/>
    </row>
    <row r="2765" spans="1:35" s="47" customFormat="1">
      <c r="A2765" s="46">
        <v>69</v>
      </c>
      <c r="B2765" s="6" t="s">
        <v>6157</v>
      </c>
      <c r="C2765" s="46" t="s">
        <v>6158</v>
      </c>
      <c r="D2765" s="6" t="s">
        <v>9</v>
      </c>
      <c r="E2765" s="6" t="s">
        <v>6031</v>
      </c>
      <c r="F2765" s="6"/>
      <c r="G2765" s="6" t="s">
        <v>286</v>
      </c>
      <c r="H2765" s="46" t="s">
        <v>3268</v>
      </c>
      <c r="I2765" s="62">
        <v>34870</v>
      </c>
      <c r="J2765" s="6" t="s">
        <v>4823</v>
      </c>
      <c r="K2765" s="52"/>
      <c r="L2765" s="52"/>
      <c r="M2765" s="6" t="s">
        <v>6031</v>
      </c>
      <c r="N2765" s="6" t="s">
        <v>6031</v>
      </c>
      <c r="O2765" s="6" t="s">
        <v>6031</v>
      </c>
      <c r="P2765" s="6" t="s">
        <v>6031</v>
      </c>
      <c r="Q2765" s="6" t="s">
        <v>6031</v>
      </c>
      <c r="R2765" s="6" t="s">
        <v>6031</v>
      </c>
      <c r="S2765" s="6" t="s">
        <v>6031</v>
      </c>
      <c r="T2765" s="6" t="s">
        <v>6031</v>
      </c>
      <c r="U2765" s="6" t="s">
        <v>6031</v>
      </c>
      <c r="V2765" s="6" t="s">
        <v>6031</v>
      </c>
      <c r="W2765" s="21" t="str">
        <f t="shared" si="43"/>
        <v>13</v>
      </c>
      <c r="X2765" s="54"/>
      <c r="Y2765" s="54"/>
      <c r="Z2765" s="54"/>
      <c r="AA2765" s="6" t="s">
        <v>6157</v>
      </c>
      <c r="AB2765" s="54"/>
      <c r="AC2765" s="54"/>
      <c r="AD2765" s="21"/>
      <c r="AE2765" s="21"/>
      <c r="AF2765" s="54"/>
      <c r="AG2765" s="54"/>
      <c r="AH2765" s="54"/>
      <c r="AI2765" s="54"/>
    </row>
    <row r="2766" spans="1:35" s="47" customFormat="1">
      <c r="A2766" s="46">
        <v>70</v>
      </c>
      <c r="B2766" s="6" t="s">
        <v>6159</v>
      </c>
      <c r="C2766" s="46" t="s">
        <v>6160</v>
      </c>
      <c r="D2766" s="6" t="s">
        <v>15</v>
      </c>
      <c r="E2766" s="6" t="s">
        <v>6013</v>
      </c>
      <c r="F2766" s="6"/>
      <c r="G2766" s="6" t="s">
        <v>15</v>
      </c>
      <c r="H2766" s="46" t="s">
        <v>3223</v>
      </c>
      <c r="I2766" s="62">
        <v>34698</v>
      </c>
      <c r="J2766" s="6" t="s">
        <v>4823</v>
      </c>
      <c r="K2766" s="52"/>
      <c r="L2766" s="52"/>
      <c r="M2766" s="6" t="s">
        <v>6013</v>
      </c>
      <c r="N2766" s="6" t="s">
        <v>6013</v>
      </c>
      <c r="O2766" s="6" t="s">
        <v>6013</v>
      </c>
      <c r="P2766" s="6" t="s">
        <v>6013</v>
      </c>
      <c r="Q2766" s="6" t="s">
        <v>6013</v>
      </c>
      <c r="R2766" s="6" t="s">
        <v>6013</v>
      </c>
      <c r="S2766" s="6" t="s">
        <v>6013</v>
      </c>
      <c r="T2766" s="6" t="s">
        <v>6013</v>
      </c>
      <c r="U2766" s="6" t="s">
        <v>6013</v>
      </c>
      <c r="V2766" s="6" t="s">
        <v>6013</v>
      </c>
      <c r="W2766" s="21" t="str">
        <f t="shared" si="43"/>
        <v>13</v>
      </c>
      <c r="X2766" s="54"/>
      <c r="Y2766" s="54"/>
      <c r="Z2766" s="54"/>
      <c r="AA2766" s="6" t="s">
        <v>6159</v>
      </c>
      <c r="AB2766" s="54"/>
      <c r="AC2766" s="54"/>
      <c r="AD2766" s="21"/>
      <c r="AE2766" s="21"/>
      <c r="AF2766" s="54"/>
      <c r="AG2766" s="54"/>
      <c r="AH2766" s="54"/>
      <c r="AI2766" s="54"/>
    </row>
    <row r="2767" spans="1:35" s="47" customFormat="1">
      <c r="A2767" s="46">
        <v>71</v>
      </c>
      <c r="B2767" s="6" t="s">
        <v>6161</v>
      </c>
      <c r="C2767" s="46" t="s">
        <v>6162</v>
      </c>
      <c r="D2767" s="6" t="s">
        <v>9</v>
      </c>
      <c r="E2767" s="6" t="s">
        <v>6031</v>
      </c>
      <c r="F2767" s="6"/>
      <c r="G2767" s="6" t="s">
        <v>486</v>
      </c>
      <c r="H2767" s="46" t="s">
        <v>4812</v>
      </c>
      <c r="I2767" s="62">
        <v>34676</v>
      </c>
      <c r="J2767" s="6" t="s">
        <v>4823</v>
      </c>
      <c r="K2767" s="52"/>
      <c r="L2767" s="52"/>
      <c r="M2767" s="6" t="s">
        <v>6031</v>
      </c>
      <c r="N2767" s="6" t="s">
        <v>6031</v>
      </c>
      <c r="O2767" s="45" t="s">
        <v>6013</v>
      </c>
      <c r="P2767" s="45" t="s">
        <v>6021</v>
      </c>
      <c r="Q2767" s="45" t="s">
        <v>6021</v>
      </c>
      <c r="R2767" s="45" t="s">
        <v>6021</v>
      </c>
      <c r="S2767" s="45" t="s">
        <v>6021</v>
      </c>
      <c r="T2767" s="45" t="s">
        <v>6021</v>
      </c>
      <c r="U2767" s="45" t="s">
        <v>6021</v>
      </c>
      <c r="V2767" s="45" t="s">
        <v>6021</v>
      </c>
      <c r="W2767" s="21" t="str">
        <f t="shared" si="43"/>
        <v>13</v>
      </c>
      <c r="X2767" s="54"/>
      <c r="Y2767" s="54"/>
      <c r="Z2767" s="54"/>
      <c r="AA2767" s="6" t="s">
        <v>6161</v>
      </c>
      <c r="AB2767" s="54"/>
      <c r="AC2767" s="54"/>
      <c r="AD2767" s="21"/>
      <c r="AE2767" s="21"/>
      <c r="AF2767" s="54"/>
      <c r="AG2767" s="54"/>
      <c r="AH2767" s="54"/>
      <c r="AI2767" s="54"/>
    </row>
    <row r="2768" spans="1:35" s="47" customFormat="1">
      <c r="A2768" s="46">
        <v>72</v>
      </c>
      <c r="B2768" s="6" t="s">
        <v>6163</v>
      </c>
      <c r="C2768" s="46" t="s">
        <v>6164</v>
      </c>
      <c r="D2768" s="6" t="s">
        <v>15</v>
      </c>
      <c r="E2768" s="6" t="s">
        <v>6013</v>
      </c>
      <c r="F2768" s="6"/>
      <c r="G2768" s="6" t="s">
        <v>16</v>
      </c>
      <c r="H2768" s="46" t="s">
        <v>6165</v>
      </c>
      <c r="I2768" s="62">
        <v>34401</v>
      </c>
      <c r="J2768" s="6" t="s">
        <v>4823</v>
      </c>
      <c r="K2768" s="52"/>
      <c r="L2768" s="52"/>
      <c r="M2768" s="6" t="s">
        <v>6013</v>
      </c>
      <c r="N2768" s="6" t="s">
        <v>6013</v>
      </c>
      <c r="O2768" s="6" t="s">
        <v>6013</v>
      </c>
      <c r="P2768" s="6" t="s">
        <v>6013</v>
      </c>
      <c r="Q2768" s="6" t="s">
        <v>6013</v>
      </c>
      <c r="R2768" s="6" t="s">
        <v>6013</v>
      </c>
      <c r="S2768" s="6" t="s">
        <v>6013</v>
      </c>
      <c r="T2768" s="6" t="s">
        <v>6013</v>
      </c>
      <c r="U2768" s="6" t="s">
        <v>6013</v>
      </c>
      <c r="V2768" s="6" t="s">
        <v>6013</v>
      </c>
      <c r="W2768" s="21" t="str">
        <f t="shared" si="43"/>
        <v>13</v>
      </c>
      <c r="X2768" s="54"/>
      <c r="Y2768" s="54"/>
      <c r="Z2768" s="54"/>
      <c r="AA2768" s="6" t="s">
        <v>6163</v>
      </c>
      <c r="AB2768" s="54"/>
      <c r="AC2768" s="54"/>
      <c r="AD2768" s="21"/>
      <c r="AE2768" s="21"/>
      <c r="AF2768" s="54"/>
      <c r="AG2768" s="54"/>
      <c r="AH2768" s="54"/>
      <c r="AI2768" s="54"/>
    </row>
    <row r="2769" spans="1:35" s="47" customFormat="1">
      <c r="A2769" s="46">
        <v>73</v>
      </c>
      <c r="B2769" s="6" t="s">
        <v>6166</v>
      </c>
      <c r="C2769" s="46" t="s">
        <v>6167</v>
      </c>
      <c r="D2769" s="6" t="s">
        <v>15</v>
      </c>
      <c r="E2769" s="6" t="s">
        <v>6013</v>
      </c>
      <c r="F2769" s="6"/>
      <c r="G2769" s="6" t="s">
        <v>20</v>
      </c>
      <c r="H2769" s="46" t="s">
        <v>6168</v>
      </c>
      <c r="I2769" s="62">
        <v>34445</v>
      </c>
      <c r="J2769" s="6" t="s">
        <v>4823</v>
      </c>
      <c r="K2769" s="52"/>
      <c r="L2769" s="52"/>
      <c r="M2769" s="6" t="s">
        <v>6013</v>
      </c>
      <c r="N2769" s="6" t="s">
        <v>6013</v>
      </c>
      <c r="O2769" s="6" t="s">
        <v>6013</v>
      </c>
      <c r="P2769" s="6" t="s">
        <v>6013</v>
      </c>
      <c r="Q2769" s="6" t="s">
        <v>6013</v>
      </c>
      <c r="R2769" s="6" t="s">
        <v>6013</v>
      </c>
      <c r="S2769" s="6" t="s">
        <v>6013</v>
      </c>
      <c r="T2769" s="6" t="s">
        <v>6013</v>
      </c>
      <c r="U2769" s="6" t="s">
        <v>6013</v>
      </c>
      <c r="V2769" s="6" t="s">
        <v>6013</v>
      </c>
      <c r="W2769" s="21" t="str">
        <f t="shared" si="43"/>
        <v>13</v>
      </c>
      <c r="X2769" s="54"/>
      <c r="Y2769" s="54"/>
      <c r="Z2769" s="54"/>
      <c r="AA2769" s="6" t="s">
        <v>6166</v>
      </c>
      <c r="AB2769" s="54"/>
      <c r="AC2769" s="54"/>
      <c r="AD2769" s="21"/>
      <c r="AE2769" s="21"/>
      <c r="AF2769" s="54"/>
      <c r="AG2769" s="54"/>
      <c r="AH2769" s="54"/>
      <c r="AI2769" s="54"/>
    </row>
    <row r="2770" spans="1:35" s="47" customFormat="1">
      <c r="A2770" s="46">
        <v>74</v>
      </c>
      <c r="B2770" s="6" t="s">
        <v>6169</v>
      </c>
      <c r="C2770" s="46" t="s">
        <v>10525</v>
      </c>
      <c r="D2770" s="6" t="s">
        <v>9</v>
      </c>
      <c r="E2770" s="6" t="s">
        <v>6170</v>
      </c>
      <c r="F2770" s="6"/>
      <c r="G2770" s="6" t="s">
        <v>486</v>
      </c>
      <c r="H2770" s="46" t="s">
        <v>2610</v>
      </c>
      <c r="I2770" s="62">
        <v>34720</v>
      </c>
      <c r="J2770" s="6" t="s">
        <v>4823</v>
      </c>
      <c r="K2770" s="52"/>
      <c r="L2770" s="52"/>
      <c r="M2770" s="6" t="s">
        <v>6170</v>
      </c>
      <c r="N2770" s="6" t="s">
        <v>6170</v>
      </c>
      <c r="O2770" s="6" t="s">
        <v>6170</v>
      </c>
      <c r="P2770" s="6" t="s">
        <v>6170</v>
      </c>
      <c r="Q2770" s="6" t="s">
        <v>6170</v>
      </c>
      <c r="R2770" s="6" t="s">
        <v>6170</v>
      </c>
      <c r="S2770" s="6" t="s">
        <v>6170</v>
      </c>
      <c r="T2770" s="6" t="s">
        <v>6170</v>
      </c>
      <c r="U2770" s="6" t="s">
        <v>6170</v>
      </c>
      <c r="V2770" s="6" t="s">
        <v>6170</v>
      </c>
      <c r="W2770" s="21" t="str">
        <f t="shared" si="43"/>
        <v>13</v>
      </c>
      <c r="X2770" s="54"/>
      <c r="Y2770" s="54"/>
      <c r="Z2770" s="54"/>
      <c r="AA2770" s="6" t="s">
        <v>6169</v>
      </c>
      <c r="AB2770" s="54"/>
      <c r="AC2770" s="54"/>
      <c r="AD2770" s="21"/>
      <c r="AE2770" s="21"/>
      <c r="AF2770" s="54"/>
      <c r="AG2770" s="54"/>
      <c r="AH2770" s="54"/>
      <c r="AI2770" s="54"/>
    </row>
    <row r="2771" spans="1:35" s="47" customFormat="1">
      <c r="A2771" s="46">
        <v>75</v>
      </c>
      <c r="B2771" s="6" t="s">
        <v>6171</v>
      </c>
      <c r="C2771" s="46" t="s">
        <v>6172</v>
      </c>
      <c r="D2771" s="6" t="s">
        <v>15</v>
      </c>
      <c r="E2771" s="6" t="s">
        <v>6013</v>
      </c>
      <c r="F2771" s="6"/>
      <c r="G2771" s="6" t="s">
        <v>16</v>
      </c>
      <c r="H2771" s="46" t="s">
        <v>3223</v>
      </c>
      <c r="I2771" s="62">
        <v>34709</v>
      </c>
      <c r="J2771" s="6" t="s">
        <v>4823</v>
      </c>
      <c r="K2771" s="52"/>
      <c r="L2771" s="52"/>
      <c r="M2771" s="6" t="s">
        <v>6013</v>
      </c>
      <c r="N2771" s="6" t="s">
        <v>6013</v>
      </c>
      <c r="O2771" s="6" t="s">
        <v>6031</v>
      </c>
      <c r="P2771" s="6" t="s">
        <v>6031</v>
      </c>
      <c r="Q2771" s="6" t="s">
        <v>6031</v>
      </c>
      <c r="R2771" s="6" t="s">
        <v>6031</v>
      </c>
      <c r="S2771" s="6" t="s">
        <v>6031</v>
      </c>
      <c r="T2771" s="6" t="s">
        <v>6031</v>
      </c>
      <c r="U2771" s="6" t="s">
        <v>6031</v>
      </c>
      <c r="V2771" s="6" t="s">
        <v>6031</v>
      </c>
      <c r="W2771" s="21" t="str">
        <f t="shared" si="43"/>
        <v>13</v>
      </c>
      <c r="X2771" s="54"/>
      <c r="Y2771" s="54"/>
      <c r="Z2771" s="54"/>
      <c r="AA2771" s="6" t="s">
        <v>6171</v>
      </c>
      <c r="AB2771" s="54"/>
      <c r="AC2771" s="54"/>
      <c r="AD2771" s="21"/>
      <c r="AE2771" s="21"/>
      <c r="AF2771" s="54"/>
      <c r="AG2771" s="54"/>
      <c r="AH2771" s="54"/>
      <c r="AI2771" s="54"/>
    </row>
    <row r="2772" spans="1:35" s="47" customFormat="1">
      <c r="A2772" s="46">
        <v>76</v>
      </c>
      <c r="B2772" s="6" t="s">
        <v>6173</v>
      </c>
      <c r="C2772" s="46" t="s">
        <v>6174</v>
      </c>
      <c r="D2772" s="6" t="s">
        <v>9</v>
      </c>
      <c r="E2772" s="6" t="s">
        <v>307</v>
      </c>
      <c r="F2772" s="6"/>
      <c r="G2772" s="6" t="s">
        <v>486</v>
      </c>
      <c r="H2772" s="46" t="s">
        <v>2741</v>
      </c>
      <c r="I2772" s="62">
        <v>35012</v>
      </c>
      <c r="J2772" s="6" t="s">
        <v>4823</v>
      </c>
      <c r="K2772" s="52"/>
      <c r="L2772" s="52"/>
      <c r="M2772" s="6" t="s">
        <v>307</v>
      </c>
      <c r="N2772" s="6" t="s">
        <v>307</v>
      </c>
      <c r="O2772" s="6" t="s">
        <v>307</v>
      </c>
      <c r="P2772" s="6" t="s">
        <v>307</v>
      </c>
      <c r="Q2772" s="6" t="s">
        <v>307</v>
      </c>
      <c r="R2772" s="6" t="s">
        <v>307</v>
      </c>
      <c r="S2772" s="6" t="s">
        <v>307</v>
      </c>
      <c r="T2772" s="6" t="s">
        <v>307</v>
      </c>
      <c r="U2772" s="6" t="s">
        <v>307</v>
      </c>
      <c r="V2772" s="6" t="s">
        <v>307</v>
      </c>
      <c r="W2772" s="21" t="str">
        <f t="shared" si="43"/>
        <v>13</v>
      </c>
      <c r="X2772" s="54"/>
      <c r="Y2772" s="54"/>
      <c r="Z2772" s="54"/>
      <c r="AA2772" s="6" t="s">
        <v>6173</v>
      </c>
      <c r="AB2772" s="54"/>
      <c r="AC2772" s="54"/>
      <c r="AD2772" s="21"/>
      <c r="AE2772" s="21"/>
      <c r="AF2772" s="54"/>
      <c r="AG2772" s="54"/>
      <c r="AH2772" s="54"/>
      <c r="AI2772" s="54"/>
    </row>
    <row r="2773" spans="1:35" s="47" customFormat="1">
      <c r="A2773" s="46">
        <v>77</v>
      </c>
      <c r="B2773" s="6" t="s">
        <v>6175</v>
      </c>
      <c r="C2773" s="46" t="s">
        <v>6176</v>
      </c>
      <c r="D2773" s="6" t="s">
        <v>9</v>
      </c>
      <c r="E2773" s="6" t="s">
        <v>6013</v>
      </c>
      <c r="F2773" s="6"/>
      <c r="G2773" s="6" t="s">
        <v>82</v>
      </c>
      <c r="H2773" s="46" t="s">
        <v>6177</v>
      </c>
      <c r="I2773" s="62">
        <v>34870</v>
      </c>
      <c r="J2773" s="6" t="s">
        <v>4823</v>
      </c>
      <c r="K2773" s="52"/>
      <c r="L2773" s="52"/>
      <c r="M2773" s="6" t="s">
        <v>6013</v>
      </c>
      <c r="N2773" s="6" t="s">
        <v>6013</v>
      </c>
      <c r="O2773" s="6" t="s">
        <v>6013</v>
      </c>
      <c r="P2773" s="6" t="s">
        <v>6013</v>
      </c>
      <c r="Q2773" s="6" t="s">
        <v>6013</v>
      </c>
      <c r="R2773" s="6" t="s">
        <v>6013</v>
      </c>
      <c r="S2773" s="6" t="s">
        <v>6013</v>
      </c>
      <c r="T2773" s="6" t="s">
        <v>6013</v>
      </c>
      <c r="U2773" s="6" t="s">
        <v>6013</v>
      </c>
      <c r="V2773" s="6" t="s">
        <v>6013</v>
      </c>
      <c r="W2773" s="21" t="str">
        <f t="shared" si="43"/>
        <v>13</v>
      </c>
      <c r="X2773" s="54"/>
      <c r="Y2773" s="54"/>
      <c r="Z2773" s="54"/>
      <c r="AA2773" s="6" t="s">
        <v>6175</v>
      </c>
      <c r="AB2773" s="54"/>
      <c r="AC2773" s="54"/>
      <c r="AD2773" s="21"/>
      <c r="AE2773" s="21"/>
      <c r="AF2773" s="54"/>
      <c r="AG2773" s="54"/>
      <c r="AH2773" s="54"/>
      <c r="AI2773" s="54"/>
    </row>
    <row r="2774" spans="1:35" s="47" customFormat="1">
      <c r="A2774" s="46">
        <v>78</v>
      </c>
      <c r="B2774" s="6" t="s">
        <v>6178</v>
      </c>
      <c r="C2774" s="46" t="s">
        <v>6179</v>
      </c>
      <c r="D2774" s="6" t="s">
        <v>9</v>
      </c>
      <c r="E2774" s="6" t="s">
        <v>6031</v>
      </c>
      <c r="F2774" s="6"/>
      <c r="G2774" s="6" t="s">
        <v>1866</v>
      </c>
      <c r="H2774" s="46" t="s">
        <v>3657</v>
      </c>
      <c r="I2774" s="62">
        <v>35124</v>
      </c>
      <c r="J2774" s="6" t="s">
        <v>4823</v>
      </c>
      <c r="K2774" s="52"/>
      <c r="L2774" s="52"/>
      <c r="M2774" s="6" t="s">
        <v>6031</v>
      </c>
      <c r="N2774" s="6" t="s">
        <v>6031</v>
      </c>
      <c r="O2774" s="6" t="s">
        <v>6031</v>
      </c>
      <c r="P2774" s="6" t="s">
        <v>6031</v>
      </c>
      <c r="Q2774" s="6" t="s">
        <v>6031</v>
      </c>
      <c r="R2774" s="6" t="s">
        <v>6031</v>
      </c>
      <c r="S2774" s="6" t="s">
        <v>6031</v>
      </c>
      <c r="T2774" s="6" t="s">
        <v>6031</v>
      </c>
      <c r="U2774" s="6" t="s">
        <v>6031</v>
      </c>
      <c r="V2774" s="6" t="s">
        <v>6031</v>
      </c>
      <c r="W2774" s="21" t="str">
        <f t="shared" si="43"/>
        <v>13</v>
      </c>
      <c r="X2774" s="54"/>
      <c r="Y2774" s="54"/>
      <c r="Z2774" s="54"/>
      <c r="AA2774" s="6" t="s">
        <v>6178</v>
      </c>
      <c r="AB2774" s="54"/>
      <c r="AC2774" s="54"/>
      <c r="AD2774" s="21"/>
      <c r="AE2774" s="21"/>
      <c r="AF2774" s="54"/>
      <c r="AG2774" s="54"/>
      <c r="AH2774" s="54"/>
      <c r="AI2774" s="54"/>
    </row>
    <row r="2775" spans="1:35" s="47" customFormat="1">
      <c r="A2775" s="46">
        <v>79</v>
      </c>
      <c r="B2775" s="6" t="s">
        <v>6180</v>
      </c>
      <c r="C2775" s="46" t="s">
        <v>6181</v>
      </c>
      <c r="D2775" s="6" t="s">
        <v>15</v>
      </c>
      <c r="E2775" s="6" t="s">
        <v>6013</v>
      </c>
      <c r="F2775" s="6"/>
      <c r="G2775" s="6" t="s">
        <v>82</v>
      </c>
      <c r="H2775" s="46" t="s">
        <v>3092</v>
      </c>
      <c r="I2775" s="62">
        <v>34909</v>
      </c>
      <c r="J2775" s="6" t="s">
        <v>4823</v>
      </c>
      <c r="K2775" s="52"/>
      <c r="L2775" s="52"/>
      <c r="M2775" s="6" t="s">
        <v>6013</v>
      </c>
      <c r="N2775" s="6" t="s">
        <v>6013</v>
      </c>
      <c r="O2775" s="6" t="s">
        <v>6013</v>
      </c>
      <c r="P2775" s="6" t="s">
        <v>6013</v>
      </c>
      <c r="Q2775" s="6" t="s">
        <v>6013</v>
      </c>
      <c r="R2775" s="6" t="s">
        <v>6013</v>
      </c>
      <c r="S2775" s="6" t="s">
        <v>6013</v>
      </c>
      <c r="T2775" s="6" t="s">
        <v>6013</v>
      </c>
      <c r="U2775" s="6" t="s">
        <v>6013</v>
      </c>
      <c r="V2775" s="6" t="s">
        <v>6013</v>
      </c>
      <c r="W2775" s="21" t="str">
        <f t="shared" si="43"/>
        <v>13</v>
      </c>
      <c r="X2775" s="54"/>
      <c r="Y2775" s="54"/>
      <c r="Z2775" s="54"/>
      <c r="AA2775" s="6" t="s">
        <v>6180</v>
      </c>
      <c r="AB2775" s="54"/>
      <c r="AC2775" s="54"/>
      <c r="AD2775" s="21"/>
      <c r="AE2775" s="21"/>
      <c r="AF2775" s="54"/>
      <c r="AG2775" s="54"/>
      <c r="AH2775" s="54"/>
      <c r="AI2775" s="54"/>
    </row>
    <row r="2776" spans="1:35" s="47" customFormat="1">
      <c r="A2776" s="46">
        <v>80</v>
      </c>
      <c r="B2776" s="6" t="s">
        <v>6182</v>
      </c>
      <c r="C2776" s="46" t="s">
        <v>6183</v>
      </c>
      <c r="D2776" s="6" t="s">
        <v>9</v>
      </c>
      <c r="E2776" s="6" t="s">
        <v>6031</v>
      </c>
      <c r="F2776" s="6"/>
      <c r="G2776" s="6" t="s">
        <v>1866</v>
      </c>
      <c r="H2776" s="46" t="s">
        <v>3920</v>
      </c>
      <c r="I2776" s="62">
        <v>35075</v>
      </c>
      <c r="J2776" s="6" t="s">
        <v>4823</v>
      </c>
      <c r="K2776" s="52"/>
      <c r="L2776" s="52"/>
      <c r="M2776" s="6" t="s">
        <v>6031</v>
      </c>
      <c r="N2776" s="6" t="s">
        <v>6031</v>
      </c>
      <c r="O2776" s="6" t="s">
        <v>6031</v>
      </c>
      <c r="P2776" s="6" t="s">
        <v>6031</v>
      </c>
      <c r="Q2776" s="6" t="s">
        <v>6031</v>
      </c>
      <c r="R2776" s="6" t="s">
        <v>6031</v>
      </c>
      <c r="S2776" s="6" t="s">
        <v>6031</v>
      </c>
      <c r="T2776" s="6" t="s">
        <v>6031</v>
      </c>
      <c r="U2776" s="6" t="s">
        <v>6031</v>
      </c>
      <c r="V2776" s="6" t="s">
        <v>6031</v>
      </c>
      <c r="W2776" s="21" t="str">
        <f t="shared" si="43"/>
        <v>13</v>
      </c>
      <c r="X2776" s="54"/>
      <c r="Y2776" s="54"/>
      <c r="Z2776" s="54"/>
      <c r="AA2776" s="6" t="s">
        <v>6182</v>
      </c>
      <c r="AB2776" s="54"/>
      <c r="AC2776" s="54"/>
      <c r="AD2776" s="21"/>
      <c r="AE2776" s="21"/>
      <c r="AF2776" s="54"/>
      <c r="AG2776" s="54"/>
      <c r="AH2776" s="54"/>
      <c r="AI2776" s="54"/>
    </row>
    <row r="2777" spans="1:35" s="47" customFormat="1">
      <c r="A2777" s="46">
        <v>81</v>
      </c>
      <c r="B2777" s="6" t="s">
        <v>6184</v>
      </c>
      <c r="C2777" s="46" t="s">
        <v>6185</v>
      </c>
      <c r="D2777" s="6" t="s">
        <v>9</v>
      </c>
      <c r="E2777" s="6" t="s">
        <v>6013</v>
      </c>
      <c r="F2777" s="6"/>
      <c r="G2777" s="6" t="s">
        <v>1866</v>
      </c>
      <c r="H2777" s="46" t="s">
        <v>2741</v>
      </c>
      <c r="I2777" s="62">
        <v>34739</v>
      </c>
      <c r="J2777" s="6" t="s">
        <v>4823</v>
      </c>
      <c r="K2777" s="52"/>
      <c r="L2777" s="52"/>
      <c r="M2777" s="6" t="s">
        <v>6013</v>
      </c>
      <c r="N2777" s="6" t="s">
        <v>6013</v>
      </c>
      <c r="O2777" s="6" t="s">
        <v>6013</v>
      </c>
      <c r="P2777" s="6" t="s">
        <v>6013</v>
      </c>
      <c r="Q2777" s="6" t="s">
        <v>6013</v>
      </c>
      <c r="R2777" s="6" t="s">
        <v>6013</v>
      </c>
      <c r="S2777" s="6" t="s">
        <v>6013</v>
      </c>
      <c r="T2777" s="6" t="s">
        <v>6013</v>
      </c>
      <c r="U2777" s="6" t="s">
        <v>6013</v>
      </c>
      <c r="V2777" s="6" t="s">
        <v>6013</v>
      </c>
      <c r="W2777" s="21" t="str">
        <f t="shared" si="43"/>
        <v>13</v>
      </c>
      <c r="X2777" s="54"/>
      <c r="Y2777" s="54"/>
      <c r="Z2777" s="54"/>
      <c r="AA2777" s="6" t="s">
        <v>6184</v>
      </c>
      <c r="AB2777" s="54"/>
      <c r="AC2777" s="54"/>
      <c r="AD2777" s="21"/>
      <c r="AE2777" s="21"/>
      <c r="AF2777" s="54"/>
      <c r="AG2777" s="54"/>
      <c r="AH2777" s="54"/>
      <c r="AI2777" s="54"/>
    </row>
    <row r="2778" spans="1:35" s="47" customFormat="1">
      <c r="A2778" s="46">
        <v>82</v>
      </c>
      <c r="B2778" s="6" t="s">
        <v>6186</v>
      </c>
      <c r="C2778" s="46" t="s">
        <v>6187</v>
      </c>
      <c r="D2778" s="6" t="s">
        <v>9</v>
      </c>
      <c r="E2778" s="6" t="s">
        <v>6031</v>
      </c>
      <c r="F2778" s="6"/>
      <c r="G2778" s="6" t="s">
        <v>1536</v>
      </c>
      <c r="H2778" s="46" t="s">
        <v>3098</v>
      </c>
      <c r="I2778" s="62">
        <v>34804</v>
      </c>
      <c r="J2778" s="6" t="s">
        <v>4823</v>
      </c>
      <c r="K2778" s="52"/>
      <c r="L2778" s="52"/>
      <c r="M2778" s="6" t="s">
        <v>6031</v>
      </c>
      <c r="N2778" s="6" t="s">
        <v>6031</v>
      </c>
      <c r="O2778" s="6" t="s">
        <v>6031</v>
      </c>
      <c r="P2778" s="6" t="s">
        <v>6031</v>
      </c>
      <c r="Q2778" s="6" t="s">
        <v>6031</v>
      </c>
      <c r="R2778" s="6" t="s">
        <v>6031</v>
      </c>
      <c r="S2778" s="6" t="s">
        <v>6031</v>
      </c>
      <c r="T2778" s="6" t="s">
        <v>6031</v>
      </c>
      <c r="U2778" s="6" t="s">
        <v>6031</v>
      </c>
      <c r="V2778" s="6" t="s">
        <v>6031</v>
      </c>
      <c r="W2778" s="21" t="str">
        <f t="shared" si="43"/>
        <v>13</v>
      </c>
      <c r="X2778" s="54"/>
      <c r="Y2778" s="54"/>
      <c r="Z2778" s="54"/>
      <c r="AA2778" s="6" t="s">
        <v>6186</v>
      </c>
      <c r="AB2778" s="54"/>
      <c r="AC2778" s="54"/>
      <c r="AD2778" s="21"/>
      <c r="AE2778" s="21"/>
      <c r="AF2778" s="54"/>
      <c r="AG2778" s="54"/>
      <c r="AH2778" s="54"/>
      <c r="AI2778" s="54"/>
    </row>
    <row r="2779" spans="1:35" s="47" customFormat="1">
      <c r="A2779" s="46">
        <v>83</v>
      </c>
      <c r="B2779" s="6" t="s">
        <v>6188</v>
      </c>
      <c r="C2779" s="46" t="s">
        <v>6189</v>
      </c>
      <c r="D2779" s="6" t="s">
        <v>15</v>
      </c>
      <c r="E2779" s="6" t="s">
        <v>6013</v>
      </c>
      <c r="F2779" s="6"/>
      <c r="G2779" s="6" t="s">
        <v>20</v>
      </c>
      <c r="H2779" s="46" t="s">
        <v>3059</v>
      </c>
      <c r="I2779" s="62">
        <v>34779</v>
      </c>
      <c r="J2779" s="6" t="s">
        <v>4823</v>
      </c>
      <c r="K2779" s="52"/>
      <c r="L2779" s="52"/>
      <c r="M2779" s="6" t="s">
        <v>6013</v>
      </c>
      <c r="N2779" s="6" t="s">
        <v>6013</v>
      </c>
      <c r="O2779" s="6" t="s">
        <v>6013</v>
      </c>
      <c r="P2779" s="6" t="s">
        <v>6013</v>
      </c>
      <c r="Q2779" s="6" t="s">
        <v>6013</v>
      </c>
      <c r="R2779" s="6" t="s">
        <v>6013</v>
      </c>
      <c r="S2779" s="6" t="s">
        <v>6013</v>
      </c>
      <c r="T2779" s="6" t="s">
        <v>6013</v>
      </c>
      <c r="U2779" s="6" t="s">
        <v>6013</v>
      </c>
      <c r="V2779" s="6" t="s">
        <v>6013</v>
      </c>
      <c r="W2779" s="21" t="str">
        <f t="shared" si="43"/>
        <v>13</v>
      </c>
      <c r="X2779" s="54"/>
      <c r="Y2779" s="54"/>
      <c r="Z2779" s="54"/>
      <c r="AA2779" s="6" t="s">
        <v>6188</v>
      </c>
      <c r="AB2779" s="54"/>
      <c r="AC2779" s="54"/>
      <c r="AD2779" s="21"/>
      <c r="AE2779" s="21"/>
      <c r="AF2779" s="54"/>
      <c r="AG2779" s="54"/>
      <c r="AH2779" s="54"/>
      <c r="AI2779" s="54"/>
    </row>
    <row r="2780" spans="1:35" s="47" customFormat="1">
      <c r="A2780" s="46">
        <v>84</v>
      </c>
      <c r="B2780" s="6" t="s">
        <v>6190</v>
      </c>
      <c r="C2780" s="46" t="s">
        <v>10490</v>
      </c>
      <c r="D2780" s="6" t="s">
        <v>9</v>
      </c>
      <c r="E2780" s="6" t="s">
        <v>6013</v>
      </c>
      <c r="F2780" s="6"/>
      <c r="G2780" s="6" t="s">
        <v>59</v>
      </c>
      <c r="H2780" s="46" t="s">
        <v>6191</v>
      </c>
      <c r="I2780" s="62">
        <v>34937</v>
      </c>
      <c r="J2780" s="6" t="s">
        <v>4823</v>
      </c>
      <c r="K2780" s="52"/>
      <c r="L2780" s="52"/>
      <c r="M2780" s="6" t="s">
        <v>6013</v>
      </c>
      <c r="N2780" s="6" t="s">
        <v>6013</v>
      </c>
      <c r="O2780" s="6" t="s">
        <v>6013</v>
      </c>
      <c r="P2780" s="6" t="s">
        <v>6013</v>
      </c>
      <c r="Q2780" s="6" t="s">
        <v>6013</v>
      </c>
      <c r="R2780" s="6" t="s">
        <v>6013</v>
      </c>
      <c r="S2780" s="6" t="s">
        <v>6013</v>
      </c>
      <c r="T2780" s="6" t="s">
        <v>6013</v>
      </c>
      <c r="U2780" s="6" t="s">
        <v>6013</v>
      </c>
      <c r="V2780" s="6" t="s">
        <v>6013</v>
      </c>
      <c r="W2780" s="21" t="str">
        <f t="shared" si="43"/>
        <v>13</v>
      </c>
      <c r="X2780" s="54"/>
      <c r="Y2780" s="54"/>
      <c r="Z2780" s="54"/>
      <c r="AA2780" s="6" t="s">
        <v>6190</v>
      </c>
      <c r="AB2780" s="54"/>
      <c r="AC2780" s="54"/>
      <c r="AD2780" s="21"/>
      <c r="AE2780" s="21"/>
      <c r="AF2780" s="54"/>
      <c r="AG2780" s="54"/>
      <c r="AH2780" s="54"/>
      <c r="AI2780" s="54"/>
    </row>
    <row r="2781" spans="1:35" s="47" customFormat="1">
      <c r="A2781" s="46">
        <v>85</v>
      </c>
      <c r="B2781" s="6" t="s">
        <v>6192</v>
      </c>
      <c r="C2781" s="46" t="s">
        <v>6193</v>
      </c>
      <c r="D2781" s="6" t="s">
        <v>15</v>
      </c>
      <c r="E2781" s="6" t="s">
        <v>6013</v>
      </c>
      <c r="F2781" s="6"/>
      <c r="G2781" s="6" t="s">
        <v>286</v>
      </c>
      <c r="H2781" s="46" t="s">
        <v>3141</v>
      </c>
      <c r="I2781" s="62">
        <v>34942</v>
      </c>
      <c r="J2781" s="6" t="s">
        <v>4823</v>
      </c>
      <c r="K2781" s="52"/>
      <c r="L2781" s="52"/>
      <c r="M2781" s="53" t="s">
        <v>6031</v>
      </c>
      <c r="N2781" s="45" t="s">
        <v>6013</v>
      </c>
      <c r="O2781" s="45" t="s">
        <v>6013</v>
      </c>
      <c r="P2781" s="45" t="s">
        <v>6013</v>
      </c>
      <c r="Q2781" s="45" t="s">
        <v>6013</v>
      </c>
      <c r="R2781" s="45" t="s">
        <v>6013</v>
      </c>
      <c r="S2781" s="45" t="s">
        <v>6013</v>
      </c>
      <c r="T2781" s="45" t="s">
        <v>6013</v>
      </c>
      <c r="U2781" s="45" t="s">
        <v>6013</v>
      </c>
      <c r="V2781" s="45" t="s">
        <v>6013</v>
      </c>
      <c r="W2781" s="21" t="str">
        <f t="shared" si="43"/>
        <v>13</v>
      </c>
      <c r="X2781" s="54"/>
      <c r="Y2781" s="54"/>
      <c r="Z2781" s="54"/>
      <c r="AA2781" s="6" t="s">
        <v>6192</v>
      </c>
      <c r="AB2781" s="54"/>
      <c r="AC2781" s="54"/>
      <c r="AD2781" s="21"/>
      <c r="AE2781" s="21"/>
      <c r="AF2781" s="54"/>
      <c r="AG2781" s="54"/>
      <c r="AH2781" s="54"/>
      <c r="AI2781" s="54"/>
    </row>
    <row r="2782" spans="1:35" s="47" customFormat="1">
      <c r="A2782" s="46">
        <v>86</v>
      </c>
      <c r="B2782" s="6" t="s">
        <v>6194</v>
      </c>
      <c r="C2782" s="46" t="s">
        <v>6195</v>
      </c>
      <c r="D2782" s="6" t="s">
        <v>9</v>
      </c>
      <c r="E2782" s="6" t="s">
        <v>6013</v>
      </c>
      <c r="F2782" s="6"/>
      <c r="G2782" s="6" t="s">
        <v>15</v>
      </c>
      <c r="H2782" s="46" t="s">
        <v>6196</v>
      </c>
      <c r="I2782" s="62">
        <v>35241</v>
      </c>
      <c r="J2782" s="6" t="s">
        <v>4824</v>
      </c>
      <c r="K2782" s="52"/>
      <c r="L2782" s="52"/>
      <c r="M2782" s="6" t="s">
        <v>6013</v>
      </c>
      <c r="N2782" s="6" t="s">
        <v>6013</v>
      </c>
      <c r="O2782" s="6" t="s">
        <v>6013</v>
      </c>
      <c r="P2782" s="6" t="s">
        <v>6013</v>
      </c>
      <c r="Q2782" s="6" t="s">
        <v>6013</v>
      </c>
      <c r="R2782" s="6" t="s">
        <v>6013</v>
      </c>
      <c r="S2782" s="6" t="s">
        <v>6013</v>
      </c>
      <c r="T2782" s="6" t="s">
        <v>6013</v>
      </c>
      <c r="U2782" s="6" t="s">
        <v>6013</v>
      </c>
      <c r="V2782" s="6" t="s">
        <v>6013</v>
      </c>
      <c r="W2782" s="21" t="str">
        <f t="shared" si="43"/>
        <v>13</v>
      </c>
      <c r="X2782" s="54"/>
      <c r="Y2782" s="54"/>
      <c r="Z2782" s="54"/>
      <c r="AA2782" s="6" t="s">
        <v>6194</v>
      </c>
      <c r="AB2782" s="54"/>
      <c r="AC2782" s="54"/>
      <c r="AD2782" s="21"/>
      <c r="AE2782" s="21"/>
      <c r="AF2782" s="54"/>
      <c r="AG2782" s="54"/>
      <c r="AH2782" s="54"/>
      <c r="AI2782" s="54"/>
    </row>
    <row r="2783" spans="1:35" s="47" customFormat="1">
      <c r="A2783" s="46">
        <v>87</v>
      </c>
      <c r="B2783" s="6" t="s">
        <v>6197</v>
      </c>
      <c r="C2783" s="46" t="s">
        <v>6198</v>
      </c>
      <c r="D2783" s="6" t="s">
        <v>15</v>
      </c>
      <c r="E2783" s="6" t="s">
        <v>6031</v>
      </c>
      <c r="F2783" s="6"/>
      <c r="G2783" s="6" t="s">
        <v>486</v>
      </c>
      <c r="H2783" s="46" t="s">
        <v>2610</v>
      </c>
      <c r="I2783" s="62">
        <v>34978</v>
      </c>
      <c r="J2783" s="6" t="s">
        <v>4823</v>
      </c>
      <c r="K2783" s="52"/>
      <c r="L2783" s="52"/>
      <c r="M2783" s="6" t="s">
        <v>6031</v>
      </c>
      <c r="N2783" s="6" t="s">
        <v>6031</v>
      </c>
      <c r="O2783" s="6" t="s">
        <v>6031</v>
      </c>
      <c r="P2783" s="6" t="s">
        <v>6031</v>
      </c>
      <c r="Q2783" s="6" t="s">
        <v>6031</v>
      </c>
      <c r="R2783" s="6" t="s">
        <v>6031</v>
      </c>
      <c r="S2783" s="6" t="s">
        <v>6031</v>
      </c>
      <c r="T2783" s="6" t="s">
        <v>6031</v>
      </c>
      <c r="U2783" s="6" t="s">
        <v>6031</v>
      </c>
      <c r="V2783" s="6" t="s">
        <v>6031</v>
      </c>
      <c r="W2783" s="21" t="str">
        <f t="shared" si="43"/>
        <v>13</v>
      </c>
      <c r="X2783" s="54"/>
      <c r="Y2783" s="54"/>
      <c r="Z2783" s="54"/>
      <c r="AA2783" s="6" t="s">
        <v>6197</v>
      </c>
      <c r="AB2783" s="54"/>
      <c r="AC2783" s="54"/>
      <c r="AD2783" s="21"/>
      <c r="AE2783" s="21"/>
      <c r="AF2783" s="54"/>
      <c r="AG2783" s="54"/>
      <c r="AH2783" s="54"/>
      <c r="AI2783" s="54"/>
    </row>
    <row r="2784" spans="1:35" s="47" customFormat="1">
      <c r="A2784" s="46">
        <v>88</v>
      </c>
      <c r="B2784" s="6" t="s">
        <v>6199</v>
      </c>
      <c r="C2784" s="46" t="s">
        <v>6200</v>
      </c>
      <c r="D2784" s="6" t="s">
        <v>9</v>
      </c>
      <c r="E2784" s="6" t="s">
        <v>6013</v>
      </c>
      <c r="F2784" s="6"/>
      <c r="G2784" s="6" t="s">
        <v>1866</v>
      </c>
      <c r="H2784" s="46" t="s">
        <v>3940</v>
      </c>
      <c r="I2784" s="62">
        <v>34980</v>
      </c>
      <c r="J2784" s="6" t="s">
        <v>4823</v>
      </c>
      <c r="K2784" s="52"/>
      <c r="L2784" s="52"/>
      <c r="M2784" s="6" t="s">
        <v>6013</v>
      </c>
      <c r="N2784" s="6" t="s">
        <v>6013</v>
      </c>
      <c r="O2784" s="6" t="s">
        <v>6013</v>
      </c>
      <c r="P2784" s="6" t="s">
        <v>6013</v>
      </c>
      <c r="Q2784" s="6" t="s">
        <v>6013</v>
      </c>
      <c r="R2784" s="6" t="s">
        <v>6013</v>
      </c>
      <c r="S2784" s="6" t="s">
        <v>6013</v>
      </c>
      <c r="T2784" s="6" t="s">
        <v>6013</v>
      </c>
      <c r="U2784" s="6" t="s">
        <v>6013</v>
      </c>
      <c r="V2784" s="6" t="s">
        <v>6013</v>
      </c>
      <c r="W2784" s="21" t="str">
        <f t="shared" si="43"/>
        <v>13</v>
      </c>
      <c r="X2784" s="54"/>
      <c r="Y2784" s="54"/>
      <c r="Z2784" s="54"/>
      <c r="AA2784" s="6" t="s">
        <v>6199</v>
      </c>
      <c r="AB2784" s="54"/>
      <c r="AC2784" s="54"/>
      <c r="AD2784" s="21"/>
      <c r="AE2784" s="21"/>
      <c r="AF2784" s="54"/>
      <c r="AG2784" s="54"/>
      <c r="AH2784" s="54"/>
      <c r="AI2784" s="54"/>
    </row>
    <row r="2785" spans="1:35" s="47" customFormat="1">
      <c r="A2785" s="46">
        <v>89</v>
      </c>
      <c r="B2785" s="6" t="s">
        <v>6201</v>
      </c>
      <c r="C2785" s="46" t="s">
        <v>10538</v>
      </c>
      <c r="D2785" s="6" t="s">
        <v>15</v>
      </c>
      <c r="E2785" s="6" t="s">
        <v>6104</v>
      </c>
      <c r="F2785" s="6"/>
      <c r="G2785" s="6" t="s">
        <v>286</v>
      </c>
      <c r="H2785" s="46" t="s">
        <v>6202</v>
      </c>
      <c r="I2785" s="62">
        <v>34901</v>
      </c>
      <c r="J2785" s="6" t="s">
        <v>5299</v>
      </c>
      <c r="K2785" s="52"/>
      <c r="L2785" s="52"/>
      <c r="M2785" s="6" t="s">
        <v>6104</v>
      </c>
      <c r="N2785" s="6" t="s">
        <v>6104</v>
      </c>
      <c r="O2785" s="6" t="s">
        <v>6104</v>
      </c>
      <c r="P2785" s="6" t="s">
        <v>6104</v>
      </c>
      <c r="Q2785" s="6" t="s">
        <v>6104</v>
      </c>
      <c r="R2785" s="6" t="s">
        <v>6104</v>
      </c>
      <c r="S2785" s="6" t="s">
        <v>9640</v>
      </c>
      <c r="T2785" s="6" t="s">
        <v>9640</v>
      </c>
      <c r="U2785" s="6" t="s">
        <v>9640</v>
      </c>
      <c r="V2785" s="6" t="s">
        <v>9640</v>
      </c>
      <c r="W2785" s="21" t="str">
        <f t="shared" si="43"/>
        <v>13</v>
      </c>
      <c r="X2785" s="54"/>
      <c r="Y2785" s="54"/>
      <c r="Z2785" s="54"/>
      <c r="AA2785" s="6" t="s">
        <v>6201</v>
      </c>
      <c r="AB2785" s="54"/>
      <c r="AC2785" s="54"/>
      <c r="AD2785" s="21"/>
      <c r="AE2785" s="21"/>
      <c r="AF2785" s="54"/>
      <c r="AG2785" s="54"/>
      <c r="AH2785" s="54"/>
      <c r="AI2785" s="54"/>
    </row>
    <row r="2786" spans="1:35" s="47" customFormat="1">
      <c r="A2786" s="46">
        <v>90</v>
      </c>
      <c r="B2786" s="6" t="s">
        <v>6203</v>
      </c>
      <c r="C2786" s="46" t="s">
        <v>6204</v>
      </c>
      <c r="D2786" s="6" t="s">
        <v>15</v>
      </c>
      <c r="E2786" s="6" t="s">
        <v>6013</v>
      </c>
      <c r="F2786" s="6"/>
      <c r="G2786" s="6" t="s">
        <v>82</v>
      </c>
      <c r="H2786" s="46" t="s">
        <v>2859</v>
      </c>
      <c r="I2786" s="62">
        <v>35000</v>
      </c>
      <c r="J2786" s="6" t="s">
        <v>4823</v>
      </c>
      <c r="K2786" s="52"/>
      <c r="L2786" s="52"/>
      <c r="M2786" s="6" t="s">
        <v>6013</v>
      </c>
      <c r="N2786" s="6" t="s">
        <v>6013</v>
      </c>
      <c r="O2786" s="6" t="s">
        <v>6013</v>
      </c>
      <c r="P2786" s="6" t="s">
        <v>6013</v>
      </c>
      <c r="Q2786" s="6" t="s">
        <v>6013</v>
      </c>
      <c r="R2786" s="6" t="s">
        <v>6013</v>
      </c>
      <c r="S2786" s="6" t="s">
        <v>6013</v>
      </c>
      <c r="T2786" s="6" t="s">
        <v>6013</v>
      </c>
      <c r="U2786" s="6" t="s">
        <v>6013</v>
      </c>
      <c r="V2786" s="6" t="s">
        <v>6013</v>
      </c>
      <c r="W2786" s="21" t="str">
        <f t="shared" si="43"/>
        <v>13</v>
      </c>
      <c r="X2786" s="54"/>
      <c r="Y2786" s="54"/>
      <c r="Z2786" s="54"/>
      <c r="AA2786" s="6" t="s">
        <v>6203</v>
      </c>
      <c r="AB2786" s="54"/>
      <c r="AC2786" s="54"/>
      <c r="AD2786" s="21"/>
      <c r="AE2786" s="21"/>
      <c r="AF2786" s="54"/>
      <c r="AG2786" s="54"/>
      <c r="AH2786" s="54"/>
      <c r="AI2786" s="54"/>
    </row>
    <row r="2787" spans="1:35" s="47" customFormat="1">
      <c r="A2787" s="46">
        <v>91</v>
      </c>
      <c r="B2787" s="6" t="s">
        <v>6205</v>
      </c>
      <c r="C2787" s="46" t="s">
        <v>6206</v>
      </c>
      <c r="D2787" s="6" t="s">
        <v>15</v>
      </c>
      <c r="E2787" s="6" t="s">
        <v>6021</v>
      </c>
      <c r="F2787" s="6"/>
      <c r="G2787" s="6" t="s">
        <v>1866</v>
      </c>
      <c r="H2787" s="46" t="s">
        <v>2668</v>
      </c>
      <c r="I2787" s="62">
        <v>34894</v>
      </c>
      <c r="J2787" s="6" t="s">
        <v>5299</v>
      </c>
      <c r="K2787" s="52"/>
      <c r="L2787" s="52"/>
      <c r="M2787" s="6" t="s">
        <v>6021</v>
      </c>
      <c r="N2787" s="6" t="s">
        <v>6021</v>
      </c>
      <c r="O2787" s="6" t="s">
        <v>6021</v>
      </c>
      <c r="P2787" s="6" t="s">
        <v>6021</v>
      </c>
      <c r="Q2787" s="6" t="s">
        <v>6021</v>
      </c>
      <c r="R2787" s="6" t="s">
        <v>6021</v>
      </c>
      <c r="S2787" s="6" t="s">
        <v>6021</v>
      </c>
      <c r="T2787" s="45" t="s">
        <v>6013</v>
      </c>
      <c r="U2787" s="45" t="s">
        <v>6013</v>
      </c>
      <c r="V2787" s="45" t="s">
        <v>6013</v>
      </c>
      <c r="W2787" s="21" t="str">
        <f t="shared" si="43"/>
        <v>13</v>
      </c>
      <c r="X2787" s="54"/>
      <c r="Y2787" s="54"/>
      <c r="Z2787" s="54"/>
      <c r="AA2787" s="6" t="s">
        <v>6205</v>
      </c>
      <c r="AB2787" s="54"/>
      <c r="AC2787" s="54"/>
      <c r="AD2787" s="21"/>
      <c r="AE2787" s="21"/>
      <c r="AF2787" s="54"/>
      <c r="AG2787" s="54"/>
      <c r="AH2787" s="54"/>
      <c r="AI2787" s="54"/>
    </row>
    <row r="2788" spans="1:35" s="47" customFormat="1">
      <c r="A2788" s="46">
        <v>92</v>
      </c>
      <c r="B2788" s="6" t="s">
        <v>6207</v>
      </c>
      <c r="C2788" s="46" t="s">
        <v>6208</v>
      </c>
      <c r="D2788" s="6" t="s">
        <v>15</v>
      </c>
      <c r="E2788" s="6" t="s">
        <v>307</v>
      </c>
      <c r="F2788" s="6"/>
      <c r="G2788" s="6" t="s">
        <v>1536</v>
      </c>
      <c r="H2788" s="46" t="s">
        <v>3940</v>
      </c>
      <c r="I2788" s="62">
        <v>34925</v>
      </c>
      <c r="J2788" s="6" t="s">
        <v>4823</v>
      </c>
      <c r="K2788" s="52"/>
      <c r="L2788" s="52"/>
      <c r="M2788" s="53" t="s">
        <v>6031</v>
      </c>
      <c r="N2788" s="45" t="s">
        <v>307</v>
      </c>
      <c r="O2788" s="45" t="s">
        <v>6013</v>
      </c>
      <c r="P2788" s="45" t="s">
        <v>6013</v>
      </c>
      <c r="Q2788" s="45" t="s">
        <v>6013</v>
      </c>
      <c r="R2788" s="45" t="s">
        <v>6013</v>
      </c>
      <c r="S2788" s="45" t="s">
        <v>6013</v>
      </c>
      <c r="T2788" s="45" t="s">
        <v>6013</v>
      </c>
      <c r="U2788" s="45" t="s">
        <v>6013</v>
      </c>
      <c r="V2788" s="45" t="s">
        <v>6013</v>
      </c>
      <c r="W2788" s="21" t="str">
        <f t="shared" si="43"/>
        <v>13</v>
      </c>
      <c r="X2788" s="54"/>
      <c r="Y2788" s="54"/>
      <c r="Z2788" s="54"/>
      <c r="AA2788" s="6" t="s">
        <v>6207</v>
      </c>
      <c r="AB2788" s="54"/>
      <c r="AC2788" s="54"/>
      <c r="AD2788" s="21"/>
      <c r="AE2788" s="21"/>
      <c r="AF2788" s="54"/>
      <c r="AG2788" s="54"/>
      <c r="AH2788" s="54"/>
      <c r="AI2788" s="54"/>
    </row>
    <row r="2789" spans="1:35" s="47" customFormat="1">
      <c r="A2789" s="46">
        <v>93</v>
      </c>
      <c r="B2789" s="6" t="s">
        <v>6209</v>
      </c>
      <c r="C2789" s="46" t="s">
        <v>6210</v>
      </c>
      <c r="D2789" s="6" t="s">
        <v>15</v>
      </c>
      <c r="E2789" s="6" t="s">
        <v>6031</v>
      </c>
      <c r="F2789" s="6"/>
      <c r="G2789" s="6" t="s">
        <v>1538</v>
      </c>
      <c r="H2789" s="46" t="s">
        <v>3940</v>
      </c>
      <c r="I2789" s="62">
        <v>34876</v>
      </c>
      <c r="J2789" s="6" t="s">
        <v>4823</v>
      </c>
      <c r="K2789" s="52"/>
      <c r="L2789" s="52"/>
      <c r="M2789" s="6" t="s">
        <v>6031</v>
      </c>
      <c r="N2789" s="6" t="s">
        <v>6031</v>
      </c>
      <c r="O2789" s="6" t="s">
        <v>6031</v>
      </c>
      <c r="P2789" s="45" t="s">
        <v>6021</v>
      </c>
      <c r="Q2789" s="45" t="s">
        <v>6021</v>
      </c>
      <c r="R2789" s="45" t="s">
        <v>6021</v>
      </c>
      <c r="S2789" s="45" t="s">
        <v>6021</v>
      </c>
      <c r="T2789" s="45" t="s">
        <v>6021</v>
      </c>
      <c r="U2789" s="45" t="s">
        <v>6021</v>
      </c>
      <c r="V2789" s="45" t="s">
        <v>6021</v>
      </c>
      <c r="W2789" s="21" t="str">
        <f t="shared" si="43"/>
        <v>13</v>
      </c>
      <c r="X2789" s="54"/>
      <c r="Y2789" s="54"/>
      <c r="Z2789" s="54"/>
      <c r="AA2789" s="6" t="s">
        <v>6209</v>
      </c>
      <c r="AB2789" s="54"/>
      <c r="AC2789" s="54"/>
      <c r="AD2789" s="21"/>
      <c r="AE2789" s="21"/>
      <c r="AF2789" s="54"/>
      <c r="AG2789" s="54"/>
      <c r="AH2789" s="54"/>
      <c r="AI2789" s="54"/>
    </row>
    <row r="2790" spans="1:35" s="47" customFormat="1">
      <c r="A2790" s="46">
        <v>94</v>
      </c>
      <c r="B2790" s="6" t="s">
        <v>6211</v>
      </c>
      <c r="C2790" s="46" t="s">
        <v>6212</v>
      </c>
      <c r="D2790" s="6" t="s">
        <v>9</v>
      </c>
      <c r="E2790" s="6" t="s">
        <v>6031</v>
      </c>
      <c r="F2790" s="6"/>
      <c r="G2790" s="6" t="s">
        <v>20</v>
      </c>
      <c r="H2790" s="46" t="s">
        <v>3013</v>
      </c>
      <c r="I2790" s="62">
        <v>35028</v>
      </c>
      <c r="J2790" s="6" t="s">
        <v>4823</v>
      </c>
      <c r="K2790" s="52"/>
      <c r="L2790" s="52"/>
      <c r="M2790" s="6" t="s">
        <v>6031</v>
      </c>
      <c r="N2790" s="6" t="s">
        <v>6031</v>
      </c>
      <c r="O2790" s="6" t="s">
        <v>6031</v>
      </c>
      <c r="P2790" s="6" t="s">
        <v>6031</v>
      </c>
      <c r="Q2790" s="6" t="s">
        <v>6031</v>
      </c>
      <c r="R2790" s="6" t="s">
        <v>6031</v>
      </c>
      <c r="S2790" s="6" t="s">
        <v>6031</v>
      </c>
      <c r="T2790" s="6" t="s">
        <v>6031</v>
      </c>
      <c r="U2790" s="6" t="s">
        <v>6031</v>
      </c>
      <c r="V2790" s="6" t="s">
        <v>6031</v>
      </c>
      <c r="W2790" s="21" t="str">
        <f t="shared" si="43"/>
        <v>13</v>
      </c>
      <c r="X2790" s="54"/>
      <c r="Y2790" s="54"/>
      <c r="Z2790" s="54"/>
      <c r="AA2790" s="6" t="s">
        <v>6211</v>
      </c>
      <c r="AB2790" s="54"/>
      <c r="AC2790" s="54"/>
      <c r="AD2790" s="21"/>
      <c r="AE2790" s="21"/>
      <c r="AF2790" s="54"/>
      <c r="AG2790" s="54"/>
      <c r="AH2790" s="54"/>
      <c r="AI2790" s="54"/>
    </row>
    <row r="2791" spans="1:35" s="47" customFormat="1">
      <c r="A2791" s="46">
        <v>95</v>
      </c>
      <c r="B2791" s="6" t="s">
        <v>6213</v>
      </c>
      <c r="C2791" s="46" t="s">
        <v>6214</v>
      </c>
      <c r="D2791" s="6" t="s">
        <v>9</v>
      </c>
      <c r="E2791" s="6" t="s">
        <v>6013</v>
      </c>
      <c r="F2791" s="6"/>
      <c r="G2791" s="6" t="s">
        <v>82</v>
      </c>
      <c r="H2791" s="46" t="s">
        <v>2741</v>
      </c>
      <c r="I2791" s="62">
        <v>34523</v>
      </c>
      <c r="J2791" s="6" t="s">
        <v>4823</v>
      </c>
      <c r="K2791" s="52"/>
      <c r="L2791" s="52"/>
      <c r="M2791" s="53" t="s">
        <v>6031</v>
      </c>
      <c r="N2791" s="45" t="s">
        <v>6013</v>
      </c>
      <c r="O2791" s="45" t="s">
        <v>6013</v>
      </c>
      <c r="P2791" s="45" t="s">
        <v>6013</v>
      </c>
      <c r="Q2791" s="45" t="s">
        <v>6013</v>
      </c>
      <c r="R2791" s="45" t="s">
        <v>6013</v>
      </c>
      <c r="S2791" s="45" t="s">
        <v>6013</v>
      </c>
      <c r="T2791" s="45" t="s">
        <v>6013</v>
      </c>
      <c r="U2791" s="45" t="s">
        <v>6013</v>
      </c>
      <c r="V2791" s="45" t="s">
        <v>6013</v>
      </c>
      <c r="W2791" s="21" t="str">
        <f t="shared" si="43"/>
        <v>13</v>
      </c>
      <c r="X2791" s="54"/>
      <c r="Y2791" s="54"/>
      <c r="Z2791" s="54"/>
      <c r="AA2791" s="6" t="s">
        <v>6213</v>
      </c>
      <c r="AB2791" s="54"/>
      <c r="AC2791" s="54"/>
      <c r="AD2791" s="21"/>
      <c r="AE2791" s="21"/>
      <c r="AF2791" s="54"/>
      <c r="AG2791" s="54"/>
      <c r="AH2791" s="54"/>
      <c r="AI2791" s="54"/>
    </row>
    <row r="2792" spans="1:35" s="47" customFormat="1">
      <c r="A2792" s="46">
        <v>96</v>
      </c>
      <c r="B2792" s="6" t="s">
        <v>6215</v>
      </c>
      <c r="C2792" s="46" t="s">
        <v>10482</v>
      </c>
      <c r="D2792" s="6" t="s">
        <v>9</v>
      </c>
      <c r="E2792" s="6" t="s">
        <v>6031</v>
      </c>
      <c r="F2792" s="6"/>
      <c r="G2792" s="6" t="s">
        <v>1538</v>
      </c>
      <c r="H2792" s="46" t="s">
        <v>2859</v>
      </c>
      <c r="I2792" s="62">
        <v>35002</v>
      </c>
      <c r="J2792" s="6" t="s">
        <v>4823</v>
      </c>
      <c r="K2792" s="52"/>
      <c r="L2792" s="52"/>
      <c r="M2792" s="6" t="s">
        <v>6031</v>
      </c>
      <c r="N2792" s="6" t="s">
        <v>6031</v>
      </c>
      <c r="O2792" s="6" t="s">
        <v>6031</v>
      </c>
      <c r="P2792" s="6" t="s">
        <v>6031</v>
      </c>
      <c r="Q2792" s="6" t="s">
        <v>6031</v>
      </c>
      <c r="R2792" s="6" t="s">
        <v>6031</v>
      </c>
      <c r="S2792" s="6" t="s">
        <v>6031</v>
      </c>
      <c r="T2792" s="6" t="s">
        <v>6031</v>
      </c>
      <c r="U2792" s="6" t="s">
        <v>6031</v>
      </c>
      <c r="V2792" s="6" t="s">
        <v>6031</v>
      </c>
      <c r="W2792" s="21" t="str">
        <f t="shared" si="43"/>
        <v>13</v>
      </c>
      <c r="X2792" s="54"/>
      <c r="Y2792" s="54"/>
      <c r="Z2792" s="54"/>
      <c r="AA2792" s="6" t="s">
        <v>6215</v>
      </c>
      <c r="AB2792" s="54"/>
      <c r="AC2792" s="54"/>
      <c r="AD2792" s="21"/>
      <c r="AE2792" s="21"/>
      <c r="AF2792" s="54"/>
      <c r="AG2792" s="54"/>
      <c r="AH2792" s="54"/>
      <c r="AI2792" s="54"/>
    </row>
    <row r="2793" spans="1:35" s="47" customFormat="1">
      <c r="A2793" s="46">
        <v>97</v>
      </c>
      <c r="B2793" s="6" t="s">
        <v>6216</v>
      </c>
      <c r="C2793" s="46" t="s">
        <v>6217</v>
      </c>
      <c r="D2793" s="6" t="s">
        <v>15</v>
      </c>
      <c r="E2793" s="6" t="s">
        <v>6013</v>
      </c>
      <c r="F2793" s="6"/>
      <c r="G2793" s="6" t="s">
        <v>59</v>
      </c>
      <c r="H2793" s="46" t="s">
        <v>3655</v>
      </c>
      <c r="I2793" s="62">
        <v>35151</v>
      </c>
      <c r="J2793" s="6" t="s">
        <v>4823</v>
      </c>
      <c r="K2793" s="52"/>
      <c r="L2793" s="52"/>
      <c r="M2793" s="6" t="s">
        <v>6013</v>
      </c>
      <c r="N2793" s="6" t="s">
        <v>6013</v>
      </c>
      <c r="O2793" s="6" t="s">
        <v>6013</v>
      </c>
      <c r="P2793" s="6" t="s">
        <v>6013</v>
      </c>
      <c r="Q2793" s="6" t="s">
        <v>6013</v>
      </c>
      <c r="R2793" s="6" t="s">
        <v>6013</v>
      </c>
      <c r="S2793" s="6" t="s">
        <v>6013</v>
      </c>
      <c r="T2793" s="6" t="s">
        <v>6013</v>
      </c>
      <c r="U2793" s="6" t="s">
        <v>6013</v>
      </c>
      <c r="V2793" s="6" t="s">
        <v>6013</v>
      </c>
      <c r="W2793" s="21" t="str">
        <f t="shared" si="43"/>
        <v>13</v>
      </c>
      <c r="X2793" s="54"/>
      <c r="Y2793" s="54"/>
      <c r="Z2793" s="54"/>
      <c r="AA2793" s="6" t="s">
        <v>6216</v>
      </c>
      <c r="AB2793" s="54"/>
      <c r="AC2793" s="54"/>
      <c r="AD2793" s="21"/>
      <c r="AE2793" s="21"/>
      <c r="AF2793" s="54"/>
      <c r="AG2793" s="54"/>
      <c r="AH2793" s="54"/>
      <c r="AI2793" s="54"/>
    </row>
    <row r="2794" spans="1:35" s="47" customFormat="1">
      <c r="A2794" s="46">
        <v>98</v>
      </c>
      <c r="B2794" s="6" t="s">
        <v>6218</v>
      </c>
      <c r="C2794" s="46" t="s">
        <v>6219</v>
      </c>
      <c r="D2794" s="6" t="s">
        <v>9</v>
      </c>
      <c r="E2794" s="6" t="s">
        <v>6013</v>
      </c>
      <c r="F2794" s="6"/>
      <c r="G2794" s="6" t="s">
        <v>82</v>
      </c>
      <c r="H2794" s="46" t="s">
        <v>4017</v>
      </c>
      <c r="I2794" s="62">
        <v>34448</v>
      </c>
      <c r="J2794" s="6" t="s">
        <v>4823</v>
      </c>
      <c r="K2794" s="52"/>
      <c r="L2794" s="52"/>
      <c r="M2794" s="6" t="s">
        <v>6013</v>
      </c>
      <c r="N2794" s="6" t="s">
        <v>6013</v>
      </c>
      <c r="O2794" s="6" t="s">
        <v>6013</v>
      </c>
      <c r="P2794" s="6" t="s">
        <v>6013</v>
      </c>
      <c r="Q2794" s="6" t="s">
        <v>6013</v>
      </c>
      <c r="R2794" s="6" t="s">
        <v>6013</v>
      </c>
      <c r="S2794" s="6" t="s">
        <v>6013</v>
      </c>
      <c r="T2794" s="6" t="s">
        <v>6013</v>
      </c>
      <c r="U2794" s="6" t="s">
        <v>6013</v>
      </c>
      <c r="V2794" s="6" t="s">
        <v>6013</v>
      </c>
      <c r="W2794" s="21" t="str">
        <f t="shared" si="43"/>
        <v>13</v>
      </c>
      <c r="X2794" s="54"/>
      <c r="Y2794" s="54"/>
      <c r="Z2794" s="54"/>
      <c r="AA2794" s="6" t="s">
        <v>6218</v>
      </c>
      <c r="AB2794" s="54"/>
      <c r="AC2794" s="54"/>
      <c r="AD2794" s="21"/>
      <c r="AE2794" s="21"/>
      <c r="AF2794" s="54"/>
      <c r="AG2794" s="54"/>
      <c r="AH2794" s="54"/>
      <c r="AI2794" s="54"/>
    </row>
    <row r="2795" spans="1:35" s="47" customFormat="1">
      <c r="A2795" s="46">
        <v>99</v>
      </c>
      <c r="B2795" s="6" t="s">
        <v>6220</v>
      </c>
      <c r="C2795" s="46" t="s">
        <v>10470</v>
      </c>
      <c r="D2795" s="6" t="s">
        <v>9</v>
      </c>
      <c r="E2795" s="6" t="s">
        <v>6013</v>
      </c>
      <c r="F2795" s="6"/>
      <c r="G2795" s="6" t="s">
        <v>16</v>
      </c>
      <c r="H2795" s="46" t="s">
        <v>2791</v>
      </c>
      <c r="I2795" s="62">
        <v>35097</v>
      </c>
      <c r="J2795" s="6" t="s">
        <v>4823</v>
      </c>
      <c r="K2795" s="52"/>
      <c r="L2795" s="52"/>
      <c r="M2795" s="6" t="s">
        <v>6013</v>
      </c>
      <c r="N2795" s="6" t="s">
        <v>6013</v>
      </c>
      <c r="O2795" s="6" t="s">
        <v>6013</v>
      </c>
      <c r="P2795" s="6" t="s">
        <v>6013</v>
      </c>
      <c r="Q2795" s="6" t="s">
        <v>6013</v>
      </c>
      <c r="R2795" s="6" t="s">
        <v>6013</v>
      </c>
      <c r="S2795" s="6" t="s">
        <v>6013</v>
      </c>
      <c r="T2795" s="6" t="s">
        <v>6013</v>
      </c>
      <c r="U2795" s="6" t="s">
        <v>6013</v>
      </c>
      <c r="V2795" s="6" t="s">
        <v>6013</v>
      </c>
      <c r="W2795" s="21" t="str">
        <f t="shared" si="43"/>
        <v>13</v>
      </c>
      <c r="X2795" s="54"/>
      <c r="Y2795" s="54"/>
      <c r="Z2795" s="54"/>
      <c r="AA2795" s="6" t="s">
        <v>6220</v>
      </c>
      <c r="AB2795" s="54"/>
      <c r="AC2795" s="54"/>
      <c r="AD2795" s="21"/>
      <c r="AE2795" s="21"/>
      <c r="AF2795" s="54"/>
      <c r="AG2795" s="54"/>
      <c r="AH2795" s="54"/>
      <c r="AI2795" s="54"/>
    </row>
    <row r="2796" spans="1:35" s="47" customFormat="1">
      <c r="A2796" s="46">
        <v>100</v>
      </c>
      <c r="B2796" s="6" t="s">
        <v>6221</v>
      </c>
      <c r="C2796" s="46" t="s">
        <v>6222</v>
      </c>
      <c r="D2796" s="6" t="s">
        <v>15</v>
      </c>
      <c r="E2796" s="6" t="s">
        <v>6031</v>
      </c>
      <c r="F2796" s="6"/>
      <c r="G2796" s="6" t="s">
        <v>1891</v>
      </c>
      <c r="H2796" s="46" t="s">
        <v>2610</v>
      </c>
      <c r="I2796" s="62">
        <v>34883</v>
      </c>
      <c r="J2796" s="6" t="s">
        <v>4823</v>
      </c>
      <c r="K2796" s="52"/>
      <c r="L2796" s="52"/>
      <c r="M2796" s="6" t="s">
        <v>6031</v>
      </c>
      <c r="N2796" s="6" t="s">
        <v>6031</v>
      </c>
      <c r="O2796" s="6" t="s">
        <v>6031</v>
      </c>
      <c r="P2796" s="6" t="s">
        <v>6031</v>
      </c>
      <c r="Q2796" s="6" t="s">
        <v>6031</v>
      </c>
      <c r="R2796" s="6" t="s">
        <v>6031</v>
      </c>
      <c r="S2796" s="6" t="s">
        <v>6031</v>
      </c>
      <c r="T2796" s="45" t="s">
        <v>6013</v>
      </c>
      <c r="U2796" s="45" t="s">
        <v>6013</v>
      </c>
      <c r="V2796" s="45" t="s">
        <v>6013</v>
      </c>
      <c r="W2796" s="21" t="str">
        <f t="shared" si="43"/>
        <v>13</v>
      </c>
      <c r="X2796" s="54"/>
      <c r="Y2796" s="54"/>
      <c r="Z2796" s="54"/>
      <c r="AA2796" s="6" t="s">
        <v>6221</v>
      </c>
      <c r="AB2796" s="54"/>
      <c r="AC2796" s="54"/>
      <c r="AD2796" s="21"/>
      <c r="AE2796" s="21"/>
      <c r="AF2796" s="54"/>
      <c r="AG2796" s="54"/>
      <c r="AH2796" s="54"/>
      <c r="AI2796" s="54"/>
    </row>
    <row r="2797" spans="1:35" s="47" customFormat="1">
      <c r="A2797" s="46">
        <v>101</v>
      </c>
      <c r="B2797" s="6" t="s">
        <v>6223</v>
      </c>
      <c r="C2797" s="46" t="s">
        <v>6224</v>
      </c>
      <c r="D2797" s="6" t="s">
        <v>15</v>
      </c>
      <c r="E2797" s="6" t="s">
        <v>6013</v>
      </c>
      <c r="F2797" s="6"/>
      <c r="G2797" s="6" t="s">
        <v>1866</v>
      </c>
      <c r="H2797" s="46" t="s">
        <v>3713</v>
      </c>
      <c r="I2797" s="62">
        <v>34863</v>
      </c>
      <c r="J2797" s="6" t="s">
        <v>4823</v>
      </c>
      <c r="K2797" s="52"/>
      <c r="L2797" s="52"/>
      <c r="M2797" s="53" t="s">
        <v>6031</v>
      </c>
      <c r="N2797" s="45" t="s">
        <v>6013</v>
      </c>
      <c r="O2797" s="45" t="s">
        <v>6013</v>
      </c>
      <c r="P2797" s="45" t="s">
        <v>6013</v>
      </c>
      <c r="Q2797" s="45" t="s">
        <v>6013</v>
      </c>
      <c r="R2797" s="45" t="s">
        <v>6013</v>
      </c>
      <c r="S2797" s="45" t="s">
        <v>6013</v>
      </c>
      <c r="T2797" s="45" t="s">
        <v>6013</v>
      </c>
      <c r="U2797" s="45" t="s">
        <v>6013</v>
      </c>
      <c r="V2797" s="45" t="s">
        <v>6013</v>
      </c>
      <c r="W2797" s="21" t="str">
        <f t="shared" si="43"/>
        <v>13</v>
      </c>
      <c r="X2797" s="54"/>
      <c r="Y2797" s="54"/>
      <c r="Z2797" s="54"/>
      <c r="AA2797" s="6" t="s">
        <v>6223</v>
      </c>
      <c r="AB2797" s="54"/>
      <c r="AC2797" s="54"/>
      <c r="AD2797" s="21"/>
      <c r="AE2797" s="21"/>
      <c r="AF2797" s="54"/>
      <c r="AG2797" s="54"/>
      <c r="AH2797" s="54"/>
      <c r="AI2797" s="54"/>
    </row>
    <row r="2798" spans="1:35" s="47" customFormat="1">
      <c r="A2798" s="46">
        <v>102</v>
      </c>
      <c r="B2798" s="6" t="s">
        <v>6225</v>
      </c>
      <c r="C2798" s="46" t="s">
        <v>6226</v>
      </c>
      <c r="D2798" s="6" t="s">
        <v>9</v>
      </c>
      <c r="E2798" s="6" t="s">
        <v>6031</v>
      </c>
      <c r="F2798" s="6"/>
      <c r="G2798" s="6" t="s">
        <v>1538</v>
      </c>
      <c r="H2798" s="46" t="s">
        <v>3698</v>
      </c>
      <c r="I2798" s="62">
        <v>34659</v>
      </c>
      <c r="J2798" s="6" t="s">
        <v>5299</v>
      </c>
      <c r="K2798" s="52"/>
      <c r="L2798" s="52"/>
      <c r="M2798" s="53" t="s">
        <v>6013</v>
      </c>
      <c r="N2798" s="45" t="s">
        <v>6031</v>
      </c>
      <c r="O2798" s="45" t="s">
        <v>6031</v>
      </c>
      <c r="P2798" s="45" t="s">
        <v>6031</v>
      </c>
      <c r="Q2798" s="45" t="s">
        <v>6031</v>
      </c>
      <c r="R2798" s="45" t="s">
        <v>6031</v>
      </c>
      <c r="S2798" s="45" t="s">
        <v>6031</v>
      </c>
      <c r="T2798" s="45" t="s">
        <v>6031</v>
      </c>
      <c r="U2798" s="45" t="s">
        <v>6031</v>
      </c>
      <c r="V2798" s="45" t="s">
        <v>6031</v>
      </c>
      <c r="W2798" s="21" t="str">
        <f t="shared" si="43"/>
        <v>13</v>
      </c>
      <c r="X2798" s="54"/>
      <c r="Y2798" s="54"/>
      <c r="Z2798" s="54"/>
      <c r="AA2798" s="6" t="s">
        <v>6225</v>
      </c>
      <c r="AB2798" s="54"/>
      <c r="AC2798" s="54"/>
      <c r="AD2798" s="21"/>
      <c r="AE2798" s="21"/>
      <c r="AF2798" s="54"/>
      <c r="AG2798" s="54"/>
      <c r="AH2798" s="54"/>
      <c r="AI2798" s="54"/>
    </row>
    <row r="2799" spans="1:35" s="47" customFormat="1">
      <c r="A2799" s="46">
        <v>103</v>
      </c>
      <c r="B2799" s="6" t="s">
        <v>6227</v>
      </c>
      <c r="C2799" s="46" t="s">
        <v>6228</v>
      </c>
      <c r="D2799" s="6" t="s">
        <v>15</v>
      </c>
      <c r="E2799" s="6" t="s">
        <v>6104</v>
      </c>
      <c r="F2799" s="6"/>
      <c r="G2799" s="6" t="s">
        <v>486</v>
      </c>
      <c r="H2799" s="46" t="s">
        <v>2649</v>
      </c>
      <c r="I2799" s="62">
        <v>34763</v>
      </c>
      <c r="J2799" s="6" t="s">
        <v>5299</v>
      </c>
      <c r="K2799" s="52"/>
      <c r="L2799" s="52"/>
      <c r="M2799" s="6" t="s">
        <v>6104</v>
      </c>
      <c r="N2799" s="6" t="s">
        <v>6104</v>
      </c>
      <c r="O2799" s="6" t="s">
        <v>6104</v>
      </c>
      <c r="P2799" s="6" t="s">
        <v>6104</v>
      </c>
      <c r="Q2799" s="6" t="s">
        <v>6104</v>
      </c>
      <c r="R2799" s="6" t="s">
        <v>6104</v>
      </c>
      <c r="S2799" s="6" t="s">
        <v>9640</v>
      </c>
      <c r="T2799" s="6" t="s">
        <v>9640</v>
      </c>
      <c r="U2799" s="6" t="s">
        <v>9640</v>
      </c>
      <c r="V2799" s="6" t="s">
        <v>9640</v>
      </c>
      <c r="W2799" s="21" t="str">
        <f t="shared" si="43"/>
        <v>13</v>
      </c>
      <c r="X2799" s="54"/>
      <c r="Y2799" s="54"/>
      <c r="Z2799" s="54"/>
      <c r="AA2799" s="6" t="s">
        <v>6227</v>
      </c>
      <c r="AB2799" s="54"/>
      <c r="AC2799" s="54"/>
      <c r="AD2799" s="21"/>
      <c r="AE2799" s="21"/>
      <c r="AF2799" s="54"/>
      <c r="AG2799" s="54"/>
      <c r="AH2799" s="54"/>
      <c r="AI2799" s="54"/>
    </row>
    <row r="2800" spans="1:35" s="47" customFormat="1">
      <c r="A2800" s="46">
        <v>104</v>
      </c>
      <c r="B2800" s="6" t="s">
        <v>6229</v>
      </c>
      <c r="C2800" s="46" t="s">
        <v>6230</v>
      </c>
      <c r="D2800" s="6" t="s">
        <v>9</v>
      </c>
      <c r="E2800" s="6" t="s">
        <v>6013</v>
      </c>
      <c r="F2800" s="6"/>
      <c r="G2800" s="6" t="s">
        <v>20</v>
      </c>
      <c r="H2800" s="46" t="s">
        <v>2610</v>
      </c>
      <c r="I2800" s="62">
        <v>35061</v>
      </c>
      <c r="J2800" s="6" t="s">
        <v>4823</v>
      </c>
      <c r="K2800" s="52"/>
      <c r="L2800" s="52"/>
      <c r="M2800" s="6" t="s">
        <v>6013</v>
      </c>
      <c r="N2800" s="6" t="s">
        <v>6013</v>
      </c>
      <c r="O2800" s="6" t="s">
        <v>6013</v>
      </c>
      <c r="P2800" s="6" t="s">
        <v>6013</v>
      </c>
      <c r="Q2800" s="6" t="s">
        <v>6013</v>
      </c>
      <c r="R2800" s="6" t="s">
        <v>6013</v>
      </c>
      <c r="S2800" s="6" t="s">
        <v>6013</v>
      </c>
      <c r="T2800" s="6" t="s">
        <v>6013</v>
      </c>
      <c r="U2800" s="6" t="s">
        <v>6013</v>
      </c>
      <c r="V2800" s="6" t="s">
        <v>6013</v>
      </c>
      <c r="W2800" s="21" t="str">
        <f t="shared" si="43"/>
        <v>13</v>
      </c>
      <c r="X2800" s="54"/>
      <c r="Y2800" s="54"/>
      <c r="Z2800" s="54"/>
      <c r="AA2800" s="6" t="s">
        <v>6229</v>
      </c>
      <c r="AB2800" s="54"/>
      <c r="AC2800" s="54"/>
      <c r="AD2800" s="21"/>
      <c r="AE2800" s="21"/>
      <c r="AF2800" s="54"/>
      <c r="AG2800" s="54"/>
      <c r="AH2800" s="54"/>
      <c r="AI2800" s="54"/>
    </row>
    <row r="2801" spans="1:35" s="47" customFormat="1">
      <c r="A2801" s="46">
        <v>105</v>
      </c>
      <c r="B2801" s="6" t="s">
        <v>6231</v>
      </c>
      <c r="C2801" s="46" t="s">
        <v>6232</v>
      </c>
      <c r="D2801" s="6" t="s">
        <v>15</v>
      </c>
      <c r="E2801" s="6" t="s">
        <v>6021</v>
      </c>
      <c r="F2801" s="6"/>
      <c r="G2801" s="6" t="s">
        <v>1895</v>
      </c>
      <c r="H2801" s="46" t="s">
        <v>6233</v>
      </c>
      <c r="I2801" s="62">
        <v>34909</v>
      </c>
      <c r="J2801" s="6" t="s">
        <v>5299</v>
      </c>
      <c r="K2801" s="52"/>
      <c r="L2801" s="52"/>
      <c r="M2801" s="6" t="s">
        <v>6021</v>
      </c>
      <c r="N2801" s="6" t="s">
        <v>6021</v>
      </c>
      <c r="O2801" s="6" t="s">
        <v>6021</v>
      </c>
      <c r="P2801" s="6" t="s">
        <v>6021</v>
      </c>
      <c r="Q2801" s="6" t="s">
        <v>6021</v>
      </c>
      <c r="R2801" s="6" t="s">
        <v>6021</v>
      </c>
      <c r="S2801" s="6" t="s">
        <v>6021</v>
      </c>
      <c r="T2801" s="6" t="s">
        <v>6021</v>
      </c>
      <c r="U2801" s="6" t="s">
        <v>6021</v>
      </c>
      <c r="V2801" s="6" t="s">
        <v>6021</v>
      </c>
      <c r="W2801" s="21" t="str">
        <f t="shared" si="43"/>
        <v>13</v>
      </c>
      <c r="X2801" s="54"/>
      <c r="Y2801" s="54"/>
      <c r="Z2801" s="54"/>
      <c r="AA2801" s="6" t="s">
        <v>6231</v>
      </c>
      <c r="AB2801" s="54"/>
      <c r="AC2801" s="54"/>
      <c r="AD2801" s="21"/>
      <c r="AE2801" s="21"/>
      <c r="AF2801" s="54"/>
      <c r="AG2801" s="54"/>
      <c r="AH2801" s="54"/>
      <c r="AI2801" s="54"/>
    </row>
    <row r="2802" spans="1:35" s="47" customFormat="1">
      <c r="A2802" s="46">
        <v>106</v>
      </c>
      <c r="B2802" s="6" t="s">
        <v>6234</v>
      </c>
      <c r="C2802" s="46" t="s">
        <v>6235</v>
      </c>
      <c r="D2802" s="6" t="s">
        <v>15</v>
      </c>
      <c r="E2802" s="6" t="s">
        <v>6013</v>
      </c>
      <c r="F2802" s="6"/>
      <c r="G2802" s="6" t="s">
        <v>1895</v>
      </c>
      <c r="H2802" s="46" t="s">
        <v>3981</v>
      </c>
      <c r="I2802" s="62">
        <v>34460</v>
      </c>
      <c r="J2802" s="6" t="s">
        <v>4823</v>
      </c>
      <c r="K2802" s="52"/>
      <c r="L2802" s="52"/>
      <c r="M2802" s="53" t="s">
        <v>6031</v>
      </c>
      <c r="N2802" s="45" t="s">
        <v>6013</v>
      </c>
      <c r="O2802" s="45" t="s">
        <v>6013</v>
      </c>
      <c r="P2802" s="45" t="s">
        <v>6013</v>
      </c>
      <c r="Q2802" s="45" t="s">
        <v>6013</v>
      </c>
      <c r="R2802" s="45" t="s">
        <v>6013</v>
      </c>
      <c r="S2802" s="45" t="s">
        <v>6013</v>
      </c>
      <c r="T2802" s="45" t="s">
        <v>6013</v>
      </c>
      <c r="U2802" s="45" t="s">
        <v>6013</v>
      </c>
      <c r="V2802" s="45" t="s">
        <v>6013</v>
      </c>
      <c r="W2802" s="21" t="str">
        <f t="shared" si="43"/>
        <v>13</v>
      </c>
      <c r="X2802" s="54"/>
      <c r="Y2802" s="54"/>
      <c r="Z2802" s="54"/>
      <c r="AA2802" s="6" t="s">
        <v>6234</v>
      </c>
      <c r="AB2802" s="54"/>
      <c r="AC2802" s="54"/>
      <c r="AD2802" s="21"/>
      <c r="AE2802" s="21"/>
      <c r="AF2802" s="54"/>
      <c r="AG2802" s="54"/>
      <c r="AH2802" s="54"/>
      <c r="AI2802" s="54"/>
    </row>
    <row r="2803" spans="1:35" s="47" customFormat="1">
      <c r="A2803" s="46">
        <v>107</v>
      </c>
      <c r="B2803" s="6" t="s">
        <v>6236</v>
      </c>
      <c r="C2803" s="46" t="s">
        <v>6237</v>
      </c>
      <c r="D2803" s="6" t="s">
        <v>9</v>
      </c>
      <c r="E2803" s="6" t="s">
        <v>6013</v>
      </c>
      <c r="F2803" s="6"/>
      <c r="G2803" s="6" t="s">
        <v>82</v>
      </c>
      <c r="H2803" s="46" t="s">
        <v>3430</v>
      </c>
      <c r="I2803" s="62">
        <v>34813</v>
      </c>
      <c r="J2803" s="6" t="s">
        <v>4823</v>
      </c>
      <c r="K2803" s="52"/>
      <c r="L2803" s="52"/>
      <c r="M2803" s="6" t="s">
        <v>6013</v>
      </c>
      <c r="N2803" s="6" t="s">
        <v>6013</v>
      </c>
      <c r="O2803" s="6" t="s">
        <v>6013</v>
      </c>
      <c r="P2803" s="6" t="s">
        <v>6013</v>
      </c>
      <c r="Q2803" s="6" t="s">
        <v>6013</v>
      </c>
      <c r="R2803" s="6" t="s">
        <v>6013</v>
      </c>
      <c r="S2803" s="6" t="s">
        <v>6013</v>
      </c>
      <c r="T2803" s="6" t="s">
        <v>6013</v>
      </c>
      <c r="U2803" s="6" t="s">
        <v>6013</v>
      </c>
      <c r="V2803" s="6" t="s">
        <v>6013</v>
      </c>
      <c r="W2803" s="21" t="str">
        <f t="shared" si="43"/>
        <v>13</v>
      </c>
      <c r="X2803" s="54"/>
      <c r="Y2803" s="54"/>
      <c r="Z2803" s="54"/>
      <c r="AA2803" s="6" t="s">
        <v>6236</v>
      </c>
      <c r="AB2803" s="54"/>
      <c r="AC2803" s="54"/>
      <c r="AD2803" s="21"/>
      <c r="AE2803" s="21"/>
      <c r="AF2803" s="54"/>
      <c r="AG2803" s="54"/>
      <c r="AH2803" s="54"/>
      <c r="AI2803" s="54"/>
    </row>
    <row r="2804" spans="1:35" s="47" customFormat="1">
      <c r="A2804" s="46">
        <v>108</v>
      </c>
      <c r="B2804" s="6" t="s">
        <v>6238</v>
      </c>
      <c r="C2804" s="46" t="s">
        <v>6913</v>
      </c>
      <c r="D2804" s="6" t="s">
        <v>9</v>
      </c>
      <c r="E2804" s="6" t="s">
        <v>6021</v>
      </c>
      <c r="F2804" s="6"/>
      <c r="G2804" s="6" t="s">
        <v>1538</v>
      </c>
      <c r="H2804" s="46" t="s">
        <v>2604</v>
      </c>
      <c r="I2804" s="62">
        <v>34871</v>
      </c>
      <c r="J2804" s="6" t="s">
        <v>4823</v>
      </c>
      <c r="K2804" s="52"/>
      <c r="L2804" s="52"/>
      <c r="M2804" s="6" t="s">
        <v>6021</v>
      </c>
      <c r="N2804" s="6" t="s">
        <v>6021</v>
      </c>
      <c r="O2804" s="6" t="s">
        <v>6021</v>
      </c>
      <c r="P2804" s="6" t="s">
        <v>6021</v>
      </c>
      <c r="Q2804" s="6" t="s">
        <v>6021</v>
      </c>
      <c r="R2804" s="6" t="s">
        <v>6021</v>
      </c>
      <c r="S2804" s="6" t="s">
        <v>6021</v>
      </c>
      <c r="T2804" s="6" t="s">
        <v>6021</v>
      </c>
      <c r="U2804" s="6" t="s">
        <v>6021</v>
      </c>
      <c r="V2804" s="6" t="s">
        <v>6021</v>
      </c>
      <c r="W2804" s="21" t="str">
        <f t="shared" si="43"/>
        <v>13</v>
      </c>
      <c r="X2804" s="54"/>
      <c r="Y2804" s="54"/>
      <c r="Z2804" s="54"/>
      <c r="AA2804" s="6" t="s">
        <v>6238</v>
      </c>
      <c r="AB2804" s="54"/>
      <c r="AC2804" s="54"/>
      <c r="AD2804" s="21"/>
      <c r="AE2804" s="21"/>
      <c r="AF2804" s="54"/>
      <c r="AG2804" s="54"/>
      <c r="AH2804" s="54"/>
      <c r="AI2804" s="54"/>
    </row>
    <row r="2805" spans="1:35" s="47" customFormat="1">
      <c r="A2805" s="46">
        <v>109</v>
      </c>
      <c r="B2805" s="6" t="s">
        <v>6239</v>
      </c>
      <c r="C2805" s="46" t="s">
        <v>6240</v>
      </c>
      <c r="D2805" s="6" t="s">
        <v>9</v>
      </c>
      <c r="E2805" s="6" t="s">
        <v>6031</v>
      </c>
      <c r="F2805" s="6"/>
      <c r="G2805" s="6" t="s">
        <v>59</v>
      </c>
      <c r="H2805" s="46" t="s">
        <v>2859</v>
      </c>
      <c r="I2805" s="62">
        <v>35051</v>
      </c>
      <c r="J2805" s="6" t="s">
        <v>4823</v>
      </c>
      <c r="K2805" s="52"/>
      <c r="L2805" s="52"/>
      <c r="M2805" s="53" t="s">
        <v>6013</v>
      </c>
      <c r="N2805" s="45" t="s">
        <v>6031</v>
      </c>
      <c r="O2805" s="45" t="s">
        <v>6031</v>
      </c>
      <c r="P2805" s="45" t="s">
        <v>6031</v>
      </c>
      <c r="Q2805" s="45" t="s">
        <v>6031</v>
      </c>
      <c r="R2805" s="45" t="s">
        <v>6031</v>
      </c>
      <c r="S2805" s="45" t="s">
        <v>6031</v>
      </c>
      <c r="T2805" s="45" t="s">
        <v>6031</v>
      </c>
      <c r="U2805" s="45" t="s">
        <v>6031</v>
      </c>
      <c r="V2805" s="45" t="s">
        <v>6031</v>
      </c>
      <c r="W2805" s="21" t="str">
        <f t="shared" si="43"/>
        <v>13</v>
      </c>
      <c r="X2805" s="54"/>
      <c r="Y2805" s="54"/>
      <c r="Z2805" s="54"/>
      <c r="AA2805" s="6" t="s">
        <v>6239</v>
      </c>
      <c r="AB2805" s="54"/>
      <c r="AC2805" s="54"/>
      <c r="AD2805" s="21"/>
      <c r="AE2805" s="21"/>
      <c r="AF2805" s="54"/>
      <c r="AG2805" s="54"/>
      <c r="AH2805" s="54"/>
      <c r="AI2805" s="54"/>
    </row>
    <row r="2806" spans="1:35" s="47" customFormat="1">
      <c r="A2806" s="46">
        <v>110</v>
      </c>
      <c r="B2806" s="6" t="s">
        <v>6241</v>
      </c>
      <c r="C2806" s="46" t="s">
        <v>6242</v>
      </c>
      <c r="D2806" s="6" t="s">
        <v>9</v>
      </c>
      <c r="E2806" s="6" t="s">
        <v>6104</v>
      </c>
      <c r="F2806" s="6"/>
      <c r="G2806" s="6" t="s">
        <v>1536</v>
      </c>
      <c r="H2806" s="46" t="s">
        <v>2874</v>
      </c>
      <c r="I2806" s="62">
        <v>34917</v>
      </c>
      <c r="J2806" s="6" t="s">
        <v>4823</v>
      </c>
      <c r="K2806" s="52"/>
      <c r="L2806" s="52"/>
      <c r="M2806" s="6" t="s">
        <v>6104</v>
      </c>
      <c r="N2806" s="6" t="s">
        <v>6104</v>
      </c>
      <c r="O2806" s="6" t="s">
        <v>6104</v>
      </c>
      <c r="P2806" s="6" t="s">
        <v>6104</v>
      </c>
      <c r="Q2806" s="6" t="s">
        <v>6104</v>
      </c>
      <c r="R2806" s="6" t="s">
        <v>6104</v>
      </c>
      <c r="S2806" s="6" t="s">
        <v>9640</v>
      </c>
      <c r="T2806" s="6" t="s">
        <v>9640</v>
      </c>
      <c r="U2806" s="6" t="s">
        <v>9640</v>
      </c>
      <c r="V2806" s="6" t="s">
        <v>9640</v>
      </c>
      <c r="W2806" s="21" t="str">
        <f t="shared" si="43"/>
        <v>13</v>
      </c>
      <c r="X2806" s="54"/>
      <c r="Y2806" s="54"/>
      <c r="Z2806" s="54"/>
      <c r="AA2806" s="6" t="s">
        <v>6241</v>
      </c>
      <c r="AB2806" s="54"/>
      <c r="AC2806" s="54"/>
      <c r="AD2806" s="21"/>
      <c r="AE2806" s="21"/>
      <c r="AF2806" s="54"/>
      <c r="AG2806" s="54"/>
      <c r="AH2806" s="54"/>
      <c r="AI2806" s="54"/>
    </row>
    <row r="2807" spans="1:35" s="47" customFormat="1">
      <c r="A2807" s="46">
        <v>111</v>
      </c>
      <c r="B2807" s="6" t="s">
        <v>6243</v>
      </c>
      <c r="C2807" s="46" t="s">
        <v>6244</v>
      </c>
      <c r="D2807" s="6" t="s">
        <v>9</v>
      </c>
      <c r="E2807" s="6" t="s">
        <v>307</v>
      </c>
      <c r="F2807" s="6"/>
      <c r="G2807" s="6" t="s">
        <v>1891</v>
      </c>
      <c r="H2807" s="46" t="s">
        <v>3909</v>
      </c>
      <c r="I2807" s="62">
        <v>34969</v>
      </c>
      <c r="J2807" s="6" t="s">
        <v>5299</v>
      </c>
      <c r="K2807" s="52"/>
      <c r="L2807" s="52"/>
      <c r="M2807" s="53" t="s">
        <v>6031</v>
      </c>
      <c r="N2807" s="45" t="s">
        <v>307</v>
      </c>
      <c r="O2807" s="45" t="s">
        <v>307</v>
      </c>
      <c r="P2807" s="45" t="s">
        <v>6021</v>
      </c>
      <c r="Q2807" s="45" t="s">
        <v>6021</v>
      </c>
      <c r="R2807" s="45" t="s">
        <v>6021</v>
      </c>
      <c r="S2807" s="45" t="s">
        <v>6021</v>
      </c>
      <c r="T2807" s="45" t="s">
        <v>6021</v>
      </c>
      <c r="U2807" s="45" t="s">
        <v>6021</v>
      </c>
      <c r="V2807" s="45" t="s">
        <v>6021</v>
      </c>
      <c r="W2807" s="21" t="str">
        <f t="shared" si="43"/>
        <v>13</v>
      </c>
      <c r="X2807" s="54"/>
      <c r="Y2807" s="54"/>
      <c r="Z2807" s="54"/>
      <c r="AA2807" s="6" t="s">
        <v>6243</v>
      </c>
      <c r="AB2807" s="54"/>
      <c r="AC2807" s="54"/>
      <c r="AD2807" s="21"/>
      <c r="AE2807" s="21"/>
      <c r="AF2807" s="54"/>
      <c r="AG2807" s="54"/>
      <c r="AH2807" s="54"/>
      <c r="AI2807" s="54"/>
    </row>
    <row r="2808" spans="1:35" s="47" customFormat="1">
      <c r="A2808" s="46">
        <v>112</v>
      </c>
      <c r="B2808" s="6" t="s">
        <v>6245</v>
      </c>
      <c r="C2808" s="46" t="s">
        <v>6246</v>
      </c>
      <c r="D2808" s="6" t="s">
        <v>9</v>
      </c>
      <c r="E2808" s="6" t="s">
        <v>6013</v>
      </c>
      <c r="F2808" s="6"/>
      <c r="G2808" s="6" t="s">
        <v>1866</v>
      </c>
      <c r="H2808" s="46" t="s">
        <v>3909</v>
      </c>
      <c r="I2808" s="62">
        <v>35061</v>
      </c>
      <c r="J2808" s="6" t="s">
        <v>5299</v>
      </c>
      <c r="K2808" s="52"/>
      <c r="L2808" s="52"/>
      <c r="M2808" s="53" t="s">
        <v>6031</v>
      </c>
      <c r="N2808" s="45" t="s">
        <v>6013</v>
      </c>
      <c r="O2808" s="45" t="s">
        <v>6013</v>
      </c>
      <c r="P2808" s="45" t="s">
        <v>6013</v>
      </c>
      <c r="Q2808" s="45" t="s">
        <v>6013</v>
      </c>
      <c r="R2808" s="45" t="s">
        <v>6013</v>
      </c>
      <c r="S2808" s="45" t="s">
        <v>6013</v>
      </c>
      <c r="T2808" s="45" t="s">
        <v>6013</v>
      </c>
      <c r="U2808" s="45" t="s">
        <v>6013</v>
      </c>
      <c r="V2808" s="45" t="s">
        <v>6013</v>
      </c>
      <c r="W2808" s="21" t="str">
        <f t="shared" si="43"/>
        <v>13</v>
      </c>
      <c r="X2808" s="54"/>
      <c r="Y2808" s="54"/>
      <c r="Z2808" s="54"/>
      <c r="AA2808" s="6" t="s">
        <v>6245</v>
      </c>
      <c r="AB2808" s="54"/>
      <c r="AC2808" s="54"/>
      <c r="AD2808" s="21"/>
      <c r="AE2808" s="21"/>
      <c r="AF2808" s="54"/>
      <c r="AG2808" s="54"/>
      <c r="AH2808" s="54"/>
      <c r="AI2808" s="54"/>
    </row>
    <row r="2809" spans="1:35" s="47" customFormat="1">
      <c r="A2809" s="46">
        <v>113</v>
      </c>
      <c r="B2809" s="6" t="s">
        <v>6247</v>
      </c>
      <c r="C2809" s="46" t="s">
        <v>6248</v>
      </c>
      <c r="D2809" s="6" t="s">
        <v>9</v>
      </c>
      <c r="E2809" s="6" t="s">
        <v>307</v>
      </c>
      <c r="F2809" s="6"/>
      <c r="G2809" s="6" t="s">
        <v>1895</v>
      </c>
      <c r="H2809" s="46" t="s">
        <v>3909</v>
      </c>
      <c r="I2809" s="62">
        <v>34604</v>
      </c>
      <c r="J2809" s="6" t="s">
        <v>4823</v>
      </c>
      <c r="K2809" s="52"/>
      <c r="L2809" s="52"/>
      <c r="M2809" s="53" t="s">
        <v>6031</v>
      </c>
      <c r="N2809" s="45" t="s">
        <v>307</v>
      </c>
      <c r="O2809" s="45" t="s">
        <v>307</v>
      </c>
      <c r="P2809" s="45" t="s">
        <v>6021</v>
      </c>
      <c r="Q2809" s="45" t="s">
        <v>6021</v>
      </c>
      <c r="R2809" s="45" t="s">
        <v>6021</v>
      </c>
      <c r="S2809" s="45" t="s">
        <v>6021</v>
      </c>
      <c r="T2809" s="45" t="s">
        <v>6021</v>
      </c>
      <c r="U2809" s="45" t="s">
        <v>6021</v>
      </c>
      <c r="V2809" s="45" t="s">
        <v>6021</v>
      </c>
      <c r="W2809" s="21" t="str">
        <f t="shared" si="43"/>
        <v>13</v>
      </c>
      <c r="X2809" s="54"/>
      <c r="Y2809" s="54"/>
      <c r="Z2809" s="54"/>
      <c r="AA2809" s="6" t="s">
        <v>6247</v>
      </c>
      <c r="AB2809" s="54"/>
      <c r="AC2809" s="54"/>
      <c r="AD2809" s="21"/>
      <c r="AE2809" s="21"/>
      <c r="AF2809" s="54"/>
      <c r="AG2809" s="54"/>
      <c r="AH2809" s="54"/>
      <c r="AI2809" s="54"/>
    </row>
    <row r="2810" spans="1:35" s="47" customFormat="1">
      <c r="A2810" s="46">
        <v>114</v>
      </c>
      <c r="B2810" s="6" t="s">
        <v>6249</v>
      </c>
      <c r="C2810" s="46" t="s">
        <v>6250</v>
      </c>
      <c r="D2810" s="6" t="s">
        <v>9</v>
      </c>
      <c r="E2810" s="6" t="s">
        <v>6013</v>
      </c>
      <c r="F2810" s="6"/>
      <c r="G2810" s="6" t="s">
        <v>286</v>
      </c>
      <c r="H2810" s="46" t="s">
        <v>2610</v>
      </c>
      <c r="I2810" s="62">
        <v>34781</v>
      </c>
      <c r="J2810" s="6" t="s">
        <v>4823</v>
      </c>
      <c r="K2810" s="52"/>
      <c r="L2810" s="52"/>
      <c r="M2810" s="6" t="s">
        <v>6013</v>
      </c>
      <c r="N2810" s="6" t="s">
        <v>6013</v>
      </c>
      <c r="O2810" s="6" t="s">
        <v>6013</v>
      </c>
      <c r="P2810" s="6" t="s">
        <v>6013</v>
      </c>
      <c r="Q2810" s="6" t="s">
        <v>6013</v>
      </c>
      <c r="R2810" s="6" t="s">
        <v>6013</v>
      </c>
      <c r="S2810" s="6" t="s">
        <v>6013</v>
      </c>
      <c r="T2810" s="6" t="s">
        <v>6013</v>
      </c>
      <c r="U2810" s="6" t="s">
        <v>6013</v>
      </c>
      <c r="V2810" s="6" t="s">
        <v>6013</v>
      </c>
      <c r="W2810" s="21" t="str">
        <f t="shared" si="43"/>
        <v>13</v>
      </c>
      <c r="X2810" s="54"/>
      <c r="Y2810" s="54"/>
      <c r="Z2810" s="54"/>
      <c r="AA2810" s="6" t="s">
        <v>6249</v>
      </c>
      <c r="AB2810" s="54"/>
      <c r="AC2810" s="54"/>
      <c r="AD2810" s="21"/>
      <c r="AE2810" s="21"/>
      <c r="AF2810" s="54"/>
      <c r="AG2810" s="54"/>
      <c r="AH2810" s="54"/>
      <c r="AI2810" s="54"/>
    </row>
    <row r="2811" spans="1:35" s="47" customFormat="1">
      <c r="A2811" s="46">
        <v>115</v>
      </c>
      <c r="B2811" s="6" t="s">
        <v>6251</v>
      </c>
      <c r="C2811" s="46" t="s">
        <v>6252</v>
      </c>
      <c r="D2811" s="6" t="s">
        <v>15</v>
      </c>
      <c r="E2811" s="6" t="s">
        <v>6013</v>
      </c>
      <c r="F2811" s="6"/>
      <c r="G2811" s="6" t="s">
        <v>16</v>
      </c>
      <c r="H2811" s="46" t="s">
        <v>2874</v>
      </c>
      <c r="I2811" s="62">
        <v>34786</v>
      </c>
      <c r="J2811" s="6" t="s">
        <v>4823</v>
      </c>
      <c r="K2811" s="52"/>
      <c r="L2811" s="52"/>
      <c r="M2811" s="53" t="s">
        <v>6021</v>
      </c>
      <c r="N2811" s="45" t="s">
        <v>6013</v>
      </c>
      <c r="O2811" s="45" t="s">
        <v>6013</v>
      </c>
      <c r="P2811" s="45" t="s">
        <v>6013</v>
      </c>
      <c r="Q2811" s="70" t="s">
        <v>6104</v>
      </c>
      <c r="R2811" s="70" t="s">
        <v>6104</v>
      </c>
      <c r="S2811" s="70" t="s">
        <v>9640</v>
      </c>
      <c r="T2811" s="70" t="s">
        <v>9640</v>
      </c>
      <c r="U2811" s="70" t="s">
        <v>9640</v>
      </c>
      <c r="V2811" s="70" t="s">
        <v>9640</v>
      </c>
      <c r="W2811" s="21" t="str">
        <f t="shared" si="43"/>
        <v>13</v>
      </c>
      <c r="X2811" s="54"/>
      <c r="Y2811" s="54"/>
      <c r="Z2811" s="54"/>
      <c r="AA2811" s="6" t="s">
        <v>6251</v>
      </c>
      <c r="AB2811" s="54"/>
      <c r="AC2811" s="54"/>
      <c r="AD2811" s="21"/>
      <c r="AE2811" s="21"/>
      <c r="AF2811" s="54"/>
      <c r="AG2811" s="54"/>
      <c r="AH2811" s="54"/>
      <c r="AI2811" s="54"/>
    </row>
    <row r="2812" spans="1:35" s="47" customFormat="1">
      <c r="A2812" s="46">
        <v>116</v>
      </c>
      <c r="B2812" s="6" t="s">
        <v>6253</v>
      </c>
      <c r="C2812" s="46" t="s">
        <v>6254</v>
      </c>
      <c r="D2812" s="6" t="s">
        <v>15</v>
      </c>
      <c r="E2812" s="6" t="s">
        <v>6013</v>
      </c>
      <c r="F2812" s="6"/>
      <c r="G2812" s="6" t="s">
        <v>16</v>
      </c>
      <c r="H2812" s="46" t="s">
        <v>5962</v>
      </c>
      <c r="I2812" s="62">
        <v>34853</v>
      </c>
      <c r="J2812" s="6" t="s">
        <v>4823</v>
      </c>
      <c r="K2812" s="52"/>
      <c r="L2812" s="52"/>
      <c r="M2812" s="6" t="s">
        <v>6013</v>
      </c>
      <c r="N2812" s="6" t="s">
        <v>6013</v>
      </c>
      <c r="O2812" s="6" t="s">
        <v>6013</v>
      </c>
      <c r="P2812" s="6" t="s">
        <v>6013</v>
      </c>
      <c r="Q2812" s="70" t="s">
        <v>6104</v>
      </c>
      <c r="R2812" s="70" t="s">
        <v>6104</v>
      </c>
      <c r="S2812" s="70" t="s">
        <v>9640</v>
      </c>
      <c r="T2812" s="70" t="s">
        <v>9640</v>
      </c>
      <c r="U2812" s="70" t="s">
        <v>9640</v>
      </c>
      <c r="V2812" s="70" t="s">
        <v>9640</v>
      </c>
      <c r="W2812" s="21" t="str">
        <f t="shared" si="43"/>
        <v>13</v>
      </c>
      <c r="X2812" s="54"/>
      <c r="Y2812" s="54"/>
      <c r="Z2812" s="54"/>
      <c r="AA2812" s="6" t="s">
        <v>6253</v>
      </c>
      <c r="AB2812" s="54"/>
      <c r="AC2812" s="54"/>
      <c r="AD2812" s="21"/>
      <c r="AE2812" s="21"/>
      <c r="AF2812" s="54"/>
      <c r="AG2812" s="54"/>
      <c r="AH2812" s="54"/>
      <c r="AI2812" s="54"/>
    </row>
    <row r="2813" spans="1:35" s="47" customFormat="1">
      <c r="A2813" s="46">
        <v>117</v>
      </c>
      <c r="B2813" s="6" t="s">
        <v>6255</v>
      </c>
      <c r="C2813" s="46" t="s">
        <v>10537</v>
      </c>
      <c r="D2813" s="6" t="s">
        <v>15</v>
      </c>
      <c r="E2813" s="6" t="s">
        <v>6104</v>
      </c>
      <c r="F2813" s="6"/>
      <c r="G2813" s="6" t="s">
        <v>286</v>
      </c>
      <c r="H2813" s="46" t="s">
        <v>7735</v>
      </c>
      <c r="I2813" s="62">
        <v>34686</v>
      </c>
      <c r="J2813" s="6" t="s">
        <v>4823</v>
      </c>
      <c r="K2813" s="52"/>
      <c r="L2813" s="52"/>
      <c r="M2813" s="6" t="s">
        <v>6104</v>
      </c>
      <c r="N2813" s="6" t="s">
        <v>6104</v>
      </c>
      <c r="O2813" s="6" t="s">
        <v>6104</v>
      </c>
      <c r="P2813" s="6" t="s">
        <v>6104</v>
      </c>
      <c r="Q2813" s="6" t="s">
        <v>6104</v>
      </c>
      <c r="R2813" s="6" t="s">
        <v>6104</v>
      </c>
      <c r="S2813" s="6" t="s">
        <v>9640</v>
      </c>
      <c r="T2813" s="6" t="s">
        <v>9640</v>
      </c>
      <c r="U2813" s="6" t="s">
        <v>9640</v>
      </c>
      <c r="V2813" s="6" t="s">
        <v>9640</v>
      </c>
      <c r="W2813" s="21" t="str">
        <f t="shared" si="43"/>
        <v>13</v>
      </c>
      <c r="X2813" s="54"/>
      <c r="Y2813" s="54"/>
      <c r="Z2813" s="54"/>
      <c r="AA2813" s="6" t="s">
        <v>6255</v>
      </c>
      <c r="AB2813" s="54"/>
      <c r="AC2813" s="54"/>
      <c r="AD2813" s="21"/>
      <c r="AE2813" s="21"/>
      <c r="AF2813" s="54"/>
      <c r="AG2813" s="54"/>
      <c r="AH2813" s="54"/>
      <c r="AI2813" s="54"/>
    </row>
    <row r="2814" spans="1:35" s="47" customFormat="1">
      <c r="A2814" s="46">
        <v>118</v>
      </c>
      <c r="B2814" s="6" t="s">
        <v>6256</v>
      </c>
      <c r="C2814" s="46" t="s">
        <v>6257</v>
      </c>
      <c r="D2814" s="6" t="s">
        <v>9</v>
      </c>
      <c r="E2814" s="6" t="s">
        <v>6104</v>
      </c>
      <c r="F2814" s="6"/>
      <c r="G2814" s="6" t="s">
        <v>1538</v>
      </c>
      <c r="H2814" s="46" t="s">
        <v>2874</v>
      </c>
      <c r="I2814" s="62">
        <v>35026</v>
      </c>
      <c r="J2814" s="6" t="s">
        <v>4823</v>
      </c>
      <c r="K2814" s="52"/>
      <c r="L2814" s="52"/>
      <c r="M2814" s="6" t="s">
        <v>6104</v>
      </c>
      <c r="N2814" s="6" t="s">
        <v>6104</v>
      </c>
      <c r="O2814" s="6" t="s">
        <v>6104</v>
      </c>
      <c r="P2814" s="6" t="s">
        <v>6104</v>
      </c>
      <c r="Q2814" s="6" t="s">
        <v>6104</v>
      </c>
      <c r="R2814" s="6" t="s">
        <v>6104</v>
      </c>
      <c r="S2814" s="6" t="s">
        <v>9640</v>
      </c>
      <c r="T2814" s="6" t="s">
        <v>9640</v>
      </c>
      <c r="U2814" s="6" t="s">
        <v>9640</v>
      </c>
      <c r="V2814" s="6" t="s">
        <v>9640</v>
      </c>
      <c r="W2814" s="21" t="str">
        <f t="shared" si="43"/>
        <v>13</v>
      </c>
      <c r="X2814" s="54"/>
      <c r="Y2814" s="54"/>
      <c r="Z2814" s="54"/>
      <c r="AA2814" s="6" t="s">
        <v>6256</v>
      </c>
      <c r="AB2814" s="54"/>
      <c r="AC2814" s="54"/>
      <c r="AD2814" s="21"/>
      <c r="AE2814" s="21"/>
      <c r="AF2814" s="54"/>
      <c r="AG2814" s="54"/>
      <c r="AH2814" s="54"/>
      <c r="AI2814" s="54"/>
    </row>
    <row r="2815" spans="1:35" s="47" customFormat="1">
      <c r="A2815" s="46">
        <v>119</v>
      </c>
      <c r="B2815" s="6" t="s">
        <v>6258</v>
      </c>
      <c r="C2815" s="46" t="s">
        <v>6259</v>
      </c>
      <c r="D2815" s="6" t="s">
        <v>9</v>
      </c>
      <c r="E2815" s="6" t="s">
        <v>6104</v>
      </c>
      <c r="F2815" s="6"/>
      <c r="G2815" s="6" t="s">
        <v>1891</v>
      </c>
      <c r="H2815" s="46" t="s">
        <v>2874</v>
      </c>
      <c r="I2815" s="62">
        <v>34861</v>
      </c>
      <c r="J2815" s="6" t="s">
        <v>4823</v>
      </c>
      <c r="K2815" s="52"/>
      <c r="L2815" s="52"/>
      <c r="M2815" s="6" t="s">
        <v>6104</v>
      </c>
      <c r="N2815" s="6" t="s">
        <v>6104</v>
      </c>
      <c r="O2815" s="6" t="s">
        <v>6104</v>
      </c>
      <c r="P2815" s="6" t="s">
        <v>6104</v>
      </c>
      <c r="Q2815" s="6" t="s">
        <v>6104</v>
      </c>
      <c r="R2815" s="6" t="s">
        <v>6104</v>
      </c>
      <c r="S2815" s="6" t="s">
        <v>9640</v>
      </c>
      <c r="T2815" s="6" t="s">
        <v>9640</v>
      </c>
      <c r="U2815" s="6" t="s">
        <v>9640</v>
      </c>
      <c r="V2815" s="6" t="s">
        <v>9640</v>
      </c>
      <c r="W2815" s="21" t="str">
        <f t="shared" si="43"/>
        <v>13</v>
      </c>
      <c r="X2815" s="54"/>
      <c r="Y2815" s="54"/>
      <c r="Z2815" s="54"/>
      <c r="AA2815" s="6" t="s">
        <v>6258</v>
      </c>
      <c r="AB2815" s="54"/>
      <c r="AC2815" s="54"/>
      <c r="AD2815" s="21"/>
      <c r="AE2815" s="21"/>
      <c r="AF2815" s="54"/>
      <c r="AG2815" s="54"/>
      <c r="AH2815" s="54"/>
      <c r="AI2815" s="54"/>
    </row>
    <row r="2816" spans="1:35" s="47" customFormat="1">
      <c r="A2816" s="46">
        <v>120</v>
      </c>
      <c r="B2816" s="6" t="s">
        <v>6260</v>
      </c>
      <c r="C2816" s="46" t="s">
        <v>6261</v>
      </c>
      <c r="D2816" s="6" t="s">
        <v>15</v>
      </c>
      <c r="E2816" s="6" t="s">
        <v>6104</v>
      </c>
      <c r="F2816" s="6"/>
      <c r="G2816" s="6" t="s">
        <v>486</v>
      </c>
      <c r="H2816" s="46" t="s">
        <v>2874</v>
      </c>
      <c r="I2816" s="62">
        <v>35105</v>
      </c>
      <c r="J2816" s="6" t="s">
        <v>4823</v>
      </c>
      <c r="K2816" s="52"/>
      <c r="L2816" s="52"/>
      <c r="M2816" s="6" t="s">
        <v>6104</v>
      </c>
      <c r="N2816" s="6" t="s">
        <v>6104</v>
      </c>
      <c r="O2816" s="6" t="s">
        <v>6104</v>
      </c>
      <c r="P2816" s="6" t="s">
        <v>6104</v>
      </c>
      <c r="Q2816" s="6" t="s">
        <v>6104</v>
      </c>
      <c r="R2816" s="6" t="s">
        <v>6104</v>
      </c>
      <c r="S2816" s="6" t="s">
        <v>9640</v>
      </c>
      <c r="T2816" s="6" t="s">
        <v>9640</v>
      </c>
      <c r="U2816" s="6" t="s">
        <v>9640</v>
      </c>
      <c r="V2816" s="6" t="s">
        <v>9640</v>
      </c>
      <c r="W2816" s="21" t="str">
        <f t="shared" si="43"/>
        <v>13</v>
      </c>
      <c r="X2816" s="54"/>
      <c r="Y2816" s="54"/>
      <c r="Z2816" s="54"/>
      <c r="AA2816" s="6" t="s">
        <v>6260</v>
      </c>
      <c r="AB2816" s="54"/>
      <c r="AC2816" s="54"/>
      <c r="AD2816" s="21"/>
      <c r="AE2816" s="21"/>
      <c r="AF2816" s="54"/>
      <c r="AG2816" s="54"/>
      <c r="AH2816" s="54"/>
      <c r="AI2816" s="54"/>
    </row>
    <row r="2817" spans="1:35" s="47" customFormat="1">
      <c r="A2817" s="46">
        <v>121</v>
      </c>
      <c r="B2817" s="6" t="s">
        <v>6262</v>
      </c>
      <c r="C2817" s="46" t="s">
        <v>6263</v>
      </c>
      <c r="D2817" s="6" t="s">
        <v>15</v>
      </c>
      <c r="E2817" s="6" t="s">
        <v>6013</v>
      </c>
      <c r="F2817" s="6"/>
      <c r="G2817" s="6" t="s">
        <v>486</v>
      </c>
      <c r="H2817" s="46" t="s">
        <v>2714</v>
      </c>
      <c r="I2817" s="62">
        <v>34952</v>
      </c>
      <c r="J2817" s="6" t="s">
        <v>4823</v>
      </c>
      <c r="K2817" s="52"/>
      <c r="L2817" s="52"/>
      <c r="M2817" s="6" t="s">
        <v>6013</v>
      </c>
      <c r="N2817" s="6" t="s">
        <v>6013</v>
      </c>
      <c r="O2817" s="6" t="s">
        <v>6013</v>
      </c>
      <c r="P2817" s="6" t="s">
        <v>6013</v>
      </c>
      <c r="Q2817" s="6" t="s">
        <v>6013</v>
      </c>
      <c r="R2817" s="6" t="s">
        <v>6013</v>
      </c>
      <c r="S2817" s="6" t="s">
        <v>6013</v>
      </c>
      <c r="T2817" s="6" t="s">
        <v>6013</v>
      </c>
      <c r="U2817" s="6" t="s">
        <v>6013</v>
      </c>
      <c r="V2817" s="6" t="s">
        <v>6013</v>
      </c>
      <c r="W2817" s="21" t="str">
        <f t="shared" si="43"/>
        <v>13</v>
      </c>
      <c r="X2817" s="54"/>
      <c r="Y2817" s="54"/>
      <c r="Z2817" s="54"/>
      <c r="AA2817" s="6" t="s">
        <v>6262</v>
      </c>
      <c r="AB2817" s="54"/>
      <c r="AC2817" s="54"/>
      <c r="AD2817" s="21"/>
      <c r="AE2817" s="21"/>
      <c r="AF2817" s="54"/>
      <c r="AG2817" s="54"/>
      <c r="AH2817" s="54"/>
      <c r="AI2817" s="54"/>
    </row>
    <row r="2818" spans="1:35" s="47" customFormat="1">
      <c r="A2818" s="46">
        <v>122</v>
      </c>
      <c r="B2818" s="6" t="s">
        <v>6264</v>
      </c>
      <c r="C2818" s="46" t="s">
        <v>6265</v>
      </c>
      <c r="D2818" s="6" t="s">
        <v>15</v>
      </c>
      <c r="E2818" s="6" t="s">
        <v>6013</v>
      </c>
      <c r="F2818" s="6"/>
      <c r="G2818" s="6" t="s">
        <v>1895</v>
      </c>
      <c r="H2818" s="46" t="s">
        <v>2610</v>
      </c>
      <c r="I2818" s="62">
        <v>35091</v>
      </c>
      <c r="J2818" s="6" t="s">
        <v>4823</v>
      </c>
      <c r="K2818" s="52"/>
      <c r="L2818" s="52"/>
      <c r="M2818" s="53" t="s">
        <v>6031</v>
      </c>
      <c r="N2818" s="45" t="s">
        <v>6013</v>
      </c>
      <c r="O2818" s="45" t="s">
        <v>6013</v>
      </c>
      <c r="P2818" s="45" t="s">
        <v>6013</v>
      </c>
      <c r="Q2818" s="45" t="s">
        <v>6013</v>
      </c>
      <c r="R2818" s="45" t="s">
        <v>6013</v>
      </c>
      <c r="S2818" s="45" t="s">
        <v>6013</v>
      </c>
      <c r="T2818" s="45" t="s">
        <v>6013</v>
      </c>
      <c r="U2818" s="45" t="s">
        <v>6013</v>
      </c>
      <c r="V2818" s="45" t="s">
        <v>6013</v>
      </c>
      <c r="W2818" s="21" t="str">
        <f t="shared" si="43"/>
        <v>13</v>
      </c>
      <c r="X2818" s="54"/>
      <c r="Y2818" s="54"/>
      <c r="Z2818" s="54"/>
      <c r="AA2818" s="6" t="s">
        <v>6264</v>
      </c>
      <c r="AB2818" s="54"/>
      <c r="AC2818" s="54"/>
      <c r="AD2818" s="21"/>
      <c r="AE2818" s="21"/>
      <c r="AF2818" s="54"/>
      <c r="AG2818" s="54"/>
      <c r="AH2818" s="54"/>
      <c r="AI2818" s="54"/>
    </row>
    <row r="2819" spans="1:35" s="47" customFormat="1">
      <c r="A2819" s="46">
        <v>123</v>
      </c>
      <c r="B2819" s="6" t="s">
        <v>6266</v>
      </c>
      <c r="C2819" s="46" t="s">
        <v>6267</v>
      </c>
      <c r="D2819" s="6" t="s">
        <v>15</v>
      </c>
      <c r="E2819" s="6" t="s">
        <v>6013</v>
      </c>
      <c r="F2819" s="6"/>
      <c r="G2819" s="6" t="s">
        <v>1536</v>
      </c>
      <c r="H2819" s="46" t="s">
        <v>2640</v>
      </c>
      <c r="I2819" s="62">
        <v>35006</v>
      </c>
      <c r="J2819" s="6" t="s">
        <v>4823</v>
      </c>
      <c r="K2819" s="52"/>
      <c r="L2819" s="52"/>
      <c r="M2819" s="6" t="s">
        <v>6013</v>
      </c>
      <c r="N2819" s="6" t="s">
        <v>6013</v>
      </c>
      <c r="O2819" s="6" t="s">
        <v>6013</v>
      </c>
      <c r="P2819" s="6" t="s">
        <v>6013</v>
      </c>
      <c r="Q2819" s="6" t="s">
        <v>6013</v>
      </c>
      <c r="R2819" s="6" t="s">
        <v>6013</v>
      </c>
      <c r="S2819" s="6" t="s">
        <v>6013</v>
      </c>
      <c r="T2819" s="6" t="s">
        <v>6013</v>
      </c>
      <c r="U2819" s="6" t="s">
        <v>6013</v>
      </c>
      <c r="V2819" s="6" t="s">
        <v>6013</v>
      </c>
      <c r="W2819" s="21" t="str">
        <f t="shared" ref="W2819:W2882" si="44">LEFT(B2819,2)</f>
        <v>13</v>
      </c>
      <c r="X2819" s="54"/>
      <c r="Y2819" s="54"/>
      <c r="Z2819" s="54"/>
      <c r="AA2819" s="6" t="s">
        <v>6266</v>
      </c>
      <c r="AB2819" s="54"/>
      <c r="AC2819" s="54"/>
      <c r="AD2819" s="21"/>
      <c r="AE2819" s="21"/>
      <c r="AF2819" s="54"/>
      <c r="AG2819" s="54"/>
      <c r="AH2819" s="54"/>
      <c r="AI2819" s="54"/>
    </row>
    <row r="2820" spans="1:35" s="47" customFormat="1">
      <c r="A2820" s="46">
        <v>124</v>
      </c>
      <c r="B2820" s="6" t="s">
        <v>6268</v>
      </c>
      <c r="C2820" s="46" t="s">
        <v>6269</v>
      </c>
      <c r="D2820" s="6" t="s">
        <v>15</v>
      </c>
      <c r="E2820" s="6" t="s">
        <v>6013</v>
      </c>
      <c r="F2820" s="6"/>
      <c r="G2820" s="6" t="s">
        <v>1538</v>
      </c>
      <c r="H2820" s="46" t="s">
        <v>2640</v>
      </c>
      <c r="I2820" s="62">
        <v>35006</v>
      </c>
      <c r="J2820" s="6" t="s">
        <v>4823</v>
      </c>
      <c r="K2820" s="52"/>
      <c r="L2820" s="52"/>
      <c r="M2820" s="6" t="s">
        <v>6013</v>
      </c>
      <c r="N2820" s="6" t="s">
        <v>6013</v>
      </c>
      <c r="O2820" s="6" t="s">
        <v>6013</v>
      </c>
      <c r="P2820" s="6" t="s">
        <v>6013</v>
      </c>
      <c r="Q2820" s="6" t="s">
        <v>6013</v>
      </c>
      <c r="R2820" s="6" t="s">
        <v>6013</v>
      </c>
      <c r="S2820" s="6" t="s">
        <v>6013</v>
      </c>
      <c r="T2820" s="6" t="s">
        <v>6013</v>
      </c>
      <c r="U2820" s="6" t="s">
        <v>6013</v>
      </c>
      <c r="V2820" s="6" t="s">
        <v>6013</v>
      </c>
      <c r="W2820" s="21" t="str">
        <f t="shared" si="44"/>
        <v>13</v>
      </c>
      <c r="X2820" s="54"/>
      <c r="Y2820" s="54"/>
      <c r="Z2820" s="54"/>
      <c r="AA2820" s="6" t="s">
        <v>6268</v>
      </c>
      <c r="AB2820" s="54"/>
      <c r="AC2820" s="54"/>
      <c r="AD2820" s="21"/>
      <c r="AE2820" s="21"/>
      <c r="AF2820" s="54"/>
      <c r="AG2820" s="54"/>
      <c r="AH2820" s="54"/>
      <c r="AI2820" s="54"/>
    </row>
    <row r="2821" spans="1:35" s="47" customFormat="1">
      <c r="A2821" s="46">
        <v>125</v>
      </c>
      <c r="B2821" s="6" t="s">
        <v>6270</v>
      </c>
      <c r="C2821" s="46" t="s">
        <v>6271</v>
      </c>
      <c r="D2821" s="6" t="s">
        <v>9</v>
      </c>
      <c r="E2821" s="6" t="s">
        <v>6013</v>
      </c>
      <c r="F2821" s="6"/>
      <c r="G2821" s="6" t="s">
        <v>486</v>
      </c>
      <c r="H2821" s="46" t="s">
        <v>3010</v>
      </c>
      <c r="I2821" s="62">
        <v>34968</v>
      </c>
      <c r="J2821" s="6" t="s">
        <v>4823</v>
      </c>
      <c r="K2821" s="52"/>
      <c r="L2821" s="52"/>
      <c r="M2821" s="6" t="s">
        <v>6013</v>
      </c>
      <c r="N2821" s="6" t="s">
        <v>6013</v>
      </c>
      <c r="O2821" s="6" t="s">
        <v>6013</v>
      </c>
      <c r="P2821" s="6" t="s">
        <v>6013</v>
      </c>
      <c r="Q2821" s="6" t="s">
        <v>6013</v>
      </c>
      <c r="R2821" s="6" t="s">
        <v>6013</v>
      </c>
      <c r="S2821" s="6" t="s">
        <v>6013</v>
      </c>
      <c r="T2821" s="6" t="s">
        <v>6013</v>
      </c>
      <c r="U2821" s="6" t="s">
        <v>6013</v>
      </c>
      <c r="V2821" s="6" t="s">
        <v>6013</v>
      </c>
      <c r="W2821" s="21" t="str">
        <f t="shared" si="44"/>
        <v>13</v>
      </c>
      <c r="X2821" s="54"/>
      <c r="Y2821" s="54"/>
      <c r="Z2821" s="54"/>
      <c r="AA2821" s="6" t="s">
        <v>6270</v>
      </c>
      <c r="AB2821" s="54"/>
      <c r="AC2821" s="54"/>
      <c r="AD2821" s="21"/>
      <c r="AE2821" s="21"/>
      <c r="AF2821" s="54"/>
      <c r="AG2821" s="54"/>
      <c r="AH2821" s="54"/>
      <c r="AI2821" s="54"/>
    </row>
    <row r="2822" spans="1:35" s="47" customFormat="1">
      <c r="A2822" s="46">
        <v>126</v>
      </c>
      <c r="B2822" s="6" t="s">
        <v>6272</v>
      </c>
      <c r="C2822" s="46" t="s">
        <v>6273</v>
      </c>
      <c r="D2822" s="6" t="s">
        <v>15</v>
      </c>
      <c r="E2822" s="6" t="s">
        <v>6031</v>
      </c>
      <c r="F2822" s="6"/>
      <c r="G2822" s="6" t="s">
        <v>15</v>
      </c>
      <c r="H2822" s="46" t="s">
        <v>6274</v>
      </c>
      <c r="I2822" s="62">
        <v>34670</v>
      </c>
      <c r="J2822" s="6" t="s">
        <v>4823</v>
      </c>
      <c r="K2822" s="52"/>
      <c r="L2822" s="52"/>
      <c r="M2822" s="6" t="s">
        <v>6031</v>
      </c>
      <c r="N2822" s="6" t="s">
        <v>6031</v>
      </c>
      <c r="O2822" s="6" t="s">
        <v>6031</v>
      </c>
      <c r="P2822" s="6" t="s">
        <v>6031</v>
      </c>
      <c r="Q2822" s="6" t="s">
        <v>6031</v>
      </c>
      <c r="R2822" s="6" t="s">
        <v>6031</v>
      </c>
      <c r="S2822" s="6" t="s">
        <v>6031</v>
      </c>
      <c r="T2822" s="6" t="s">
        <v>6031</v>
      </c>
      <c r="U2822" s="6" t="s">
        <v>6031</v>
      </c>
      <c r="V2822" s="6" t="s">
        <v>6031</v>
      </c>
      <c r="W2822" s="21" t="str">
        <f t="shared" si="44"/>
        <v>13</v>
      </c>
      <c r="X2822" s="54"/>
      <c r="Y2822" s="54"/>
      <c r="Z2822" s="54"/>
      <c r="AA2822" s="6" t="s">
        <v>6272</v>
      </c>
      <c r="AB2822" s="54"/>
      <c r="AC2822" s="54"/>
      <c r="AD2822" s="21"/>
      <c r="AE2822" s="21"/>
      <c r="AF2822" s="54"/>
      <c r="AG2822" s="54"/>
      <c r="AH2822" s="54"/>
      <c r="AI2822" s="54"/>
    </row>
    <row r="2823" spans="1:35" s="47" customFormat="1">
      <c r="A2823" s="46">
        <v>127</v>
      </c>
      <c r="B2823" s="6" t="s">
        <v>6275</v>
      </c>
      <c r="C2823" s="46" t="s">
        <v>6276</v>
      </c>
      <c r="D2823" s="6" t="s">
        <v>9</v>
      </c>
      <c r="E2823" s="6" t="s">
        <v>6013</v>
      </c>
      <c r="F2823" s="6"/>
      <c r="G2823" s="6" t="s">
        <v>1536</v>
      </c>
      <c r="H2823" s="46" t="s">
        <v>2741</v>
      </c>
      <c r="I2823" s="62">
        <v>34673</v>
      </c>
      <c r="J2823" s="6" t="s">
        <v>5299</v>
      </c>
      <c r="K2823" s="52"/>
      <c r="L2823" s="52"/>
      <c r="M2823" s="6" t="s">
        <v>6013</v>
      </c>
      <c r="N2823" s="6" t="s">
        <v>6013</v>
      </c>
      <c r="O2823" s="6" t="s">
        <v>6013</v>
      </c>
      <c r="P2823" s="6" t="s">
        <v>6013</v>
      </c>
      <c r="Q2823" s="6" t="s">
        <v>6013</v>
      </c>
      <c r="R2823" s="6" t="s">
        <v>6013</v>
      </c>
      <c r="S2823" s="6" t="s">
        <v>6013</v>
      </c>
      <c r="T2823" s="6" t="s">
        <v>6013</v>
      </c>
      <c r="U2823" s="6" t="s">
        <v>6013</v>
      </c>
      <c r="V2823" s="6" t="s">
        <v>6013</v>
      </c>
      <c r="W2823" s="21" t="str">
        <f t="shared" si="44"/>
        <v>13</v>
      </c>
      <c r="X2823" s="54"/>
      <c r="Y2823" s="54"/>
      <c r="Z2823" s="54"/>
      <c r="AA2823" s="6" t="s">
        <v>6275</v>
      </c>
      <c r="AB2823" s="54"/>
      <c r="AC2823" s="54"/>
      <c r="AD2823" s="21"/>
      <c r="AE2823" s="21"/>
      <c r="AF2823" s="54"/>
      <c r="AG2823" s="54"/>
      <c r="AH2823" s="54"/>
      <c r="AI2823" s="54"/>
    </row>
    <row r="2824" spans="1:35" s="47" customFormat="1">
      <c r="A2824" s="46">
        <v>128</v>
      </c>
      <c r="B2824" s="6" t="s">
        <v>6277</v>
      </c>
      <c r="C2824" s="46" t="s">
        <v>6278</v>
      </c>
      <c r="D2824" s="6" t="s">
        <v>15</v>
      </c>
      <c r="E2824" s="6" t="s">
        <v>6013</v>
      </c>
      <c r="F2824" s="6"/>
      <c r="G2824" s="6" t="s">
        <v>1536</v>
      </c>
      <c r="H2824" s="46" t="s">
        <v>3691</v>
      </c>
      <c r="I2824" s="62">
        <v>34970</v>
      </c>
      <c r="J2824" s="6" t="s">
        <v>4823</v>
      </c>
      <c r="K2824" s="52"/>
      <c r="L2824" s="52"/>
      <c r="M2824" s="6" t="s">
        <v>6013</v>
      </c>
      <c r="N2824" s="6" t="s">
        <v>6013</v>
      </c>
      <c r="O2824" s="6" t="s">
        <v>6013</v>
      </c>
      <c r="P2824" s="6" t="s">
        <v>6013</v>
      </c>
      <c r="Q2824" s="6" t="s">
        <v>6013</v>
      </c>
      <c r="R2824" s="6" t="s">
        <v>6013</v>
      </c>
      <c r="S2824" s="6" t="s">
        <v>6013</v>
      </c>
      <c r="T2824" s="6" t="s">
        <v>6013</v>
      </c>
      <c r="U2824" s="6" t="s">
        <v>6013</v>
      </c>
      <c r="V2824" s="6" t="s">
        <v>6013</v>
      </c>
      <c r="W2824" s="21" t="str">
        <f t="shared" si="44"/>
        <v>13</v>
      </c>
      <c r="X2824" s="54"/>
      <c r="Y2824" s="54"/>
      <c r="Z2824" s="54"/>
      <c r="AA2824" s="6" t="s">
        <v>6277</v>
      </c>
      <c r="AB2824" s="54"/>
      <c r="AC2824" s="54"/>
      <c r="AD2824" s="21"/>
      <c r="AE2824" s="21"/>
      <c r="AF2824" s="54"/>
      <c r="AG2824" s="54"/>
      <c r="AH2824" s="54"/>
      <c r="AI2824" s="54"/>
    </row>
    <row r="2825" spans="1:35" s="47" customFormat="1">
      <c r="A2825" s="46">
        <v>129</v>
      </c>
      <c r="B2825" s="6" t="s">
        <v>6279</v>
      </c>
      <c r="C2825" s="46" t="s">
        <v>6280</v>
      </c>
      <c r="D2825" s="6" t="s">
        <v>9</v>
      </c>
      <c r="E2825" s="6" t="s">
        <v>6013</v>
      </c>
      <c r="F2825" s="6"/>
      <c r="G2825" s="6" t="s">
        <v>1895</v>
      </c>
      <c r="H2825" s="46" t="s">
        <v>2610</v>
      </c>
      <c r="I2825" s="62">
        <v>34925</v>
      </c>
      <c r="J2825" s="6" t="s">
        <v>4823</v>
      </c>
      <c r="K2825" s="52"/>
      <c r="L2825" s="52"/>
      <c r="M2825" s="6" t="s">
        <v>6013</v>
      </c>
      <c r="N2825" s="6" t="s">
        <v>6013</v>
      </c>
      <c r="O2825" s="6" t="s">
        <v>6013</v>
      </c>
      <c r="P2825" s="6" t="s">
        <v>6013</v>
      </c>
      <c r="Q2825" s="6" t="s">
        <v>6013</v>
      </c>
      <c r="R2825" s="6" t="s">
        <v>6013</v>
      </c>
      <c r="S2825" s="6" t="s">
        <v>6013</v>
      </c>
      <c r="T2825" s="6" t="s">
        <v>6013</v>
      </c>
      <c r="U2825" s="6" t="s">
        <v>6013</v>
      </c>
      <c r="V2825" s="6" t="s">
        <v>6013</v>
      </c>
      <c r="W2825" s="21" t="str">
        <f t="shared" si="44"/>
        <v>13</v>
      </c>
      <c r="X2825" s="54"/>
      <c r="Y2825" s="54"/>
      <c r="Z2825" s="54"/>
      <c r="AA2825" s="6" t="s">
        <v>6279</v>
      </c>
      <c r="AB2825" s="54"/>
      <c r="AC2825" s="54"/>
      <c r="AD2825" s="21"/>
      <c r="AE2825" s="21"/>
      <c r="AF2825" s="54"/>
      <c r="AG2825" s="54"/>
      <c r="AH2825" s="54"/>
      <c r="AI2825" s="54"/>
    </row>
    <row r="2826" spans="1:35" s="47" customFormat="1">
      <c r="A2826" s="46">
        <v>130</v>
      </c>
      <c r="B2826" s="6" t="s">
        <v>6281</v>
      </c>
      <c r="C2826" s="46" t="s">
        <v>6282</v>
      </c>
      <c r="D2826" s="6" t="s">
        <v>15</v>
      </c>
      <c r="E2826" s="6" t="s">
        <v>6013</v>
      </c>
      <c r="F2826" s="6"/>
      <c r="G2826" s="6" t="s">
        <v>16</v>
      </c>
      <c r="H2826" s="46" t="s">
        <v>2610</v>
      </c>
      <c r="I2826" s="62">
        <v>34772</v>
      </c>
      <c r="J2826" s="6" t="s">
        <v>4823</v>
      </c>
      <c r="K2826" s="52"/>
      <c r="L2826" s="52"/>
      <c r="M2826" s="53" t="s">
        <v>6031</v>
      </c>
      <c r="N2826" s="45" t="s">
        <v>6013</v>
      </c>
      <c r="O2826" s="45" t="s">
        <v>6013</v>
      </c>
      <c r="P2826" s="45" t="s">
        <v>6013</v>
      </c>
      <c r="Q2826" s="45" t="s">
        <v>6013</v>
      </c>
      <c r="R2826" s="45" t="s">
        <v>6013</v>
      </c>
      <c r="S2826" s="45" t="s">
        <v>6013</v>
      </c>
      <c r="T2826" s="45" t="s">
        <v>6013</v>
      </c>
      <c r="U2826" s="45" t="s">
        <v>6013</v>
      </c>
      <c r="V2826" s="45" t="s">
        <v>6013</v>
      </c>
      <c r="W2826" s="21" t="str">
        <f t="shared" si="44"/>
        <v>13</v>
      </c>
      <c r="X2826" s="54"/>
      <c r="Y2826" s="54"/>
      <c r="Z2826" s="54"/>
      <c r="AA2826" s="6" t="s">
        <v>6281</v>
      </c>
      <c r="AB2826" s="54"/>
      <c r="AC2826" s="54"/>
      <c r="AD2826" s="21"/>
      <c r="AE2826" s="21"/>
      <c r="AF2826" s="54"/>
      <c r="AG2826" s="54"/>
      <c r="AH2826" s="54"/>
      <c r="AI2826" s="54"/>
    </row>
    <row r="2827" spans="1:35" s="47" customFormat="1">
      <c r="A2827" s="46">
        <v>131</v>
      </c>
      <c r="B2827" s="6" t="s">
        <v>6283</v>
      </c>
      <c r="C2827" s="46" t="s">
        <v>6284</v>
      </c>
      <c r="D2827" s="6" t="s">
        <v>15</v>
      </c>
      <c r="E2827" s="6" t="s">
        <v>6013</v>
      </c>
      <c r="F2827" s="6"/>
      <c r="G2827" s="6" t="s">
        <v>1538</v>
      </c>
      <c r="H2827" s="46" t="s">
        <v>10522</v>
      </c>
      <c r="I2827" s="62">
        <v>34927</v>
      </c>
      <c r="J2827" s="6" t="s">
        <v>4823</v>
      </c>
      <c r="K2827" s="52"/>
      <c r="L2827" s="52"/>
      <c r="M2827" s="6" t="s">
        <v>6013</v>
      </c>
      <c r="N2827" s="6" t="s">
        <v>6013</v>
      </c>
      <c r="O2827" s="6" t="s">
        <v>6013</v>
      </c>
      <c r="P2827" s="6" t="s">
        <v>6013</v>
      </c>
      <c r="Q2827" s="6" t="s">
        <v>6013</v>
      </c>
      <c r="R2827" s="6" t="s">
        <v>6013</v>
      </c>
      <c r="S2827" s="6" t="s">
        <v>6013</v>
      </c>
      <c r="T2827" s="6" t="s">
        <v>6013</v>
      </c>
      <c r="U2827" s="6" t="s">
        <v>6013</v>
      </c>
      <c r="V2827" s="6" t="s">
        <v>6013</v>
      </c>
      <c r="W2827" s="21" t="str">
        <f t="shared" si="44"/>
        <v>13</v>
      </c>
      <c r="X2827" s="54"/>
      <c r="Y2827" s="54"/>
      <c r="Z2827" s="54"/>
      <c r="AA2827" s="6" t="s">
        <v>6283</v>
      </c>
      <c r="AB2827" s="54"/>
      <c r="AC2827" s="54"/>
      <c r="AD2827" s="21"/>
      <c r="AE2827" s="21"/>
      <c r="AF2827" s="54"/>
      <c r="AG2827" s="54"/>
      <c r="AH2827" s="54"/>
      <c r="AI2827" s="54"/>
    </row>
    <row r="2828" spans="1:35" s="47" customFormat="1">
      <c r="A2828" s="46">
        <v>132</v>
      </c>
      <c r="B2828" s="6" t="s">
        <v>6285</v>
      </c>
      <c r="C2828" s="46" t="s">
        <v>6286</v>
      </c>
      <c r="D2828" s="6" t="s">
        <v>9</v>
      </c>
      <c r="E2828" s="6" t="s">
        <v>6013</v>
      </c>
      <c r="F2828" s="6"/>
      <c r="G2828" s="6" t="s">
        <v>1891</v>
      </c>
      <c r="H2828" s="46" t="s">
        <v>2849</v>
      </c>
      <c r="I2828" s="62">
        <v>34843</v>
      </c>
      <c r="J2828" s="6" t="s">
        <v>4823</v>
      </c>
      <c r="K2828" s="52"/>
      <c r="L2828" s="52"/>
      <c r="M2828" s="6" t="s">
        <v>6013</v>
      </c>
      <c r="N2828" s="6" t="s">
        <v>6013</v>
      </c>
      <c r="O2828" s="6" t="s">
        <v>6013</v>
      </c>
      <c r="P2828" s="6" t="s">
        <v>6013</v>
      </c>
      <c r="Q2828" s="6" t="s">
        <v>6013</v>
      </c>
      <c r="R2828" s="6" t="s">
        <v>6013</v>
      </c>
      <c r="S2828" s="6" t="s">
        <v>6013</v>
      </c>
      <c r="T2828" s="6" t="s">
        <v>6013</v>
      </c>
      <c r="U2828" s="6" t="s">
        <v>6013</v>
      </c>
      <c r="V2828" s="6" t="s">
        <v>6013</v>
      </c>
      <c r="W2828" s="21" t="str">
        <f t="shared" si="44"/>
        <v>13</v>
      </c>
      <c r="X2828" s="54"/>
      <c r="Y2828" s="54"/>
      <c r="Z2828" s="54"/>
      <c r="AA2828" s="6" t="s">
        <v>6285</v>
      </c>
      <c r="AB2828" s="54"/>
      <c r="AC2828" s="54"/>
      <c r="AD2828" s="21"/>
      <c r="AE2828" s="21"/>
      <c r="AF2828" s="54"/>
      <c r="AG2828" s="54"/>
      <c r="AH2828" s="54"/>
      <c r="AI2828" s="54"/>
    </row>
    <row r="2829" spans="1:35" s="47" customFormat="1">
      <c r="A2829" s="46">
        <v>133</v>
      </c>
      <c r="B2829" s="6" t="s">
        <v>6287</v>
      </c>
      <c r="C2829" s="46" t="s">
        <v>10497</v>
      </c>
      <c r="D2829" s="6" t="s">
        <v>9</v>
      </c>
      <c r="E2829" s="6" t="s">
        <v>6013</v>
      </c>
      <c r="F2829" s="6"/>
      <c r="G2829" s="6" t="s">
        <v>1538</v>
      </c>
      <c r="H2829" s="46" t="s">
        <v>2610</v>
      </c>
      <c r="I2829" s="62">
        <v>35112</v>
      </c>
      <c r="J2829" s="6" t="s">
        <v>4823</v>
      </c>
      <c r="K2829" s="52"/>
      <c r="L2829" s="52"/>
      <c r="M2829" s="6" t="s">
        <v>6013</v>
      </c>
      <c r="N2829" s="6" t="s">
        <v>6013</v>
      </c>
      <c r="O2829" s="6" t="s">
        <v>6013</v>
      </c>
      <c r="P2829" s="6" t="s">
        <v>6013</v>
      </c>
      <c r="Q2829" s="6" t="s">
        <v>6013</v>
      </c>
      <c r="R2829" s="6" t="s">
        <v>6013</v>
      </c>
      <c r="S2829" s="6" t="s">
        <v>6013</v>
      </c>
      <c r="T2829" s="6" t="s">
        <v>6013</v>
      </c>
      <c r="U2829" s="6" t="s">
        <v>6013</v>
      </c>
      <c r="V2829" s="6" t="s">
        <v>6013</v>
      </c>
      <c r="W2829" s="21" t="str">
        <f t="shared" si="44"/>
        <v>13</v>
      </c>
      <c r="X2829" s="54"/>
      <c r="Y2829" s="54"/>
      <c r="Z2829" s="54"/>
      <c r="AA2829" s="6" t="s">
        <v>6287</v>
      </c>
      <c r="AB2829" s="54"/>
      <c r="AC2829" s="54"/>
      <c r="AD2829" s="21"/>
      <c r="AE2829" s="21"/>
      <c r="AF2829" s="54"/>
      <c r="AG2829" s="54"/>
      <c r="AH2829" s="54"/>
      <c r="AI2829" s="54"/>
    </row>
    <row r="2830" spans="1:35" s="47" customFormat="1">
      <c r="A2830" s="46">
        <v>134</v>
      </c>
      <c r="B2830" s="6" t="s">
        <v>6288</v>
      </c>
      <c r="C2830" s="46" t="s">
        <v>10486</v>
      </c>
      <c r="D2830" s="6" t="s">
        <v>9</v>
      </c>
      <c r="E2830" s="6" t="s">
        <v>307</v>
      </c>
      <c r="F2830" s="6"/>
      <c r="G2830" s="6" t="s">
        <v>1866</v>
      </c>
      <c r="H2830" s="46" t="s">
        <v>2849</v>
      </c>
      <c r="I2830" s="62">
        <v>34340</v>
      </c>
      <c r="J2830" s="6" t="s">
        <v>4823</v>
      </c>
      <c r="K2830" s="52"/>
      <c r="L2830" s="52"/>
      <c r="M2830" s="6" t="s">
        <v>307</v>
      </c>
      <c r="N2830" s="6" t="s">
        <v>307</v>
      </c>
      <c r="O2830" s="6" t="s">
        <v>307</v>
      </c>
      <c r="P2830" s="6" t="s">
        <v>307</v>
      </c>
      <c r="Q2830" s="6" t="s">
        <v>307</v>
      </c>
      <c r="R2830" s="6" t="s">
        <v>307</v>
      </c>
      <c r="S2830" s="6" t="s">
        <v>307</v>
      </c>
      <c r="T2830" s="6" t="s">
        <v>307</v>
      </c>
      <c r="U2830" s="6" t="s">
        <v>307</v>
      </c>
      <c r="V2830" s="6" t="s">
        <v>307</v>
      </c>
      <c r="W2830" s="21" t="str">
        <f t="shared" si="44"/>
        <v>13</v>
      </c>
      <c r="X2830" s="54"/>
      <c r="Y2830" s="54"/>
      <c r="Z2830" s="54"/>
      <c r="AA2830" s="6" t="s">
        <v>6288</v>
      </c>
      <c r="AB2830" s="54"/>
      <c r="AC2830" s="54"/>
      <c r="AD2830" s="21"/>
      <c r="AE2830" s="21"/>
      <c r="AF2830" s="54"/>
      <c r="AG2830" s="54"/>
      <c r="AH2830" s="54"/>
      <c r="AI2830" s="54"/>
    </row>
    <row r="2831" spans="1:35" s="47" customFormat="1">
      <c r="A2831" s="46">
        <v>135</v>
      </c>
      <c r="B2831" s="6" t="s">
        <v>6289</v>
      </c>
      <c r="C2831" s="46" t="s">
        <v>10506</v>
      </c>
      <c r="D2831" s="6" t="s">
        <v>9</v>
      </c>
      <c r="E2831" s="6" t="s">
        <v>6013</v>
      </c>
      <c r="F2831" s="6"/>
      <c r="G2831" s="6" t="s">
        <v>1866</v>
      </c>
      <c r="H2831" s="46" t="s">
        <v>2849</v>
      </c>
      <c r="I2831" s="62">
        <v>34551</v>
      </c>
      <c r="J2831" s="6" t="s">
        <v>4823</v>
      </c>
      <c r="K2831" s="52"/>
      <c r="L2831" s="52"/>
      <c r="M2831" s="6" t="s">
        <v>6013</v>
      </c>
      <c r="N2831" s="6" t="s">
        <v>6013</v>
      </c>
      <c r="O2831" s="6" t="s">
        <v>6013</v>
      </c>
      <c r="P2831" s="6" t="s">
        <v>6013</v>
      </c>
      <c r="Q2831" s="6" t="s">
        <v>6013</v>
      </c>
      <c r="R2831" s="6" t="s">
        <v>6013</v>
      </c>
      <c r="S2831" s="6" t="s">
        <v>6013</v>
      </c>
      <c r="T2831" s="6" t="s">
        <v>6013</v>
      </c>
      <c r="U2831" s="6" t="s">
        <v>6013</v>
      </c>
      <c r="V2831" s="6" t="s">
        <v>6013</v>
      </c>
      <c r="W2831" s="21" t="str">
        <f t="shared" si="44"/>
        <v>13</v>
      </c>
      <c r="X2831" s="54"/>
      <c r="Y2831" s="54"/>
      <c r="Z2831" s="54"/>
      <c r="AA2831" s="6" t="s">
        <v>6289</v>
      </c>
      <c r="AB2831" s="54"/>
      <c r="AC2831" s="54"/>
      <c r="AD2831" s="21"/>
      <c r="AE2831" s="21"/>
      <c r="AF2831" s="54"/>
      <c r="AG2831" s="54"/>
      <c r="AH2831" s="54"/>
      <c r="AI2831" s="54"/>
    </row>
    <row r="2832" spans="1:35" s="47" customFormat="1">
      <c r="A2832" s="46">
        <v>136</v>
      </c>
      <c r="B2832" s="6" t="s">
        <v>6290</v>
      </c>
      <c r="C2832" s="46" t="s">
        <v>6291</v>
      </c>
      <c r="D2832" s="6" t="s">
        <v>15</v>
      </c>
      <c r="E2832" s="6" t="s">
        <v>6031</v>
      </c>
      <c r="F2832" s="6"/>
      <c r="G2832" s="6" t="s">
        <v>15</v>
      </c>
      <c r="H2832" s="46" t="s">
        <v>2849</v>
      </c>
      <c r="I2832" s="62">
        <v>34857</v>
      </c>
      <c r="J2832" s="6" t="s">
        <v>4823</v>
      </c>
      <c r="K2832" s="52"/>
      <c r="L2832" s="52"/>
      <c r="M2832" s="6" t="s">
        <v>6031</v>
      </c>
      <c r="N2832" s="6" t="s">
        <v>6031</v>
      </c>
      <c r="O2832" s="6" t="s">
        <v>6031</v>
      </c>
      <c r="P2832" s="6" t="s">
        <v>6031</v>
      </c>
      <c r="Q2832" s="6" t="s">
        <v>6031</v>
      </c>
      <c r="R2832" s="6" t="s">
        <v>6031</v>
      </c>
      <c r="S2832" s="6" t="s">
        <v>6031</v>
      </c>
      <c r="T2832" s="6" t="s">
        <v>6031</v>
      </c>
      <c r="U2832" s="6" t="s">
        <v>6031</v>
      </c>
      <c r="V2832" s="6" t="s">
        <v>6031</v>
      </c>
      <c r="W2832" s="21" t="str">
        <f t="shared" si="44"/>
        <v>13</v>
      </c>
      <c r="X2832" s="54"/>
      <c r="Y2832" s="54"/>
      <c r="Z2832" s="54"/>
      <c r="AA2832" s="6" t="s">
        <v>6290</v>
      </c>
      <c r="AB2832" s="54"/>
      <c r="AC2832" s="54"/>
      <c r="AD2832" s="21"/>
      <c r="AE2832" s="21"/>
      <c r="AF2832" s="54"/>
      <c r="AG2832" s="54"/>
      <c r="AH2832" s="54"/>
      <c r="AI2832" s="54"/>
    </row>
    <row r="2833" spans="1:35" s="47" customFormat="1">
      <c r="A2833" s="46">
        <v>137</v>
      </c>
      <c r="B2833" s="6" t="s">
        <v>6292</v>
      </c>
      <c r="C2833" s="46" t="s">
        <v>6293</v>
      </c>
      <c r="D2833" s="6" t="s">
        <v>9</v>
      </c>
      <c r="E2833" s="6" t="s">
        <v>6031</v>
      </c>
      <c r="F2833" s="6"/>
      <c r="G2833" s="6" t="s">
        <v>1895</v>
      </c>
      <c r="H2833" s="46" t="s">
        <v>2849</v>
      </c>
      <c r="I2833" s="62">
        <v>34694</v>
      </c>
      <c r="J2833" s="6" t="s">
        <v>4823</v>
      </c>
      <c r="K2833" s="52"/>
      <c r="L2833" s="52"/>
      <c r="M2833" s="53" t="s">
        <v>6013</v>
      </c>
      <c r="N2833" s="45" t="s">
        <v>6031</v>
      </c>
      <c r="O2833" s="45" t="s">
        <v>6031</v>
      </c>
      <c r="P2833" s="45" t="s">
        <v>6031</v>
      </c>
      <c r="Q2833" s="45" t="s">
        <v>6031</v>
      </c>
      <c r="R2833" s="45" t="s">
        <v>6031</v>
      </c>
      <c r="S2833" s="45" t="s">
        <v>6031</v>
      </c>
      <c r="T2833" s="45" t="s">
        <v>6031</v>
      </c>
      <c r="U2833" s="45" t="s">
        <v>6031</v>
      </c>
      <c r="V2833" s="45" t="s">
        <v>6031</v>
      </c>
      <c r="W2833" s="21" t="str">
        <f t="shared" si="44"/>
        <v>13</v>
      </c>
      <c r="X2833" s="54"/>
      <c r="Y2833" s="54"/>
      <c r="Z2833" s="54"/>
      <c r="AA2833" s="6" t="s">
        <v>6292</v>
      </c>
      <c r="AB2833" s="54"/>
      <c r="AC2833" s="54"/>
      <c r="AD2833" s="21"/>
      <c r="AE2833" s="21"/>
      <c r="AF2833" s="54"/>
      <c r="AG2833" s="54"/>
      <c r="AH2833" s="54"/>
      <c r="AI2833" s="54"/>
    </row>
    <row r="2834" spans="1:35" s="47" customFormat="1">
      <c r="A2834" s="46">
        <v>138</v>
      </c>
      <c r="B2834" s="6" t="s">
        <v>6294</v>
      </c>
      <c r="C2834" s="46" t="s">
        <v>6295</v>
      </c>
      <c r="D2834" s="6" t="s">
        <v>15</v>
      </c>
      <c r="E2834" s="6" t="s">
        <v>6013</v>
      </c>
      <c r="F2834" s="6"/>
      <c r="G2834" s="6" t="s">
        <v>20</v>
      </c>
      <c r="H2834" s="46" t="s">
        <v>2640</v>
      </c>
      <c r="I2834" s="62">
        <v>34602</v>
      </c>
      <c r="J2834" s="6" t="s">
        <v>4823</v>
      </c>
      <c r="K2834" s="52"/>
      <c r="L2834" s="52"/>
      <c r="M2834" s="53" t="s">
        <v>6031</v>
      </c>
      <c r="N2834" s="45" t="s">
        <v>6013</v>
      </c>
      <c r="O2834" s="45" t="s">
        <v>6013</v>
      </c>
      <c r="P2834" s="45" t="s">
        <v>6013</v>
      </c>
      <c r="Q2834" s="45" t="s">
        <v>6013</v>
      </c>
      <c r="R2834" s="45" t="s">
        <v>6013</v>
      </c>
      <c r="S2834" s="45" t="s">
        <v>6013</v>
      </c>
      <c r="T2834" s="45" t="s">
        <v>6013</v>
      </c>
      <c r="U2834" s="45" t="s">
        <v>6013</v>
      </c>
      <c r="V2834" s="45" t="s">
        <v>6013</v>
      </c>
      <c r="W2834" s="21" t="str">
        <f t="shared" si="44"/>
        <v>13</v>
      </c>
      <c r="X2834" s="54"/>
      <c r="Y2834" s="54"/>
      <c r="Z2834" s="54"/>
      <c r="AA2834" s="6" t="s">
        <v>6294</v>
      </c>
      <c r="AB2834" s="54"/>
      <c r="AC2834" s="54"/>
      <c r="AD2834" s="21"/>
      <c r="AE2834" s="21"/>
      <c r="AF2834" s="54"/>
      <c r="AG2834" s="54"/>
      <c r="AH2834" s="54"/>
      <c r="AI2834" s="54"/>
    </row>
    <row r="2835" spans="1:35" s="47" customFormat="1">
      <c r="A2835" s="46">
        <v>139</v>
      </c>
      <c r="B2835" s="6" t="s">
        <v>6296</v>
      </c>
      <c r="C2835" s="46" t="s">
        <v>6297</v>
      </c>
      <c r="D2835" s="6" t="s">
        <v>15</v>
      </c>
      <c r="E2835" s="6" t="s">
        <v>6013</v>
      </c>
      <c r="F2835" s="6"/>
      <c r="G2835" s="6" t="s">
        <v>1866</v>
      </c>
      <c r="H2835" s="46" t="s">
        <v>2829</v>
      </c>
      <c r="I2835" s="62">
        <v>34513</v>
      </c>
      <c r="J2835" s="6" t="s">
        <v>4823</v>
      </c>
      <c r="K2835" s="52"/>
      <c r="L2835" s="52"/>
      <c r="M2835" s="6" t="s">
        <v>6013</v>
      </c>
      <c r="N2835" s="6" t="s">
        <v>6013</v>
      </c>
      <c r="O2835" s="6" t="s">
        <v>6013</v>
      </c>
      <c r="P2835" s="6" t="s">
        <v>6013</v>
      </c>
      <c r="Q2835" s="6" t="s">
        <v>6013</v>
      </c>
      <c r="R2835" s="6" t="s">
        <v>6013</v>
      </c>
      <c r="S2835" s="6" t="s">
        <v>6013</v>
      </c>
      <c r="T2835" s="6" t="s">
        <v>6013</v>
      </c>
      <c r="U2835" s="6" t="s">
        <v>6013</v>
      </c>
      <c r="V2835" s="6" t="s">
        <v>6013</v>
      </c>
      <c r="W2835" s="21" t="str">
        <f t="shared" si="44"/>
        <v>13</v>
      </c>
      <c r="X2835" s="54"/>
      <c r="Y2835" s="54"/>
      <c r="Z2835" s="54"/>
      <c r="AA2835" s="6" t="s">
        <v>6296</v>
      </c>
      <c r="AB2835" s="54"/>
      <c r="AC2835" s="54"/>
      <c r="AD2835" s="21"/>
      <c r="AE2835" s="21"/>
      <c r="AF2835" s="54"/>
      <c r="AG2835" s="54"/>
      <c r="AH2835" s="54"/>
      <c r="AI2835" s="54"/>
    </row>
    <row r="2836" spans="1:35" s="47" customFormat="1">
      <c r="A2836" s="46">
        <v>140</v>
      </c>
      <c r="B2836" s="6" t="s">
        <v>6298</v>
      </c>
      <c r="C2836" s="46" t="s">
        <v>6299</v>
      </c>
      <c r="D2836" s="6" t="s">
        <v>15</v>
      </c>
      <c r="E2836" s="6" t="s">
        <v>6031</v>
      </c>
      <c r="F2836" s="6"/>
      <c r="G2836" s="6" t="s">
        <v>1895</v>
      </c>
      <c r="H2836" s="46" t="s">
        <v>2829</v>
      </c>
      <c r="I2836" s="62">
        <v>34990</v>
      </c>
      <c r="J2836" s="6" t="s">
        <v>4823</v>
      </c>
      <c r="K2836" s="52"/>
      <c r="L2836" s="52"/>
      <c r="M2836" s="6" t="s">
        <v>6031</v>
      </c>
      <c r="N2836" s="6" t="s">
        <v>6031</v>
      </c>
      <c r="O2836" s="6" t="s">
        <v>6031</v>
      </c>
      <c r="P2836" s="6" t="s">
        <v>6031</v>
      </c>
      <c r="Q2836" s="6" t="s">
        <v>6031</v>
      </c>
      <c r="R2836" s="6" t="s">
        <v>6031</v>
      </c>
      <c r="S2836" s="6" t="s">
        <v>6031</v>
      </c>
      <c r="T2836" s="6" t="s">
        <v>6031</v>
      </c>
      <c r="U2836" s="6" t="s">
        <v>6031</v>
      </c>
      <c r="V2836" s="6" t="s">
        <v>6031</v>
      </c>
      <c r="W2836" s="21" t="str">
        <f t="shared" si="44"/>
        <v>13</v>
      </c>
      <c r="X2836" s="54"/>
      <c r="Y2836" s="54"/>
      <c r="Z2836" s="54"/>
      <c r="AA2836" s="6" t="s">
        <v>6298</v>
      </c>
      <c r="AB2836" s="54"/>
      <c r="AC2836" s="54"/>
      <c r="AD2836" s="21"/>
      <c r="AE2836" s="21"/>
      <c r="AF2836" s="54"/>
      <c r="AG2836" s="54"/>
      <c r="AH2836" s="54"/>
      <c r="AI2836" s="54"/>
    </row>
    <row r="2837" spans="1:35" s="47" customFormat="1">
      <c r="A2837" s="46">
        <v>141</v>
      </c>
      <c r="B2837" s="6" t="s">
        <v>6300</v>
      </c>
      <c r="C2837" s="46" t="s">
        <v>10478</v>
      </c>
      <c r="D2837" s="6" t="s">
        <v>9</v>
      </c>
      <c r="E2837" s="6" t="s">
        <v>6013</v>
      </c>
      <c r="F2837" s="6"/>
      <c r="G2837" s="6" t="s">
        <v>15</v>
      </c>
      <c r="H2837" s="46" t="s">
        <v>2849</v>
      </c>
      <c r="I2837" s="62">
        <v>34765</v>
      </c>
      <c r="J2837" s="6" t="s">
        <v>4823</v>
      </c>
      <c r="K2837" s="52"/>
      <c r="L2837" s="52"/>
      <c r="M2837" s="6" t="s">
        <v>6013</v>
      </c>
      <c r="N2837" s="6" t="s">
        <v>6013</v>
      </c>
      <c r="O2837" s="6" t="s">
        <v>6013</v>
      </c>
      <c r="P2837" s="6" t="s">
        <v>6013</v>
      </c>
      <c r="Q2837" s="6" t="s">
        <v>6013</v>
      </c>
      <c r="R2837" s="6" t="s">
        <v>6013</v>
      </c>
      <c r="S2837" s="6" t="s">
        <v>6013</v>
      </c>
      <c r="T2837" s="6" t="s">
        <v>6013</v>
      </c>
      <c r="U2837" s="6" t="s">
        <v>6013</v>
      </c>
      <c r="V2837" s="6" t="s">
        <v>6013</v>
      </c>
      <c r="W2837" s="21" t="str">
        <f t="shared" si="44"/>
        <v>13</v>
      </c>
      <c r="X2837" s="54"/>
      <c r="Y2837" s="54"/>
      <c r="Z2837" s="54"/>
      <c r="AA2837" s="6" t="s">
        <v>6300</v>
      </c>
      <c r="AB2837" s="54"/>
      <c r="AC2837" s="54"/>
      <c r="AD2837" s="21"/>
      <c r="AE2837" s="21"/>
      <c r="AF2837" s="54"/>
      <c r="AG2837" s="54"/>
      <c r="AH2837" s="54"/>
      <c r="AI2837" s="54"/>
    </row>
    <row r="2838" spans="1:35" s="47" customFormat="1">
      <c r="A2838" s="46">
        <v>142</v>
      </c>
      <c r="B2838" s="6" t="s">
        <v>6301</v>
      </c>
      <c r="C2838" s="46" t="s">
        <v>6302</v>
      </c>
      <c r="D2838" s="6" t="s">
        <v>15</v>
      </c>
      <c r="E2838" s="6" t="s">
        <v>6013</v>
      </c>
      <c r="F2838" s="6"/>
      <c r="G2838" s="6" t="s">
        <v>82</v>
      </c>
      <c r="H2838" s="46" t="s">
        <v>2808</v>
      </c>
      <c r="I2838" s="62">
        <v>33836</v>
      </c>
      <c r="J2838" s="6" t="s">
        <v>5299</v>
      </c>
      <c r="K2838" s="52"/>
      <c r="L2838" s="52"/>
      <c r="M2838" s="53" t="s">
        <v>6031</v>
      </c>
      <c r="N2838" s="45" t="s">
        <v>6013</v>
      </c>
      <c r="O2838" s="45" t="s">
        <v>6013</v>
      </c>
      <c r="P2838" s="45" t="s">
        <v>6013</v>
      </c>
      <c r="Q2838" s="45" t="s">
        <v>6013</v>
      </c>
      <c r="R2838" s="45" t="s">
        <v>6013</v>
      </c>
      <c r="S2838" s="45" t="s">
        <v>6013</v>
      </c>
      <c r="T2838" s="45" t="s">
        <v>6013</v>
      </c>
      <c r="U2838" s="45" t="s">
        <v>6013</v>
      </c>
      <c r="V2838" s="45" t="s">
        <v>6013</v>
      </c>
      <c r="W2838" s="21" t="str">
        <f t="shared" si="44"/>
        <v>13</v>
      </c>
      <c r="X2838" s="54"/>
      <c r="Y2838" s="54"/>
      <c r="Z2838" s="54"/>
      <c r="AA2838" s="6" t="s">
        <v>6301</v>
      </c>
      <c r="AB2838" s="54"/>
      <c r="AC2838" s="54"/>
      <c r="AD2838" s="21"/>
      <c r="AE2838" s="21"/>
      <c r="AF2838" s="54"/>
      <c r="AG2838" s="54"/>
      <c r="AH2838" s="54"/>
      <c r="AI2838" s="54"/>
    </row>
    <row r="2839" spans="1:35" s="47" customFormat="1">
      <c r="A2839" s="46">
        <v>143</v>
      </c>
      <c r="B2839" s="6" t="s">
        <v>6303</v>
      </c>
      <c r="C2839" s="46" t="s">
        <v>6304</v>
      </c>
      <c r="D2839" s="6" t="s">
        <v>9</v>
      </c>
      <c r="E2839" s="6" t="s">
        <v>6013</v>
      </c>
      <c r="F2839" s="6"/>
      <c r="G2839" s="6" t="s">
        <v>1891</v>
      </c>
      <c r="H2839" s="46" t="s">
        <v>2610</v>
      </c>
      <c r="I2839" s="62">
        <v>34944</v>
      </c>
      <c r="J2839" s="6" t="s">
        <v>5299</v>
      </c>
      <c r="K2839" s="52"/>
      <c r="L2839" s="52"/>
      <c r="M2839" s="6" t="s">
        <v>6013</v>
      </c>
      <c r="N2839" s="6" t="s">
        <v>6013</v>
      </c>
      <c r="O2839" s="6" t="s">
        <v>6013</v>
      </c>
      <c r="P2839" s="6" t="s">
        <v>6013</v>
      </c>
      <c r="Q2839" s="6" t="s">
        <v>6013</v>
      </c>
      <c r="R2839" s="6" t="s">
        <v>6013</v>
      </c>
      <c r="S2839" s="6" t="s">
        <v>6013</v>
      </c>
      <c r="T2839" s="6" t="s">
        <v>6013</v>
      </c>
      <c r="U2839" s="6" t="s">
        <v>6013</v>
      </c>
      <c r="V2839" s="6" t="s">
        <v>6013</v>
      </c>
      <c r="W2839" s="21" t="str">
        <f t="shared" si="44"/>
        <v>13</v>
      </c>
      <c r="X2839" s="54"/>
      <c r="Y2839" s="54"/>
      <c r="Z2839" s="54"/>
      <c r="AA2839" s="6" t="s">
        <v>6303</v>
      </c>
      <c r="AB2839" s="54"/>
      <c r="AC2839" s="54"/>
      <c r="AD2839" s="21"/>
      <c r="AE2839" s="21"/>
      <c r="AF2839" s="54"/>
      <c r="AG2839" s="54"/>
      <c r="AH2839" s="54"/>
      <c r="AI2839" s="54"/>
    </row>
    <row r="2840" spans="1:35" s="47" customFormat="1">
      <c r="A2840" s="46">
        <v>144</v>
      </c>
      <c r="B2840" s="6" t="s">
        <v>6305</v>
      </c>
      <c r="C2840" s="46" t="s">
        <v>6306</v>
      </c>
      <c r="D2840" s="6" t="s">
        <v>15</v>
      </c>
      <c r="E2840" s="6" t="s">
        <v>6013</v>
      </c>
      <c r="F2840" s="6"/>
      <c r="G2840" s="6" t="s">
        <v>286</v>
      </c>
      <c r="H2840" s="46" t="s">
        <v>2775</v>
      </c>
      <c r="I2840" s="62">
        <v>34529</v>
      </c>
      <c r="J2840" s="6" t="s">
        <v>4823</v>
      </c>
      <c r="K2840" s="52"/>
      <c r="L2840" s="52"/>
      <c r="M2840" s="6" t="s">
        <v>6013</v>
      </c>
      <c r="N2840" s="6" t="s">
        <v>6013</v>
      </c>
      <c r="O2840" s="6" t="s">
        <v>6013</v>
      </c>
      <c r="P2840" s="6" t="s">
        <v>6013</v>
      </c>
      <c r="Q2840" s="6" t="s">
        <v>6013</v>
      </c>
      <c r="R2840" s="6" t="s">
        <v>6013</v>
      </c>
      <c r="S2840" s="6" t="s">
        <v>6013</v>
      </c>
      <c r="T2840" s="6" t="s">
        <v>6013</v>
      </c>
      <c r="U2840" s="6" t="s">
        <v>6013</v>
      </c>
      <c r="V2840" s="6" t="s">
        <v>6013</v>
      </c>
      <c r="W2840" s="21" t="str">
        <f t="shared" si="44"/>
        <v>13</v>
      </c>
      <c r="X2840" s="54"/>
      <c r="Y2840" s="54"/>
      <c r="Z2840" s="54"/>
      <c r="AA2840" s="6" t="s">
        <v>6305</v>
      </c>
      <c r="AB2840" s="54"/>
      <c r="AC2840" s="54"/>
      <c r="AD2840" s="21"/>
      <c r="AE2840" s="21"/>
      <c r="AF2840" s="54"/>
      <c r="AG2840" s="54"/>
      <c r="AH2840" s="54"/>
      <c r="AI2840" s="54"/>
    </row>
    <row r="2841" spans="1:35" s="47" customFormat="1">
      <c r="A2841" s="46">
        <v>145</v>
      </c>
      <c r="B2841" s="6" t="s">
        <v>6307</v>
      </c>
      <c r="C2841" s="46" t="s">
        <v>6308</v>
      </c>
      <c r="D2841" s="6" t="s">
        <v>9</v>
      </c>
      <c r="E2841" s="6" t="s">
        <v>6013</v>
      </c>
      <c r="F2841" s="6"/>
      <c r="G2841" s="6" t="s">
        <v>1866</v>
      </c>
      <c r="H2841" s="46" t="s">
        <v>3290</v>
      </c>
      <c r="I2841" s="62">
        <v>34455</v>
      </c>
      <c r="J2841" s="6" t="s">
        <v>4823</v>
      </c>
      <c r="K2841" s="52"/>
      <c r="L2841" s="52"/>
      <c r="M2841" s="6" t="s">
        <v>6013</v>
      </c>
      <c r="N2841" s="6" t="s">
        <v>6013</v>
      </c>
      <c r="O2841" s="6" t="s">
        <v>6013</v>
      </c>
      <c r="P2841" s="6" t="s">
        <v>6013</v>
      </c>
      <c r="Q2841" s="6" t="s">
        <v>6013</v>
      </c>
      <c r="R2841" s="6" t="s">
        <v>6013</v>
      </c>
      <c r="S2841" s="6" t="s">
        <v>6013</v>
      </c>
      <c r="T2841" s="6" t="s">
        <v>6013</v>
      </c>
      <c r="U2841" s="6" t="s">
        <v>6013</v>
      </c>
      <c r="V2841" s="6" t="s">
        <v>6013</v>
      </c>
      <c r="W2841" s="21" t="str">
        <f t="shared" si="44"/>
        <v>13</v>
      </c>
      <c r="X2841" s="54"/>
      <c r="Y2841" s="54"/>
      <c r="Z2841" s="54"/>
      <c r="AA2841" s="6" t="s">
        <v>6307</v>
      </c>
      <c r="AB2841" s="54"/>
      <c r="AC2841" s="54"/>
      <c r="AD2841" s="21"/>
      <c r="AE2841" s="21"/>
      <c r="AF2841" s="54"/>
      <c r="AG2841" s="54"/>
      <c r="AH2841" s="54"/>
      <c r="AI2841" s="54"/>
    </row>
    <row r="2842" spans="1:35" s="47" customFormat="1">
      <c r="A2842" s="46">
        <v>146</v>
      </c>
      <c r="B2842" s="6" t="s">
        <v>6309</v>
      </c>
      <c r="C2842" s="46" t="s">
        <v>6310</v>
      </c>
      <c r="D2842" s="6" t="s">
        <v>15</v>
      </c>
      <c r="E2842" s="6" t="s">
        <v>6104</v>
      </c>
      <c r="F2842" s="6"/>
      <c r="G2842" s="6" t="s">
        <v>1536</v>
      </c>
      <c r="H2842" s="46" t="s">
        <v>6233</v>
      </c>
      <c r="I2842" s="62">
        <v>34844</v>
      </c>
      <c r="J2842" s="6" t="s">
        <v>5299</v>
      </c>
      <c r="K2842" s="52"/>
      <c r="L2842" s="52"/>
      <c r="M2842" s="6" t="s">
        <v>6104</v>
      </c>
      <c r="N2842" s="6" t="s">
        <v>6104</v>
      </c>
      <c r="O2842" s="6" t="s">
        <v>6104</v>
      </c>
      <c r="P2842" s="6" t="s">
        <v>6104</v>
      </c>
      <c r="Q2842" s="6" t="s">
        <v>6104</v>
      </c>
      <c r="R2842" s="6" t="s">
        <v>6104</v>
      </c>
      <c r="S2842" s="6" t="s">
        <v>9640</v>
      </c>
      <c r="T2842" s="6" t="s">
        <v>9640</v>
      </c>
      <c r="U2842" s="6" t="s">
        <v>9640</v>
      </c>
      <c r="V2842" s="6" t="s">
        <v>9640</v>
      </c>
      <c r="W2842" s="21" t="str">
        <f t="shared" si="44"/>
        <v>13</v>
      </c>
      <c r="X2842" s="54"/>
      <c r="Y2842" s="54"/>
      <c r="Z2842" s="54"/>
      <c r="AA2842" s="6" t="s">
        <v>6309</v>
      </c>
      <c r="AB2842" s="54"/>
      <c r="AC2842" s="54"/>
      <c r="AD2842" s="21"/>
      <c r="AE2842" s="21"/>
      <c r="AF2842" s="54"/>
      <c r="AG2842" s="54"/>
      <c r="AH2842" s="54"/>
      <c r="AI2842" s="54"/>
    </row>
    <row r="2843" spans="1:35" s="47" customFormat="1">
      <c r="A2843" s="46">
        <v>147</v>
      </c>
      <c r="B2843" s="6" t="s">
        <v>6311</v>
      </c>
      <c r="C2843" s="46" t="s">
        <v>6312</v>
      </c>
      <c r="D2843" s="6" t="s">
        <v>9</v>
      </c>
      <c r="E2843" s="6" t="s">
        <v>6013</v>
      </c>
      <c r="F2843" s="6"/>
      <c r="G2843" s="6" t="s">
        <v>1895</v>
      </c>
      <c r="H2843" s="46" t="s">
        <v>2610</v>
      </c>
      <c r="I2843" s="62">
        <v>35068</v>
      </c>
      <c r="J2843" s="6" t="s">
        <v>4823</v>
      </c>
      <c r="K2843" s="52"/>
      <c r="L2843" s="52"/>
      <c r="M2843" s="6" t="s">
        <v>6013</v>
      </c>
      <c r="N2843" s="6" t="s">
        <v>6013</v>
      </c>
      <c r="O2843" s="6" t="s">
        <v>6013</v>
      </c>
      <c r="P2843" s="6" t="s">
        <v>6013</v>
      </c>
      <c r="Q2843" s="6" t="s">
        <v>6013</v>
      </c>
      <c r="R2843" s="6" t="s">
        <v>6013</v>
      </c>
      <c r="S2843" s="6" t="s">
        <v>6013</v>
      </c>
      <c r="T2843" s="6" t="s">
        <v>6013</v>
      </c>
      <c r="U2843" s="6" t="s">
        <v>6013</v>
      </c>
      <c r="V2843" s="6" t="s">
        <v>6013</v>
      </c>
      <c r="W2843" s="21" t="str">
        <f t="shared" si="44"/>
        <v>13</v>
      </c>
      <c r="X2843" s="54"/>
      <c r="Y2843" s="54"/>
      <c r="Z2843" s="54"/>
      <c r="AA2843" s="6" t="s">
        <v>6311</v>
      </c>
      <c r="AB2843" s="54"/>
      <c r="AC2843" s="54"/>
      <c r="AD2843" s="21"/>
      <c r="AE2843" s="21"/>
      <c r="AF2843" s="54"/>
      <c r="AG2843" s="54"/>
      <c r="AH2843" s="54"/>
      <c r="AI2843" s="54"/>
    </row>
    <row r="2844" spans="1:35" s="47" customFormat="1">
      <c r="A2844" s="46">
        <v>148</v>
      </c>
      <c r="B2844" s="6" t="s">
        <v>6313</v>
      </c>
      <c r="C2844" s="46" t="s">
        <v>6314</v>
      </c>
      <c r="D2844" s="6" t="s">
        <v>9</v>
      </c>
      <c r="E2844" s="6" t="s">
        <v>6021</v>
      </c>
      <c r="F2844" s="6"/>
      <c r="G2844" s="6" t="s">
        <v>16</v>
      </c>
      <c r="H2844" s="46" t="s">
        <v>4000</v>
      </c>
      <c r="I2844" s="62">
        <v>35340</v>
      </c>
      <c r="J2844" s="6" t="s">
        <v>5299</v>
      </c>
      <c r="K2844" s="52"/>
      <c r="L2844" s="52"/>
      <c r="M2844" s="6" t="s">
        <v>6021</v>
      </c>
      <c r="N2844" s="6" t="s">
        <v>6021</v>
      </c>
      <c r="O2844" s="6" t="s">
        <v>6021</v>
      </c>
      <c r="P2844" s="6" t="s">
        <v>6021</v>
      </c>
      <c r="Q2844" s="6" t="s">
        <v>6021</v>
      </c>
      <c r="R2844" s="6" t="s">
        <v>6021</v>
      </c>
      <c r="S2844" s="6" t="s">
        <v>6021</v>
      </c>
      <c r="T2844" s="6" t="s">
        <v>6021</v>
      </c>
      <c r="U2844" s="6" t="s">
        <v>6021</v>
      </c>
      <c r="V2844" s="6" t="s">
        <v>6021</v>
      </c>
      <c r="W2844" s="21" t="str">
        <f t="shared" si="44"/>
        <v>13</v>
      </c>
      <c r="X2844" s="54"/>
      <c r="Y2844" s="54"/>
      <c r="Z2844" s="54"/>
      <c r="AA2844" s="6" t="s">
        <v>6313</v>
      </c>
      <c r="AB2844" s="54"/>
      <c r="AC2844" s="54"/>
      <c r="AD2844" s="21"/>
      <c r="AE2844" s="21"/>
      <c r="AF2844" s="54"/>
      <c r="AG2844" s="54"/>
      <c r="AH2844" s="54"/>
      <c r="AI2844" s="54"/>
    </row>
    <row r="2845" spans="1:35" s="47" customFormat="1">
      <c r="A2845" s="46">
        <v>149</v>
      </c>
      <c r="B2845" s="6" t="s">
        <v>6315</v>
      </c>
      <c r="C2845" s="46" t="s">
        <v>6316</v>
      </c>
      <c r="D2845" s="6" t="s">
        <v>15</v>
      </c>
      <c r="E2845" s="6" t="s">
        <v>6013</v>
      </c>
      <c r="F2845" s="6"/>
      <c r="G2845" s="6" t="s">
        <v>486</v>
      </c>
      <c r="H2845" s="46" t="s">
        <v>2610</v>
      </c>
      <c r="I2845" s="62">
        <v>33599</v>
      </c>
      <c r="J2845" s="6" t="s">
        <v>4823</v>
      </c>
      <c r="K2845" s="52"/>
      <c r="L2845" s="52"/>
      <c r="M2845" s="6" t="s">
        <v>6013</v>
      </c>
      <c r="N2845" s="6" t="s">
        <v>6013</v>
      </c>
      <c r="O2845" s="6" t="s">
        <v>6013</v>
      </c>
      <c r="P2845" s="6" t="s">
        <v>6013</v>
      </c>
      <c r="Q2845" s="6" t="s">
        <v>6013</v>
      </c>
      <c r="R2845" s="6" t="s">
        <v>6013</v>
      </c>
      <c r="S2845" s="6" t="s">
        <v>6013</v>
      </c>
      <c r="T2845" s="6" t="s">
        <v>6013</v>
      </c>
      <c r="U2845" s="6" t="s">
        <v>6013</v>
      </c>
      <c r="V2845" s="6" t="s">
        <v>6013</v>
      </c>
      <c r="W2845" s="21" t="str">
        <f t="shared" si="44"/>
        <v>13</v>
      </c>
      <c r="X2845" s="54"/>
      <c r="Y2845" s="54"/>
      <c r="Z2845" s="54"/>
      <c r="AA2845" s="6" t="s">
        <v>6315</v>
      </c>
      <c r="AB2845" s="54"/>
      <c r="AC2845" s="54"/>
      <c r="AD2845" s="21"/>
      <c r="AE2845" s="21"/>
      <c r="AF2845" s="54"/>
      <c r="AG2845" s="54"/>
      <c r="AH2845" s="54"/>
      <c r="AI2845" s="54"/>
    </row>
    <row r="2846" spans="1:35" s="47" customFormat="1">
      <c r="A2846" s="46">
        <v>150</v>
      </c>
      <c r="B2846" s="6" t="s">
        <v>6317</v>
      </c>
      <c r="C2846" s="46" t="s">
        <v>6318</v>
      </c>
      <c r="D2846" s="6" t="s">
        <v>15</v>
      </c>
      <c r="E2846" s="6" t="s">
        <v>6031</v>
      </c>
      <c r="F2846" s="6"/>
      <c r="G2846" s="6" t="s">
        <v>59</v>
      </c>
      <c r="H2846" s="46" t="s">
        <v>6319</v>
      </c>
      <c r="I2846" s="62">
        <v>34472</v>
      </c>
      <c r="J2846" s="6" t="s">
        <v>4826</v>
      </c>
      <c r="K2846" s="52"/>
      <c r="L2846" s="52"/>
      <c r="M2846" s="6" t="s">
        <v>6031</v>
      </c>
      <c r="N2846" s="6" t="s">
        <v>6031</v>
      </c>
      <c r="O2846" s="6" t="s">
        <v>6031</v>
      </c>
      <c r="P2846" s="6" t="s">
        <v>6031</v>
      </c>
      <c r="Q2846" s="6" t="s">
        <v>6031</v>
      </c>
      <c r="R2846" s="6" t="s">
        <v>6031</v>
      </c>
      <c r="S2846" s="6" t="s">
        <v>6031</v>
      </c>
      <c r="T2846" s="6" t="s">
        <v>6031</v>
      </c>
      <c r="U2846" s="6" t="s">
        <v>6031</v>
      </c>
      <c r="V2846" s="6" t="s">
        <v>6031</v>
      </c>
      <c r="W2846" s="21" t="str">
        <f t="shared" si="44"/>
        <v>13</v>
      </c>
      <c r="X2846" s="54"/>
      <c r="Y2846" s="54"/>
      <c r="Z2846" s="54"/>
      <c r="AA2846" s="6" t="s">
        <v>6317</v>
      </c>
      <c r="AB2846" s="54"/>
      <c r="AC2846" s="54"/>
      <c r="AD2846" s="21"/>
      <c r="AE2846" s="21"/>
      <c r="AF2846" s="54"/>
      <c r="AG2846" s="54"/>
      <c r="AH2846" s="54"/>
      <c r="AI2846" s="54"/>
    </row>
    <row r="2847" spans="1:35" s="47" customFormat="1">
      <c r="A2847" s="46">
        <v>151</v>
      </c>
      <c r="B2847" s="6" t="s">
        <v>6320</v>
      </c>
      <c r="C2847" s="46" t="s">
        <v>6321</v>
      </c>
      <c r="D2847" s="6" t="s">
        <v>9</v>
      </c>
      <c r="E2847" s="6" t="s">
        <v>6013</v>
      </c>
      <c r="F2847" s="6"/>
      <c r="G2847" s="6" t="s">
        <v>286</v>
      </c>
      <c r="H2847" s="46" t="s">
        <v>2760</v>
      </c>
      <c r="I2847" s="62">
        <v>34135</v>
      </c>
      <c r="J2847" s="6" t="s">
        <v>4823</v>
      </c>
      <c r="K2847" s="52"/>
      <c r="L2847" s="52"/>
      <c r="M2847" s="6" t="s">
        <v>6013</v>
      </c>
      <c r="N2847" s="6" t="s">
        <v>6013</v>
      </c>
      <c r="O2847" s="6" t="s">
        <v>6013</v>
      </c>
      <c r="P2847" s="6" t="s">
        <v>6013</v>
      </c>
      <c r="Q2847" s="6" t="s">
        <v>6013</v>
      </c>
      <c r="R2847" s="6" t="s">
        <v>6013</v>
      </c>
      <c r="S2847" s="6" t="s">
        <v>6013</v>
      </c>
      <c r="T2847" s="6" t="s">
        <v>6013</v>
      </c>
      <c r="U2847" s="6" t="s">
        <v>6013</v>
      </c>
      <c r="V2847" s="6" t="s">
        <v>6013</v>
      </c>
      <c r="W2847" s="21" t="str">
        <f t="shared" si="44"/>
        <v>13</v>
      </c>
      <c r="X2847" s="54"/>
      <c r="Y2847" s="54"/>
      <c r="Z2847" s="54"/>
      <c r="AA2847" s="6" t="s">
        <v>6320</v>
      </c>
      <c r="AB2847" s="54"/>
      <c r="AC2847" s="54"/>
      <c r="AD2847" s="21"/>
      <c r="AE2847" s="21"/>
      <c r="AF2847" s="54"/>
      <c r="AG2847" s="54"/>
      <c r="AH2847" s="54"/>
      <c r="AI2847" s="54"/>
    </row>
    <row r="2848" spans="1:35" s="47" customFormat="1">
      <c r="A2848" s="46">
        <v>152</v>
      </c>
      <c r="B2848" s="6" t="s">
        <v>6322</v>
      </c>
      <c r="C2848" s="46" t="s">
        <v>6323</v>
      </c>
      <c r="D2848" s="6" t="s">
        <v>9</v>
      </c>
      <c r="E2848" s="6" t="s">
        <v>6013</v>
      </c>
      <c r="F2848" s="6"/>
      <c r="G2848" s="6" t="s">
        <v>15</v>
      </c>
      <c r="H2848" s="46" t="s">
        <v>2610</v>
      </c>
      <c r="I2848" s="62">
        <v>34816</v>
      </c>
      <c r="J2848" s="6" t="s">
        <v>4823</v>
      </c>
      <c r="K2848" s="52"/>
      <c r="L2848" s="52"/>
      <c r="M2848" s="6" t="s">
        <v>6013</v>
      </c>
      <c r="N2848" s="6" t="s">
        <v>6013</v>
      </c>
      <c r="O2848" s="6" t="s">
        <v>6013</v>
      </c>
      <c r="P2848" s="6" t="s">
        <v>6013</v>
      </c>
      <c r="Q2848" s="6" t="s">
        <v>6013</v>
      </c>
      <c r="R2848" s="6" t="s">
        <v>6013</v>
      </c>
      <c r="S2848" s="6" t="s">
        <v>6013</v>
      </c>
      <c r="T2848" s="6" t="s">
        <v>6013</v>
      </c>
      <c r="U2848" s="6" t="s">
        <v>6013</v>
      </c>
      <c r="V2848" s="6" t="s">
        <v>6013</v>
      </c>
      <c r="W2848" s="21" t="str">
        <f t="shared" si="44"/>
        <v>13</v>
      </c>
      <c r="X2848" s="54"/>
      <c r="Y2848" s="54"/>
      <c r="Z2848" s="54"/>
      <c r="AA2848" s="6" t="s">
        <v>6322</v>
      </c>
      <c r="AB2848" s="54"/>
      <c r="AC2848" s="54"/>
      <c r="AD2848" s="21"/>
      <c r="AE2848" s="21"/>
      <c r="AF2848" s="54"/>
      <c r="AG2848" s="54"/>
      <c r="AH2848" s="54"/>
      <c r="AI2848" s="54"/>
    </row>
    <row r="2849" spans="1:35" s="47" customFormat="1">
      <c r="A2849" s="46">
        <v>153</v>
      </c>
      <c r="B2849" s="6" t="s">
        <v>6324</v>
      </c>
      <c r="C2849" s="46" t="s">
        <v>6325</v>
      </c>
      <c r="D2849" s="6" t="s">
        <v>15</v>
      </c>
      <c r="E2849" s="6" t="s">
        <v>6031</v>
      </c>
      <c r="F2849" s="6"/>
      <c r="G2849" s="6" t="s">
        <v>286</v>
      </c>
      <c r="H2849" s="46" t="s">
        <v>2610</v>
      </c>
      <c r="I2849" s="62">
        <v>34935</v>
      </c>
      <c r="J2849" s="6" t="s">
        <v>4823</v>
      </c>
      <c r="K2849" s="52"/>
      <c r="L2849" s="52"/>
      <c r="M2849" s="6" t="s">
        <v>6031</v>
      </c>
      <c r="N2849" s="6" t="s">
        <v>6031</v>
      </c>
      <c r="O2849" s="6" t="s">
        <v>6031</v>
      </c>
      <c r="P2849" s="45" t="s">
        <v>6021</v>
      </c>
      <c r="Q2849" s="45" t="s">
        <v>6021</v>
      </c>
      <c r="R2849" s="45" t="s">
        <v>6021</v>
      </c>
      <c r="S2849" s="45" t="s">
        <v>6021</v>
      </c>
      <c r="T2849" s="45" t="s">
        <v>6021</v>
      </c>
      <c r="U2849" s="45" t="s">
        <v>6021</v>
      </c>
      <c r="V2849" s="45" t="s">
        <v>6021</v>
      </c>
      <c r="W2849" s="21" t="str">
        <f t="shared" si="44"/>
        <v>13</v>
      </c>
      <c r="X2849" s="54"/>
      <c r="Y2849" s="54"/>
      <c r="Z2849" s="54"/>
      <c r="AA2849" s="6" t="s">
        <v>6324</v>
      </c>
      <c r="AB2849" s="54"/>
      <c r="AC2849" s="54"/>
      <c r="AD2849" s="21"/>
      <c r="AE2849" s="21"/>
      <c r="AF2849" s="54"/>
      <c r="AG2849" s="54"/>
      <c r="AH2849" s="54"/>
      <c r="AI2849" s="54"/>
    </row>
    <row r="2850" spans="1:35" s="47" customFormat="1">
      <c r="A2850" s="46">
        <v>154</v>
      </c>
      <c r="B2850" s="6" t="s">
        <v>6326</v>
      </c>
      <c r="C2850" s="46" t="s">
        <v>6327</v>
      </c>
      <c r="D2850" s="6" t="s">
        <v>15</v>
      </c>
      <c r="E2850" s="6" t="s">
        <v>6013</v>
      </c>
      <c r="F2850" s="6"/>
      <c r="G2850" s="6" t="s">
        <v>59</v>
      </c>
      <c r="H2850" s="46" t="s">
        <v>2829</v>
      </c>
      <c r="I2850" s="62">
        <v>35104</v>
      </c>
      <c r="J2850" s="6" t="s">
        <v>4823</v>
      </c>
      <c r="K2850" s="52"/>
      <c r="L2850" s="52"/>
      <c r="M2850" s="6" t="s">
        <v>6013</v>
      </c>
      <c r="N2850" s="6" t="s">
        <v>6013</v>
      </c>
      <c r="O2850" s="6" t="s">
        <v>6013</v>
      </c>
      <c r="P2850" s="6" t="s">
        <v>6013</v>
      </c>
      <c r="Q2850" s="6" t="s">
        <v>6013</v>
      </c>
      <c r="R2850" s="6" t="s">
        <v>6013</v>
      </c>
      <c r="S2850" s="6" t="s">
        <v>6013</v>
      </c>
      <c r="T2850" s="6" t="s">
        <v>6013</v>
      </c>
      <c r="U2850" s="6" t="s">
        <v>6013</v>
      </c>
      <c r="V2850" s="6" t="s">
        <v>6013</v>
      </c>
      <c r="W2850" s="21" t="str">
        <f t="shared" si="44"/>
        <v>13</v>
      </c>
      <c r="X2850" s="54"/>
      <c r="Y2850" s="54"/>
      <c r="Z2850" s="54"/>
      <c r="AA2850" s="6" t="s">
        <v>6326</v>
      </c>
      <c r="AB2850" s="54"/>
      <c r="AC2850" s="54"/>
      <c r="AD2850" s="21"/>
      <c r="AE2850" s="21"/>
      <c r="AF2850" s="54"/>
      <c r="AG2850" s="54"/>
      <c r="AH2850" s="54"/>
      <c r="AI2850" s="54"/>
    </row>
    <row r="2851" spans="1:35" s="47" customFormat="1">
      <c r="A2851" s="46">
        <v>155</v>
      </c>
      <c r="B2851" s="6" t="s">
        <v>6328</v>
      </c>
      <c r="C2851" s="46" t="s">
        <v>6329</v>
      </c>
      <c r="D2851" s="6" t="s">
        <v>9</v>
      </c>
      <c r="E2851" s="6" t="s">
        <v>6013</v>
      </c>
      <c r="F2851" s="6"/>
      <c r="G2851" s="6" t="s">
        <v>59</v>
      </c>
      <c r="H2851" s="46" t="s">
        <v>2741</v>
      </c>
      <c r="I2851" s="62">
        <v>35018</v>
      </c>
      <c r="J2851" s="6" t="s">
        <v>4824</v>
      </c>
      <c r="K2851" s="52"/>
      <c r="L2851" s="52"/>
      <c r="M2851" s="53" t="s">
        <v>6031</v>
      </c>
      <c r="N2851" s="45" t="s">
        <v>6013</v>
      </c>
      <c r="O2851" s="45" t="s">
        <v>6013</v>
      </c>
      <c r="P2851" s="45" t="s">
        <v>6013</v>
      </c>
      <c r="Q2851" s="45" t="s">
        <v>6013</v>
      </c>
      <c r="R2851" s="45" t="s">
        <v>6013</v>
      </c>
      <c r="S2851" s="45" t="s">
        <v>6013</v>
      </c>
      <c r="T2851" s="45" t="s">
        <v>6013</v>
      </c>
      <c r="U2851" s="45" t="s">
        <v>6013</v>
      </c>
      <c r="V2851" s="45" t="s">
        <v>6013</v>
      </c>
      <c r="W2851" s="21" t="str">
        <f t="shared" si="44"/>
        <v>13</v>
      </c>
      <c r="X2851" s="54"/>
      <c r="Y2851" s="54"/>
      <c r="Z2851" s="54"/>
      <c r="AA2851" s="6" t="s">
        <v>6328</v>
      </c>
      <c r="AB2851" s="54"/>
      <c r="AC2851" s="54"/>
      <c r="AD2851" s="21"/>
      <c r="AE2851" s="21"/>
      <c r="AF2851" s="54"/>
      <c r="AG2851" s="54"/>
      <c r="AH2851" s="54"/>
      <c r="AI2851" s="54"/>
    </row>
    <row r="2852" spans="1:35" s="47" customFormat="1">
      <c r="A2852" s="46">
        <v>156</v>
      </c>
      <c r="B2852" s="6" t="s">
        <v>6330</v>
      </c>
      <c r="C2852" s="46" t="s">
        <v>6331</v>
      </c>
      <c r="D2852" s="6" t="s">
        <v>15</v>
      </c>
      <c r="E2852" s="6" t="s">
        <v>6013</v>
      </c>
      <c r="F2852" s="6"/>
      <c r="G2852" s="6" t="s">
        <v>286</v>
      </c>
      <c r="H2852" s="46" t="s">
        <v>2829</v>
      </c>
      <c r="I2852" s="62">
        <v>34718</v>
      </c>
      <c r="J2852" s="6" t="s">
        <v>5299</v>
      </c>
      <c r="K2852" s="52"/>
      <c r="L2852" s="52"/>
      <c r="M2852" s="6" t="s">
        <v>6013</v>
      </c>
      <c r="N2852" s="6" t="s">
        <v>6013</v>
      </c>
      <c r="O2852" s="6" t="s">
        <v>6013</v>
      </c>
      <c r="P2852" s="6" t="s">
        <v>6013</v>
      </c>
      <c r="Q2852" s="6" t="s">
        <v>6013</v>
      </c>
      <c r="R2852" s="6" t="s">
        <v>6013</v>
      </c>
      <c r="S2852" s="6" t="s">
        <v>6013</v>
      </c>
      <c r="T2852" s="6" t="s">
        <v>6013</v>
      </c>
      <c r="U2852" s="6" t="s">
        <v>6013</v>
      </c>
      <c r="V2852" s="6" t="s">
        <v>6013</v>
      </c>
      <c r="W2852" s="21" t="str">
        <f t="shared" si="44"/>
        <v>13</v>
      </c>
      <c r="X2852" s="54"/>
      <c r="Y2852" s="54"/>
      <c r="Z2852" s="54"/>
      <c r="AA2852" s="6" t="s">
        <v>6330</v>
      </c>
      <c r="AB2852" s="54"/>
      <c r="AC2852" s="54"/>
      <c r="AD2852" s="21"/>
      <c r="AE2852" s="21"/>
      <c r="AF2852" s="54"/>
      <c r="AG2852" s="54"/>
      <c r="AH2852" s="54"/>
      <c r="AI2852" s="54"/>
    </row>
    <row r="2853" spans="1:35" s="47" customFormat="1">
      <c r="A2853" s="46">
        <v>157</v>
      </c>
      <c r="B2853" s="6" t="s">
        <v>6332</v>
      </c>
      <c r="C2853" s="46" t="s">
        <v>6333</v>
      </c>
      <c r="D2853" s="6" t="s">
        <v>15</v>
      </c>
      <c r="E2853" s="6" t="s">
        <v>6104</v>
      </c>
      <c r="F2853" s="6"/>
      <c r="G2853" s="6" t="s">
        <v>1895</v>
      </c>
      <c r="H2853" s="46" t="s">
        <v>6334</v>
      </c>
      <c r="I2853" s="62">
        <v>34944</v>
      </c>
      <c r="J2853" s="6" t="s">
        <v>4823</v>
      </c>
      <c r="K2853" s="52"/>
      <c r="L2853" s="52"/>
      <c r="M2853" s="6" t="s">
        <v>6104</v>
      </c>
      <c r="N2853" s="6" t="s">
        <v>6104</v>
      </c>
      <c r="O2853" s="6" t="s">
        <v>6104</v>
      </c>
      <c r="P2853" s="6" t="s">
        <v>6104</v>
      </c>
      <c r="Q2853" s="6" t="s">
        <v>6104</v>
      </c>
      <c r="R2853" s="6" t="s">
        <v>6104</v>
      </c>
      <c r="S2853" s="6" t="s">
        <v>9640</v>
      </c>
      <c r="T2853" s="6" t="s">
        <v>9640</v>
      </c>
      <c r="U2853" s="6" t="s">
        <v>9640</v>
      </c>
      <c r="V2853" s="6" t="s">
        <v>9640</v>
      </c>
      <c r="W2853" s="21" t="str">
        <f t="shared" si="44"/>
        <v>13</v>
      </c>
      <c r="X2853" s="54"/>
      <c r="Y2853" s="54"/>
      <c r="Z2853" s="54"/>
      <c r="AA2853" s="6" t="s">
        <v>6332</v>
      </c>
      <c r="AB2853" s="54"/>
      <c r="AC2853" s="54"/>
      <c r="AD2853" s="21"/>
      <c r="AE2853" s="21"/>
      <c r="AF2853" s="54"/>
      <c r="AG2853" s="54"/>
      <c r="AH2853" s="54"/>
      <c r="AI2853" s="54"/>
    </row>
    <row r="2854" spans="1:35" s="47" customFormat="1">
      <c r="A2854" s="46">
        <v>158</v>
      </c>
      <c r="B2854" s="6" t="s">
        <v>6335</v>
      </c>
      <c r="C2854" s="46" t="s">
        <v>6924</v>
      </c>
      <c r="D2854" s="6" t="s">
        <v>15</v>
      </c>
      <c r="E2854" s="6" t="s">
        <v>6013</v>
      </c>
      <c r="F2854" s="6"/>
      <c r="G2854" s="6" t="s">
        <v>1895</v>
      </c>
      <c r="H2854" s="46" t="s">
        <v>3986</v>
      </c>
      <c r="I2854" s="62">
        <v>33614</v>
      </c>
      <c r="J2854" s="6" t="s">
        <v>4823</v>
      </c>
      <c r="K2854" s="52"/>
      <c r="L2854" s="52"/>
      <c r="M2854" s="6" t="s">
        <v>6013</v>
      </c>
      <c r="N2854" s="6" t="s">
        <v>6013</v>
      </c>
      <c r="O2854" s="6" t="s">
        <v>6013</v>
      </c>
      <c r="P2854" s="6" t="s">
        <v>6013</v>
      </c>
      <c r="Q2854" s="6" t="s">
        <v>6013</v>
      </c>
      <c r="R2854" s="6" t="s">
        <v>6013</v>
      </c>
      <c r="S2854" s="6" t="s">
        <v>6013</v>
      </c>
      <c r="T2854" s="6" t="s">
        <v>6013</v>
      </c>
      <c r="U2854" s="6" t="s">
        <v>6013</v>
      </c>
      <c r="V2854" s="6" t="s">
        <v>6013</v>
      </c>
      <c r="W2854" s="21" t="str">
        <f t="shared" si="44"/>
        <v>13</v>
      </c>
      <c r="X2854" s="54"/>
      <c r="Y2854" s="54"/>
      <c r="Z2854" s="54"/>
      <c r="AA2854" s="6" t="s">
        <v>6335</v>
      </c>
      <c r="AB2854" s="54"/>
      <c r="AC2854" s="54"/>
      <c r="AD2854" s="21"/>
      <c r="AE2854" s="21"/>
      <c r="AF2854" s="54"/>
      <c r="AG2854" s="54"/>
      <c r="AH2854" s="54"/>
      <c r="AI2854" s="54"/>
    </row>
    <row r="2855" spans="1:35" s="47" customFormat="1">
      <c r="A2855" s="46">
        <v>159</v>
      </c>
      <c r="B2855" s="6" t="s">
        <v>6336</v>
      </c>
      <c r="C2855" s="46" t="s">
        <v>6337</v>
      </c>
      <c r="D2855" s="6" t="s">
        <v>15</v>
      </c>
      <c r="E2855" s="6" t="s">
        <v>6013</v>
      </c>
      <c r="F2855" s="6"/>
      <c r="G2855" s="6" t="s">
        <v>1536</v>
      </c>
      <c r="H2855" s="46" t="s">
        <v>2610</v>
      </c>
      <c r="I2855" s="62">
        <v>34791</v>
      </c>
      <c r="J2855" s="6" t="s">
        <v>4823</v>
      </c>
      <c r="K2855" s="52"/>
      <c r="L2855" s="52"/>
      <c r="M2855" s="6" t="s">
        <v>6013</v>
      </c>
      <c r="N2855" s="6" t="s">
        <v>6013</v>
      </c>
      <c r="O2855" s="6" t="s">
        <v>6013</v>
      </c>
      <c r="P2855" s="6" t="s">
        <v>6013</v>
      </c>
      <c r="Q2855" s="6" t="s">
        <v>6013</v>
      </c>
      <c r="R2855" s="6" t="s">
        <v>6013</v>
      </c>
      <c r="S2855" s="6" t="s">
        <v>6013</v>
      </c>
      <c r="T2855" s="6" t="s">
        <v>6013</v>
      </c>
      <c r="U2855" s="6" t="s">
        <v>6013</v>
      </c>
      <c r="V2855" s="6" t="s">
        <v>6013</v>
      </c>
      <c r="W2855" s="21" t="str">
        <f t="shared" si="44"/>
        <v>13</v>
      </c>
      <c r="X2855" s="54"/>
      <c r="Y2855" s="54"/>
      <c r="Z2855" s="54"/>
      <c r="AA2855" s="6" t="s">
        <v>6336</v>
      </c>
      <c r="AB2855" s="54"/>
      <c r="AC2855" s="54"/>
      <c r="AD2855" s="21"/>
      <c r="AE2855" s="21"/>
      <c r="AF2855" s="54"/>
      <c r="AG2855" s="54"/>
      <c r="AH2855" s="54"/>
      <c r="AI2855" s="54"/>
    </row>
    <row r="2856" spans="1:35" s="47" customFormat="1">
      <c r="A2856" s="46">
        <v>160</v>
      </c>
      <c r="B2856" s="6" t="s">
        <v>6338</v>
      </c>
      <c r="C2856" s="46" t="s">
        <v>6339</v>
      </c>
      <c r="D2856" s="6" t="s">
        <v>15</v>
      </c>
      <c r="E2856" s="6" t="s">
        <v>6013</v>
      </c>
      <c r="F2856" s="6"/>
      <c r="G2856" s="6" t="s">
        <v>1891</v>
      </c>
      <c r="H2856" s="46" t="s">
        <v>3059</v>
      </c>
      <c r="I2856" s="62">
        <v>34931</v>
      </c>
      <c r="J2856" s="6" t="s">
        <v>4823</v>
      </c>
      <c r="K2856" s="52"/>
      <c r="L2856" s="52"/>
      <c r="M2856" s="6" t="s">
        <v>6013</v>
      </c>
      <c r="N2856" s="6" t="s">
        <v>6013</v>
      </c>
      <c r="O2856" s="6" t="s">
        <v>6013</v>
      </c>
      <c r="P2856" s="6" t="s">
        <v>6013</v>
      </c>
      <c r="Q2856" s="6" t="s">
        <v>6013</v>
      </c>
      <c r="R2856" s="6" t="s">
        <v>6013</v>
      </c>
      <c r="S2856" s="6" t="s">
        <v>6013</v>
      </c>
      <c r="T2856" s="6" t="s">
        <v>6013</v>
      </c>
      <c r="U2856" s="6" t="s">
        <v>6013</v>
      </c>
      <c r="V2856" s="6" t="s">
        <v>6013</v>
      </c>
      <c r="W2856" s="21" t="str">
        <f t="shared" si="44"/>
        <v>13</v>
      </c>
      <c r="X2856" s="54"/>
      <c r="Y2856" s="54"/>
      <c r="Z2856" s="54"/>
      <c r="AA2856" s="6" t="s">
        <v>6338</v>
      </c>
      <c r="AB2856" s="54"/>
      <c r="AC2856" s="54"/>
      <c r="AD2856" s="21"/>
      <c r="AE2856" s="21"/>
      <c r="AF2856" s="54"/>
      <c r="AG2856" s="54"/>
      <c r="AH2856" s="54"/>
      <c r="AI2856" s="54"/>
    </row>
    <row r="2857" spans="1:35" s="47" customFormat="1">
      <c r="A2857" s="46">
        <v>161</v>
      </c>
      <c r="B2857" s="6" t="s">
        <v>6340</v>
      </c>
      <c r="C2857" s="46" t="s">
        <v>6341</v>
      </c>
      <c r="D2857" s="6" t="s">
        <v>15</v>
      </c>
      <c r="E2857" s="6" t="s">
        <v>6104</v>
      </c>
      <c r="F2857" s="6"/>
      <c r="G2857" s="6" t="s">
        <v>1538</v>
      </c>
      <c r="H2857" s="46" t="s">
        <v>6233</v>
      </c>
      <c r="I2857" s="62">
        <v>34796</v>
      </c>
      <c r="J2857" s="6" t="s">
        <v>5299</v>
      </c>
      <c r="K2857" s="52"/>
      <c r="L2857" s="52"/>
      <c r="M2857" s="6" t="s">
        <v>6104</v>
      </c>
      <c r="N2857" s="6" t="s">
        <v>6104</v>
      </c>
      <c r="O2857" s="6" t="s">
        <v>6104</v>
      </c>
      <c r="P2857" s="6" t="s">
        <v>6104</v>
      </c>
      <c r="Q2857" s="6" t="s">
        <v>6104</v>
      </c>
      <c r="R2857" s="6" t="s">
        <v>6104</v>
      </c>
      <c r="S2857" s="6" t="s">
        <v>9640</v>
      </c>
      <c r="T2857" s="6" t="s">
        <v>9640</v>
      </c>
      <c r="U2857" s="6" t="s">
        <v>9640</v>
      </c>
      <c r="V2857" s="6" t="s">
        <v>9640</v>
      </c>
      <c r="W2857" s="21" t="str">
        <f t="shared" si="44"/>
        <v>13</v>
      </c>
      <c r="X2857" s="54"/>
      <c r="Y2857" s="54"/>
      <c r="Z2857" s="54"/>
      <c r="AA2857" s="6" t="s">
        <v>6340</v>
      </c>
      <c r="AB2857" s="54"/>
      <c r="AC2857" s="54"/>
      <c r="AD2857" s="21"/>
      <c r="AE2857" s="21"/>
      <c r="AF2857" s="54"/>
      <c r="AG2857" s="54"/>
      <c r="AH2857" s="54"/>
      <c r="AI2857" s="54"/>
    </row>
    <row r="2858" spans="1:35" s="47" customFormat="1">
      <c r="A2858" s="46">
        <v>162</v>
      </c>
      <c r="B2858" s="6" t="s">
        <v>6342</v>
      </c>
      <c r="C2858" s="46" t="s">
        <v>10475</v>
      </c>
      <c r="D2858" s="6" t="s">
        <v>9</v>
      </c>
      <c r="E2858" s="6" t="s">
        <v>6104</v>
      </c>
      <c r="F2858" s="6"/>
      <c r="G2858" s="6" t="s">
        <v>1891</v>
      </c>
      <c r="H2858" s="46" t="s">
        <v>4000</v>
      </c>
      <c r="I2858" s="62">
        <v>34866</v>
      </c>
      <c r="J2858" s="6" t="s">
        <v>5299</v>
      </c>
      <c r="K2858" s="52"/>
      <c r="L2858" s="52"/>
      <c r="M2858" s="6" t="s">
        <v>6104</v>
      </c>
      <c r="N2858" s="6" t="s">
        <v>6104</v>
      </c>
      <c r="O2858" s="6" t="s">
        <v>6104</v>
      </c>
      <c r="P2858" s="6" t="s">
        <v>6104</v>
      </c>
      <c r="Q2858" s="6" t="s">
        <v>6104</v>
      </c>
      <c r="R2858" s="6" t="s">
        <v>6104</v>
      </c>
      <c r="S2858" s="6" t="s">
        <v>9640</v>
      </c>
      <c r="T2858" s="6" t="s">
        <v>9640</v>
      </c>
      <c r="U2858" s="6" t="s">
        <v>9640</v>
      </c>
      <c r="V2858" s="6" t="s">
        <v>9640</v>
      </c>
      <c r="W2858" s="21" t="str">
        <f t="shared" si="44"/>
        <v>13</v>
      </c>
      <c r="X2858" s="54"/>
      <c r="Y2858" s="54"/>
      <c r="Z2858" s="54"/>
      <c r="AA2858" s="6" t="s">
        <v>6342</v>
      </c>
      <c r="AB2858" s="54"/>
      <c r="AC2858" s="54"/>
      <c r="AD2858" s="21"/>
      <c r="AE2858" s="21"/>
      <c r="AF2858" s="54"/>
      <c r="AG2858" s="54"/>
      <c r="AH2858" s="54"/>
      <c r="AI2858" s="54"/>
    </row>
    <row r="2859" spans="1:35" s="47" customFormat="1">
      <c r="A2859" s="46">
        <v>163</v>
      </c>
      <c r="B2859" s="6" t="s">
        <v>6343</v>
      </c>
      <c r="C2859" s="46" t="s">
        <v>6344</v>
      </c>
      <c r="D2859" s="6" t="s">
        <v>9</v>
      </c>
      <c r="E2859" s="6" t="s">
        <v>6013</v>
      </c>
      <c r="F2859" s="6"/>
      <c r="G2859" s="6" t="s">
        <v>82</v>
      </c>
      <c r="H2859" s="46" t="s">
        <v>2829</v>
      </c>
      <c r="I2859" s="62">
        <v>34851</v>
      </c>
      <c r="J2859" s="6" t="s">
        <v>4823</v>
      </c>
      <c r="K2859" s="52"/>
      <c r="L2859" s="52"/>
      <c r="M2859" s="6" t="s">
        <v>6013</v>
      </c>
      <c r="N2859" s="6" t="s">
        <v>6013</v>
      </c>
      <c r="O2859" s="6" t="s">
        <v>6013</v>
      </c>
      <c r="P2859" s="6" t="s">
        <v>6013</v>
      </c>
      <c r="Q2859" s="6" t="s">
        <v>6013</v>
      </c>
      <c r="R2859" s="6" t="s">
        <v>6013</v>
      </c>
      <c r="S2859" s="6" t="s">
        <v>6013</v>
      </c>
      <c r="T2859" s="6" t="s">
        <v>6013</v>
      </c>
      <c r="U2859" s="6" t="s">
        <v>6013</v>
      </c>
      <c r="V2859" s="6" t="s">
        <v>6013</v>
      </c>
      <c r="W2859" s="21" t="str">
        <f t="shared" si="44"/>
        <v>13</v>
      </c>
      <c r="X2859" s="54"/>
      <c r="Y2859" s="54"/>
      <c r="Z2859" s="54"/>
      <c r="AA2859" s="6" t="s">
        <v>6343</v>
      </c>
      <c r="AB2859" s="54"/>
      <c r="AC2859" s="54"/>
      <c r="AD2859" s="21"/>
      <c r="AE2859" s="21"/>
      <c r="AF2859" s="54"/>
      <c r="AG2859" s="54"/>
      <c r="AH2859" s="54"/>
      <c r="AI2859" s="54"/>
    </row>
    <row r="2860" spans="1:35" s="47" customFormat="1">
      <c r="A2860" s="46">
        <v>164</v>
      </c>
      <c r="B2860" s="6" t="s">
        <v>6345</v>
      </c>
      <c r="C2860" s="46" t="s">
        <v>6346</v>
      </c>
      <c r="D2860" s="6" t="s">
        <v>15</v>
      </c>
      <c r="E2860" s="6" t="s">
        <v>6021</v>
      </c>
      <c r="F2860" s="6"/>
      <c r="G2860" s="6" t="s">
        <v>15</v>
      </c>
      <c r="H2860" s="46" t="s">
        <v>6233</v>
      </c>
      <c r="I2860" s="62">
        <v>34952</v>
      </c>
      <c r="J2860" s="6" t="s">
        <v>5299</v>
      </c>
      <c r="K2860" s="52"/>
      <c r="L2860" s="52"/>
      <c r="M2860" s="6" t="s">
        <v>6021</v>
      </c>
      <c r="N2860" s="6" t="s">
        <v>6021</v>
      </c>
      <c r="O2860" s="6" t="s">
        <v>6021</v>
      </c>
      <c r="P2860" s="6" t="s">
        <v>6021</v>
      </c>
      <c r="Q2860" s="6" t="s">
        <v>6021</v>
      </c>
      <c r="R2860" s="6" t="s">
        <v>6021</v>
      </c>
      <c r="S2860" s="6" t="s">
        <v>6021</v>
      </c>
      <c r="T2860" s="6" t="s">
        <v>6021</v>
      </c>
      <c r="U2860" s="6" t="s">
        <v>6021</v>
      </c>
      <c r="V2860" s="6" t="s">
        <v>6021</v>
      </c>
      <c r="W2860" s="21" t="str">
        <f t="shared" si="44"/>
        <v>13</v>
      </c>
      <c r="X2860" s="54"/>
      <c r="Y2860" s="54"/>
      <c r="Z2860" s="54"/>
      <c r="AA2860" s="6" t="s">
        <v>6345</v>
      </c>
      <c r="AB2860" s="54"/>
      <c r="AC2860" s="54"/>
      <c r="AD2860" s="21"/>
      <c r="AE2860" s="21"/>
      <c r="AF2860" s="54"/>
      <c r="AG2860" s="54"/>
      <c r="AH2860" s="54"/>
      <c r="AI2860" s="54"/>
    </row>
    <row r="2861" spans="1:35" s="47" customFormat="1">
      <c r="A2861" s="46">
        <v>165</v>
      </c>
      <c r="B2861" s="6" t="s">
        <v>6347</v>
      </c>
      <c r="C2861" s="46" t="s">
        <v>6348</v>
      </c>
      <c r="D2861" s="6" t="s">
        <v>9</v>
      </c>
      <c r="E2861" s="6" t="s">
        <v>6021</v>
      </c>
      <c r="F2861" s="6"/>
      <c r="G2861" s="6" t="s">
        <v>20</v>
      </c>
      <c r="H2861" s="46" t="s">
        <v>6233</v>
      </c>
      <c r="I2861" s="62">
        <v>34921</v>
      </c>
      <c r="J2861" s="6" t="s">
        <v>5299</v>
      </c>
      <c r="K2861" s="52"/>
      <c r="L2861" s="52"/>
      <c r="M2861" s="6" t="s">
        <v>6021</v>
      </c>
      <c r="N2861" s="6" t="s">
        <v>6021</v>
      </c>
      <c r="O2861" s="6" t="s">
        <v>6021</v>
      </c>
      <c r="P2861" s="6" t="s">
        <v>6021</v>
      </c>
      <c r="Q2861" s="6" t="s">
        <v>6021</v>
      </c>
      <c r="R2861" s="6" t="s">
        <v>6021</v>
      </c>
      <c r="S2861" s="6" t="s">
        <v>6021</v>
      </c>
      <c r="T2861" s="6" t="s">
        <v>6021</v>
      </c>
      <c r="U2861" s="6" t="s">
        <v>6021</v>
      </c>
      <c r="V2861" s="6" t="s">
        <v>6021</v>
      </c>
      <c r="W2861" s="21" t="str">
        <f t="shared" si="44"/>
        <v>13</v>
      </c>
      <c r="X2861" s="54"/>
      <c r="Y2861" s="54"/>
      <c r="Z2861" s="54"/>
      <c r="AA2861" s="6" t="s">
        <v>6347</v>
      </c>
      <c r="AB2861" s="54"/>
      <c r="AC2861" s="54"/>
      <c r="AD2861" s="21"/>
      <c r="AE2861" s="21"/>
      <c r="AF2861" s="54"/>
      <c r="AG2861" s="54"/>
      <c r="AH2861" s="54"/>
      <c r="AI2861" s="54"/>
    </row>
    <row r="2862" spans="1:35" s="47" customFormat="1">
      <c r="A2862" s="46">
        <v>166</v>
      </c>
      <c r="B2862" s="6" t="s">
        <v>6349</v>
      </c>
      <c r="C2862" s="46" t="s">
        <v>10493</v>
      </c>
      <c r="D2862" s="6" t="s">
        <v>9</v>
      </c>
      <c r="E2862" s="6" t="s">
        <v>6104</v>
      </c>
      <c r="F2862" s="6"/>
      <c r="G2862" s="6" t="s">
        <v>1866</v>
      </c>
      <c r="H2862" s="46" t="s">
        <v>5964</v>
      </c>
      <c r="I2862" s="62">
        <v>34957</v>
      </c>
      <c r="J2862" s="6" t="s">
        <v>4824</v>
      </c>
      <c r="K2862" s="52"/>
      <c r="L2862" s="52"/>
      <c r="M2862" s="6" t="s">
        <v>6104</v>
      </c>
      <c r="N2862" s="6" t="s">
        <v>6104</v>
      </c>
      <c r="O2862" s="6" t="s">
        <v>6104</v>
      </c>
      <c r="P2862" s="6" t="s">
        <v>6104</v>
      </c>
      <c r="Q2862" s="6" t="s">
        <v>6104</v>
      </c>
      <c r="R2862" s="6" t="s">
        <v>6104</v>
      </c>
      <c r="S2862" s="6" t="s">
        <v>9640</v>
      </c>
      <c r="T2862" s="6" t="s">
        <v>9640</v>
      </c>
      <c r="U2862" s="6" t="s">
        <v>9640</v>
      </c>
      <c r="V2862" s="6" t="s">
        <v>9640</v>
      </c>
      <c r="W2862" s="21" t="str">
        <f t="shared" si="44"/>
        <v>13</v>
      </c>
      <c r="X2862" s="54"/>
      <c r="Y2862" s="54"/>
      <c r="Z2862" s="54"/>
      <c r="AA2862" s="6" t="s">
        <v>6349</v>
      </c>
      <c r="AB2862" s="54"/>
      <c r="AC2862" s="54"/>
      <c r="AD2862" s="21"/>
      <c r="AE2862" s="21"/>
      <c r="AF2862" s="54"/>
      <c r="AG2862" s="54"/>
      <c r="AH2862" s="54"/>
      <c r="AI2862" s="54"/>
    </row>
    <row r="2863" spans="1:35" s="47" customFormat="1">
      <c r="A2863" s="46">
        <v>167</v>
      </c>
      <c r="B2863" s="6" t="s">
        <v>6350</v>
      </c>
      <c r="C2863" s="46" t="s">
        <v>6351</v>
      </c>
      <c r="D2863" s="6" t="s">
        <v>9</v>
      </c>
      <c r="E2863" s="6" t="s">
        <v>6104</v>
      </c>
      <c r="F2863" s="6"/>
      <c r="G2863" s="6" t="s">
        <v>1895</v>
      </c>
      <c r="H2863" s="46" t="s">
        <v>4000</v>
      </c>
      <c r="I2863" s="62">
        <v>34645</v>
      </c>
      <c r="J2863" s="6" t="s">
        <v>5299</v>
      </c>
      <c r="K2863" s="52"/>
      <c r="L2863" s="52"/>
      <c r="M2863" s="6" t="s">
        <v>6104</v>
      </c>
      <c r="N2863" s="6" t="s">
        <v>6104</v>
      </c>
      <c r="O2863" s="6" t="s">
        <v>6104</v>
      </c>
      <c r="P2863" s="6" t="s">
        <v>6104</v>
      </c>
      <c r="Q2863" s="6" t="s">
        <v>6104</v>
      </c>
      <c r="R2863" s="6" t="s">
        <v>6104</v>
      </c>
      <c r="S2863" s="6" t="s">
        <v>9640</v>
      </c>
      <c r="T2863" s="6" t="s">
        <v>9640</v>
      </c>
      <c r="U2863" s="6" t="s">
        <v>9640</v>
      </c>
      <c r="V2863" s="6" t="s">
        <v>9640</v>
      </c>
      <c r="W2863" s="21" t="str">
        <f t="shared" si="44"/>
        <v>13</v>
      </c>
      <c r="X2863" s="54"/>
      <c r="Y2863" s="54"/>
      <c r="Z2863" s="54"/>
      <c r="AA2863" s="6" t="s">
        <v>6350</v>
      </c>
      <c r="AB2863" s="54"/>
      <c r="AC2863" s="54"/>
      <c r="AD2863" s="21"/>
      <c r="AE2863" s="21"/>
      <c r="AF2863" s="54"/>
      <c r="AG2863" s="54"/>
      <c r="AH2863" s="54"/>
      <c r="AI2863" s="54"/>
    </row>
    <row r="2864" spans="1:35" s="47" customFormat="1">
      <c r="A2864" s="46">
        <v>168</v>
      </c>
      <c r="B2864" s="6" t="s">
        <v>6352</v>
      </c>
      <c r="C2864" s="46" t="s">
        <v>10471</v>
      </c>
      <c r="D2864" s="6" t="s">
        <v>9</v>
      </c>
      <c r="E2864" s="6" t="s">
        <v>6013</v>
      </c>
      <c r="F2864" s="6"/>
      <c r="G2864" s="6" t="s">
        <v>16</v>
      </c>
      <c r="H2864" s="46" t="s">
        <v>2783</v>
      </c>
      <c r="I2864" s="62">
        <v>34377</v>
      </c>
      <c r="J2864" s="6" t="s">
        <v>4823</v>
      </c>
      <c r="K2864" s="52"/>
      <c r="L2864" s="52"/>
      <c r="M2864" s="6" t="s">
        <v>6013</v>
      </c>
      <c r="N2864" s="6" t="s">
        <v>6013</v>
      </c>
      <c r="O2864" s="6" t="s">
        <v>6013</v>
      </c>
      <c r="P2864" s="6" t="s">
        <v>6013</v>
      </c>
      <c r="Q2864" s="6" t="s">
        <v>6013</v>
      </c>
      <c r="R2864" s="6" t="s">
        <v>6013</v>
      </c>
      <c r="S2864" s="6" t="s">
        <v>6013</v>
      </c>
      <c r="T2864" s="6" t="s">
        <v>6013</v>
      </c>
      <c r="U2864" s="6" t="s">
        <v>6013</v>
      </c>
      <c r="V2864" s="6" t="s">
        <v>6013</v>
      </c>
      <c r="W2864" s="21" t="str">
        <f t="shared" si="44"/>
        <v>13</v>
      </c>
      <c r="X2864" s="54"/>
      <c r="Y2864" s="54"/>
      <c r="Z2864" s="54"/>
      <c r="AA2864" s="6" t="s">
        <v>6352</v>
      </c>
      <c r="AB2864" s="54"/>
      <c r="AC2864" s="54"/>
      <c r="AD2864" s="21"/>
      <c r="AE2864" s="21"/>
      <c r="AF2864" s="54"/>
      <c r="AG2864" s="54"/>
      <c r="AH2864" s="54"/>
      <c r="AI2864" s="54"/>
    </row>
    <row r="2865" spans="1:35" s="47" customFormat="1">
      <c r="A2865" s="46">
        <v>169</v>
      </c>
      <c r="B2865" s="6" t="s">
        <v>6353</v>
      </c>
      <c r="C2865" s="46" t="s">
        <v>6354</v>
      </c>
      <c r="D2865" s="6" t="s">
        <v>15</v>
      </c>
      <c r="E2865" s="6" t="s">
        <v>6013</v>
      </c>
      <c r="F2865" s="6"/>
      <c r="G2865" s="6" t="s">
        <v>486</v>
      </c>
      <c r="H2865" s="46" t="s">
        <v>2741</v>
      </c>
      <c r="I2865" s="62">
        <v>34921</v>
      </c>
      <c r="J2865" s="6" t="s">
        <v>4823</v>
      </c>
      <c r="K2865" s="52"/>
      <c r="L2865" s="52"/>
      <c r="M2865" s="6" t="s">
        <v>6013</v>
      </c>
      <c r="N2865" s="6" t="s">
        <v>6013</v>
      </c>
      <c r="O2865" s="6" t="s">
        <v>6013</v>
      </c>
      <c r="P2865" s="6" t="s">
        <v>6013</v>
      </c>
      <c r="Q2865" s="6" t="s">
        <v>6013</v>
      </c>
      <c r="R2865" s="6" t="s">
        <v>6013</v>
      </c>
      <c r="S2865" s="6" t="s">
        <v>6013</v>
      </c>
      <c r="T2865" s="6" t="s">
        <v>6013</v>
      </c>
      <c r="U2865" s="6" t="s">
        <v>6013</v>
      </c>
      <c r="V2865" s="6" t="s">
        <v>6013</v>
      </c>
      <c r="W2865" s="21" t="str">
        <f t="shared" si="44"/>
        <v>13</v>
      </c>
      <c r="X2865" s="54"/>
      <c r="Y2865" s="54"/>
      <c r="Z2865" s="54"/>
      <c r="AA2865" s="6" t="s">
        <v>6353</v>
      </c>
      <c r="AB2865" s="54"/>
      <c r="AC2865" s="54"/>
      <c r="AD2865" s="21"/>
      <c r="AE2865" s="21"/>
      <c r="AF2865" s="54"/>
      <c r="AG2865" s="54"/>
      <c r="AH2865" s="54"/>
      <c r="AI2865" s="54"/>
    </row>
    <row r="2866" spans="1:35" s="47" customFormat="1">
      <c r="A2866" s="46">
        <v>170</v>
      </c>
      <c r="B2866" s="6" t="s">
        <v>6355</v>
      </c>
      <c r="C2866" s="46" t="s">
        <v>6356</v>
      </c>
      <c r="D2866" s="6" t="s">
        <v>9</v>
      </c>
      <c r="E2866" s="6" t="s">
        <v>307</v>
      </c>
      <c r="F2866" s="6"/>
      <c r="G2866" s="6" t="s">
        <v>1536</v>
      </c>
      <c r="H2866" s="46" t="s">
        <v>2610</v>
      </c>
      <c r="I2866" s="62">
        <v>34857</v>
      </c>
      <c r="J2866" s="6" t="s">
        <v>4823</v>
      </c>
      <c r="K2866" s="52"/>
      <c r="L2866" s="52"/>
      <c r="M2866" s="6" t="s">
        <v>307</v>
      </c>
      <c r="N2866" s="6" t="s">
        <v>307</v>
      </c>
      <c r="O2866" s="6" t="s">
        <v>307</v>
      </c>
      <c r="P2866" s="6" t="s">
        <v>307</v>
      </c>
      <c r="Q2866" s="6" t="s">
        <v>307</v>
      </c>
      <c r="R2866" s="6" t="s">
        <v>307</v>
      </c>
      <c r="S2866" s="6" t="s">
        <v>307</v>
      </c>
      <c r="T2866" s="6" t="s">
        <v>307</v>
      </c>
      <c r="U2866" s="6" t="s">
        <v>307</v>
      </c>
      <c r="V2866" s="6" t="s">
        <v>307</v>
      </c>
      <c r="W2866" s="21" t="str">
        <f t="shared" si="44"/>
        <v>13</v>
      </c>
      <c r="X2866" s="54"/>
      <c r="Y2866" s="54"/>
      <c r="Z2866" s="54"/>
      <c r="AA2866" s="6" t="s">
        <v>6355</v>
      </c>
      <c r="AB2866" s="54"/>
      <c r="AC2866" s="54"/>
      <c r="AD2866" s="21"/>
      <c r="AE2866" s="21"/>
      <c r="AF2866" s="54"/>
      <c r="AG2866" s="54"/>
      <c r="AH2866" s="54"/>
      <c r="AI2866" s="54"/>
    </row>
    <row r="2867" spans="1:35" s="47" customFormat="1">
      <c r="A2867" s="46">
        <v>171</v>
      </c>
      <c r="B2867" s="6" t="s">
        <v>6357</v>
      </c>
      <c r="C2867" s="46" t="s">
        <v>6358</v>
      </c>
      <c r="D2867" s="6" t="s">
        <v>15</v>
      </c>
      <c r="E2867" s="6" t="s">
        <v>6013</v>
      </c>
      <c r="F2867" s="6"/>
      <c r="G2867" s="6" t="s">
        <v>1538</v>
      </c>
      <c r="H2867" s="46" t="s">
        <v>3994</v>
      </c>
      <c r="I2867" s="62">
        <v>34842</v>
      </c>
      <c r="J2867" s="6" t="s">
        <v>4823</v>
      </c>
      <c r="K2867" s="52"/>
      <c r="L2867" s="52"/>
      <c r="M2867" s="6" t="s">
        <v>6013</v>
      </c>
      <c r="N2867" s="6" t="s">
        <v>6013</v>
      </c>
      <c r="O2867" s="6" t="s">
        <v>6013</v>
      </c>
      <c r="P2867" s="6" t="s">
        <v>6013</v>
      </c>
      <c r="Q2867" s="6" t="s">
        <v>6013</v>
      </c>
      <c r="R2867" s="6" t="s">
        <v>6013</v>
      </c>
      <c r="S2867" s="6" t="s">
        <v>6013</v>
      </c>
      <c r="T2867" s="6" t="s">
        <v>6013</v>
      </c>
      <c r="U2867" s="6" t="s">
        <v>6013</v>
      </c>
      <c r="V2867" s="6" t="s">
        <v>6013</v>
      </c>
      <c r="W2867" s="21" t="str">
        <f t="shared" si="44"/>
        <v>13</v>
      </c>
      <c r="X2867" s="54"/>
      <c r="Y2867" s="54"/>
      <c r="Z2867" s="54"/>
      <c r="AA2867" s="6" t="s">
        <v>6357</v>
      </c>
      <c r="AB2867" s="54"/>
      <c r="AC2867" s="54"/>
      <c r="AD2867" s="21"/>
      <c r="AE2867" s="21"/>
      <c r="AF2867" s="54"/>
      <c r="AG2867" s="54"/>
      <c r="AH2867" s="54"/>
      <c r="AI2867" s="54"/>
    </row>
    <row r="2868" spans="1:35" s="47" customFormat="1">
      <c r="A2868" s="46">
        <v>172</v>
      </c>
      <c r="B2868" s="6" t="s">
        <v>6359</v>
      </c>
      <c r="C2868" s="46" t="s">
        <v>6360</v>
      </c>
      <c r="D2868" s="6" t="s">
        <v>15</v>
      </c>
      <c r="E2868" s="6" t="s">
        <v>6031</v>
      </c>
      <c r="F2868" s="6"/>
      <c r="G2868" s="6" t="s">
        <v>486</v>
      </c>
      <c r="H2868" s="46" t="s">
        <v>2741</v>
      </c>
      <c r="I2868" s="62">
        <v>34775</v>
      </c>
      <c r="J2868" s="6" t="s">
        <v>4823</v>
      </c>
      <c r="K2868" s="52"/>
      <c r="L2868" s="52"/>
      <c r="M2868" s="6" t="s">
        <v>6031</v>
      </c>
      <c r="N2868" s="6" t="s">
        <v>6031</v>
      </c>
      <c r="O2868" s="6" t="s">
        <v>6031</v>
      </c>
      <c r="P2868" s="6" t="s">
        <v>6031</v>
      </c>
      <c r="Q2868" s="6" t="s">
        <v>6031</v>
      </c>
      <c r="R2868" s="6" t="s">
        <v>6031</v>
      </c>
      <c r="S2868" s="6" t="s">
        <v>6031</v>
      </c>
      <c r="T2868" s="6" t="s">
        <v>6031</v>
      </c>
      <c r="U2868" s="6" t="s">
        <v>6031</v>
      </c>
      <c r="V2868" s="6" t="s">
        <v>6031</v>
      </c>
      <c r="W2868" s="21" t="str">
        <f t="shared" si="44"/>
        <v>13</v>
      </c>
      <c r="X2868" s="54"/>
      <c r="Y2868" s="54"/>
      <c r="Z2868" s="54"/>
      <c r="AA2868" s="6" t="s">
        <v>6359</v>
      </c>
      <c r="AB2868" s="54"/>
      <c r="AC2868" s="54"/>
      <c r="AD2868" s="21"/>
      <c r="AE2868" s="21"/>
      <c r="AF2868" s="54"/>
      <c r="AG2868" s="54"/>
      <c r="AH2868" s="54"/>
      <c r="AI2868" s="54"/>
    </row>
    <row r="2869" spans="1:35" s="47" customFormat="1">
      <c r="A2869" s="46">
        <v>173</v>
      </c>
      <c r="B2869" s="6" t="s">
        <v>6361</v>
      </c>
      <c r="C2869" s="46" t="s">
        <v>6362</v>
      </c>
      <c r="D2869" s="6" t="s">
        <v>15</v>
      </c>
      <c r="E2869" s="6" t="s">
        <v>6013</v>
      </c>
      <c r="F2869" s="6"/>
      <c r="G2869" s="6" t="s">
        <v>1891</v>
      </c>
      <c r="H2869" s="46" t="s">
        <v>2882</v>
      </c>
      <c r="I2869" s="62">
        <v>35026</v>
      </c>
      <c r="J2869" s="6" t="s">
        <v>4823</v>
      </c>
      <c r="K2869" s="52"/>
      <c r="L2869" s="52"/>
      <c r="M2869" s="6" t="s">
        <v>6013</v>
      </c>
      <c r="N2869" s="6" t="s">
        <v>6013</v>
      </c>
      <c r="O2869" s="6" t="s">
        <v>6013</v>
      </c>
      <c r="P2869" s="6" t="s">
        <v>6013</v>
      </c>
      <c r="Q2869" s="6" t="s">
        <v>6013</v>
      </c>
      <c r="R2869" s="6" t="s">
        <v>6013</v>
      </c>
      <c r="S2869" s="6" t="s">
        <v>6013</v>
      </c>
      <c r="T2869" s="6" t="s">
        <v>6013</v>
      </c>
      <c r="U2869" s="6" t="s">
        <v>6013</v>
      </c>
      <c r="V2869" s="6" t="s">
        <v>6013</v>
      </c>
      <c r="W2869" s="21" t="str">
        <f t="shared" si="44"/>
        <v>13</v>
      </c>
      <c r="X2869" s="54"/>
      <c r="Y2869" s="54"/>
      <c r="Z2869" s="54"/>
      <c r="AA2869" s="6" t="s">
        <v>6361</v>
      </c>
      <c r="AB2869" s="54"/>
      <c r="AC2869" s="54"/>
      <c r="AD2869" s="21"/>
      <c r="AE2869" s="21"/>
      <c r="AF2869" s="54"/>
      <c r="AG2869" s="54"/>
      <c r="AH2869" s="54"/>
      <c r="AI2869" s="54"/>
    </row>
    <row r="2870" spans="1:35" s="47" customFormat="1">
      <c r="A2870" s="46">
        <v>174</v>
      </c>
      <c r="B2870" s="6" t="s">
        <v>6363</v>
      </c>
      <c r="C2870" s="46" t="s">
        <v>6364</v>
      </c>
      <c r="D2870" s="6" t="s">
        <v>15</v>
      </c>
      <c r="E2870" s="6" t="s">
        <v>6021</v>
      </c>
      <c r="F2870" s="6"/>
      <c r="G2870" s="6" t="s">
        <v>82</v>
      </c>
      <c r="H2870" s="46" t="s">
        <v>4818</v>
      </c>
      <c r="I2870" s="62">
        <v>34810</v>
      </c>
      <c r="J2870" s="6" t="s">
        <v>5299</v>
      </c>
      <c r="K2870" s="52"/>
      <c r="L2870" s="52"/>
      <c r="M2870" s="6" t="s">
        <v>6021</v>
      </c>
      <c r="N2870" s="6" t="s">
        <v>6021</v>
      </c>
      <c r="O2870" s="45" t="s">
        <v>6013</v>
      </c>
      <c r="P2870" s="45" t="s">
        <v>6021</v>
      </c>
      <c r="Q2870" s="45" t="s">
        <v>6021</v>
      </c>
      <c r="R2870" s="45" t="s">
        <v>6021</v>
      </c>
      <c r="S2870" s="45" t="s">
        <v>6021</v>
      </c>
      <c r="T2870" s="45" t="s">
        <v>6021</v>
      </c>
      <c r="U2870" s="45" t="s">
        <v>6021</v>
      </c>
      <c r="V2870" s="45" t="s">
        <v>6021</v>
      </c>
      <c r="W2870" s="21" t="str">
        <f t="shared" si="44"/>
        <v>13</v>
      </c>
      <c r="X2870" s="54"/>
      <c r="Y2870" s="54"/>
      <c r="Z2870" s="54"/>
      <c r="AA2870" s="6" t="s">
        <v>6363</v>
      </c>
      <c r="AB2870" s="54"/>
      <c r="AC2870" s="54"/>
      <c r="AD2870" s="21"/>
      <c r="AE2870" s="21"/>
      <c r="AF2870" s="54"/>
      <c r="AG2870" s="54"/>
      <c r="AH2870" s="54"/>
      <c r="AI2870" s="54"/>
    </row>
    <row r="2871" spans="1:35" s="47" customFormat="1">
      <c r="A2871" s="46">
        <v>175</v>
      </c>
      <c r="B2871" s="6" t="s">
        <v>6365</v>
      </c>
      <c r="C2871" s="46" t="s">
        <v>6366</v>
      </c>
      <c r="D2871" s="6" t="s">
        <v>15</v>
      </c>
      <c r="E2871" s="6" t="s">
        <v>6013</v>
      </c>
      <c r="F2871" s="6"/>
      <c r="G2871" s="6" t="s">
        <v>1866</v>
      </c>
      <c r="H2871" s="46" t="s">
        <v>2882</v>
      </c>
      <c r="I2871" s="62">
        <v>34764</v>
      </c>
      <c r="J2871" s="6" t="s">
        <v>4823</v>
      </c>
      <c r="K2871" s="52"/>
      <c r="L2871" s="52"/>
      <c r="M2871" s="6" t="s">
        <v>6013</v>
      </c>
      <c r="N2871" s="6" t="s">
        <v>6013</v>
      </c>
      <c r="O2871" s="6" t="s">
        <v>6013</v>
      </c>
      <c r="P2871" s="6" t="s">
        <v>6013</v>
      </c>
      <c r="Q2871" s="6" t="s">
        <v>6013</v>
      </c>
      <c r="R2871" s="6" t="s">
        <v>6013</v>
      </c>
      <c r="S2871" s="6" t="s">
        <v>6013</v>
      </c>
      <c r="T2871" s="6" t="s">
        <v>6013</v>
      </c>
      <c r="U2871" s="6" t="s">
        <v>6013</v>
      </c>
      <c r="V2871" s="6" t="s">
        <v>6013</v>
      </c>
      <c r="W2871" s="21" t="str">
        <f t="shared" si="44"/>
        <v>13</v>
      </c>
      <c r="X2871" s="54"/>
      <c r="Y2871" s="54"/>
      <c r="Z2871" s="54"/>
      <c r="AA2871" s="6" t="s">
        <v>6365</v>
      </c>
      <c r="AB2871" s="54"/>
      <c r="AC2871" s="54"/>
      <c r="AD2871" s="21"/>
      <c r="AE2871" s="21"/>
      <c r="AF2871" s="54"/>
      <c r="AG2871" s="54"/>
      <c r="AH2871" s="54"/>
      <c r="AI2871" s="54"/>
    </row>
    <row r="2872" spans="1:35" s="47" customFormat="1">
      <c r="A2872" s="46">
        <v>176</v>
      </c>
      <c r="B2872" s="6" t="s">
        <v>6367</v>
      </c>
      <c r="C2872" s="46" t="s">
        <v>6368</v>
      </c>
      <c r="D2872" s="6" t="s">
        <v>15</v>
      </c>
      <c r="E2872" s="6" t="s">
        <v>6031</v>
      </c>
      <c r="F2872" s="6"/>
      <c r="G2872" s="6" t="s">
        <v>1536</v>
      </c>
      <c r="H2872" s="46" t="s">
        <v>2610</v>
      </c>
      <c r="I2872" s="62">
        <v>34412</v>
      </c>
      <c r="J2872" s="6" t="s">
        <v>4823</v>
      </c>
      <c r="K2872" s="52"/>
      <c r="L2872" s="52"/>
      <c r="M2872" s="6" t="s">
        <v>6031</v>
      </c>
      <c r="N2872" s="6" t="s">
        <v>6031</v>
      </c>
      <c r="O2872" s="6" t="s">
        <v>6031</v>
      </c>
      <c r="P2872" s="6" t="s">
        <v>6031</v>
      </c>
      <c r="Q2872" s="6" t="s">
        <v>6031</v>
      </c>
      <c r="R2872" s="6" t="s">
        <v>6031</v>
      </c>
      <c r="S2872" s="6" t="s">
        <v>6031</v>
      </c>
      <c r="T2872" s="6" t="s">
        <v>6031</v>
      </c>
      <c r="U2872" s="6" t="s">
        <v>6031</v>
      </c>
      <c r="V2872" s="6" t="s">
        <v>6031</v>
      </c>
      <c r="W2872" s="21" t="str">
        <f t="shared" si="44"/>
        <v>13</v>
      </c>
      <c r="X2872" s="54"/>
      <c r="Y2872" s="54"/>
      <c r="Z2872" s="54"/>
      <c r="AA2872" s="6" t="s">
        <v>6367</v>
      </c>
      <c r="AB2872" s="54"/>
      <c r="AC2872" s="54"/>
      <c r="AD2872" s="21"/>
      <c r="AE2872" s="21"/>
      <c r="AF2872" s="54"/>
      <c r="AG2872" s="54"/>
      <c r="AH2872" s="54"/>
      <c r="AI2872" s="54"/>
    </row>
    <row r="2873" spans="1:35" s="47" customFormat="1">
      <c r="A2873" s="46">
        <v>177</v>
      </c>
      <c r="B2873" s="6" t="s">
        <v>6369</v>
      </c>
      <c r="C2873" s="46" t="s">
        <v>6926</v>
      </c>
      <c r="D2873" s="6" t="s">
        <v>9</v>
      </c>
      <c r="E2873" s="6" t="s">
        <v>6013</v>
      </c>
      <c r="F2873" s="6"/>
      <c r="G2873" s="6" t="s">
        <v>15</v>
      </c>
      <c r="H2873" s="46" t="s">
        <v>10507</v>
      </c>
      <c r="I2873" s="62">
        <v>35096</v>
      </c>
      <c r="J2873" s="6" t="s">
        <v>4823</v>
      </c>
      <c r="K2873" s="52"/>
      <c r="L2873" s="52"/>
      <c r="M2873" s="6" t="s">
        <v>6013</v>
      </c>
      <c r="N2873" s="6" t="s">
        <v>6013</v>
      </c>
      <c r="O2873" s="6" t="s">
        <v>6013</v>
      </c>
      <c r="P2873" s="6" t="s">
        <v>6013</v>
      </c>
      <c r="Q2873" s="45" t="s">
        <v>6031</v>
      </c>
      <c r="R2873" s="45" t="s">
        <v>6031</v>
      </c>
      <c r="S2873" s="45" t="s">
        <v>6031</v>
      </c>
      <c r="T2873" s="45" t="s">
        <v>6031</v>
      </c>
      <c r="U2873" s="45" t="s">
        <v>6031</v>
      </c>
      <c r="V2873" s="45" t="s">
        <v>6031</v>
      </c>
      <c r="W2873" s="21" t="str">
        <f t="shared" si="44"/>
        <v>13</v>
      </c>
      <c r="X2873" s="54"/>
      <c r="Y2873" s="54"/>
      <c r="Z2873" s="54"/>
      <c r="AA2873" s="6" t="s">
        <v>6369</v>
      </c>
      <c r="AB2873" s="54"/>
      <c r="AC2873" s="54"/>
      <c r="AD2873" s="21"/>
      <c r="AE2873" s="21"/>
      <c r="AF2873" s="54"/>
      <c r="AG2873" s="54"/>
      <c r="AH2873" s="54"/>
      <c r="AI2873" s="54"/>
    </row>
    <row r="2874" spans="1:35" s="47" customFormat="1">
      <c r="A2874" s="46">
        <v>178</v>
      </c>
      <c r="B2874" s="6" t="s">
        <v>6370</v>
      </c>
      <c r="C2874" s="46" t="s">
        <v>10484</v>
      </c>
      <c r="D2874" s="6" t="s">
        <v>15</v>
      </c>
      <c r="E2874" s="6" t="s">
        <v>6013</v>
      </c>
      <c r="F2874" s="6"/>
      <c r="G2874" s="6" t="s">
        <v>1536</v>
      </c>
      <c r="H2874" s="46" t="s">
        <v>2741</v>
      </c>
      <c r="I2874" s="62">
        <v>34816</v>
      </c>
      <c r="J2874" s="6" t="s">
        <v>4823</v>
      </c>
      <c r="K2874" s="52"/>
      <c r="L2874" s="52"/>
      <c r="M2874" s="6" t="s">
        <v>6013</v>
      </c>
      <c r="N2874" s="6" t="s">
        <v>6013</v>
      </c>
      <c r="O2874" s="6" t="s">
        <v>6013</v>
      </c>
      <c r="P2874" s="6" t="s">
        <v>6013</v>
      </c>
      <c r="Q2874" s="6" t="s">
        <v>6013</v>
      </c>
      <c r="R2874" s="6" t="s">
        <v>6013</v>
      </c>
      <c r="S2874" s="6" t="s">
        <v>6013</v>
      </c>
      <c r="T2874" s="6" t="s">
        <v>6013</v>
      </c>
      <c r="U2874" s="6" t="s">
        <v>6013</v>
      </c>
      <c r="V2874" s="6" t="s">
        <v>6013</v>
      </c>
      <c r="W2874" s="21" t="str">
        <f t="shared" si="44"/>
        <v>13</v>
      </c>
      <c r="X2874" s="54"/>
      <c r="Y2874" s="54"/>
      <c r="Z2874" s="54"/>
      <c r="AA2874" s="6" t="s">
        <v>6370</v>
      </c>
      <c r="AB2874" s="54"/>
      <c r="AC2874" s="54"/>
      <c r="AD2874" s="21"/>
      <c r="AE2874" s="21"/>
      <c r="AF2874" s="54"/>
      <c r="AG2874" s="54"/>
      <c r="AH2874" s="54"/>
      <c r="AI2874" s="54"/>
    </row>
    <row r="2875" spans="1:35" s="47" customFormat="1">
      <c r="A2875" s="46">
        <v>179</v>
      </c>
      <c r="B2875" s="6" t="s">
        <v>6371</v>
      </c>
      <c r="C2875" s="46" t="s">
        <v>6372</v>
      </c>
      <c r="D2875" s="6" t="s">
        <v>15</v>
      </c>
      <c r="E2875" s="6" t="s">
        <v>6013</v>
      </c>
      <c r="F2875" s="6"/>
      <c r="G2875" s="6" t="s">
        <v>1895</v>
      </c>
      <c r="H2875" s="46" t="s">
        <v>2610</v>
      </c>
      <c r="I2875" s="62">
        <v>34246</v>
      </c>
      <c r="J2875" s="6" t="s">
        <v>4823</v>
      </c>
      <c r="K2875" s="52"/>
      <c r="L2875" s="52"/>
      <c r="M2875" s="6" t="s">
        <v>6013</v>
      </c>
      <c r="N2875" s="6" t="s">
        <v>6013</v>
      </c>
      <c r="O2875" s="6" t="s">
        <v>6013</v>
      </c>
      <c r="P2875" s="6" t="s">
        <v>6013</v>
      </c>
      <c r="Q2875" s="6" t="s">
        <v>6013</v>
      </c>
      <c r="R2875" s="6" t="s">
        <v>6013</v>
      </c>
      <c r="S2875" s="6" t="s">
        <v>6013</v>
      </c>
      <c r="T2875" s="6" t="s">
        <v>6013</v>
      </c>
      <c r="U2875" s="6" t="s">
        <v>6013</v>
      </c>
      <c r="V2875" s="6" t="s">
        <v>6013</v>
      </c>
      <c r="W2875" s="21" t="str">
        <f t="shared" si="44"/>
        <v>13</v>
      </c>
      <c r="X2875" s="54"/>
      <c r="Y2875" s="54"/>
      <c r="Z2875" s="54"/>
      <c r="AA2875" s="6" t="s">
        <v>6371</v>
      </c>
      <c r="AB2875" s="54"/>
      <c r="AC2875" s="54"/>
      <c r="AD2875" s="21"/>
      <c r="AE2875" s="21"/>
      <c r="AF2875" s="54"/>
      <c r="AG2875" s="54"/>
      <c r="AH2875" s="54"/>
      <c r="AI2875" s="54"/>
    </row>
    <row r="2876" spans="1:35" s="47" customFormat="1">
      <c r="A2876" s="46">
        <v>180</v>
      </c>
      <c r="B2876" s="6" t="s">
        <v>6373</v>
      </c>
      <c r="C2876" s="46" t="s">
        <v>6374</v>
      </c>
      <c r="D2876" s="6" t="s">
        <v>15</v>
      </c>
      <c r="E2876" s="6" t="s">
        <v>6013</v>
      </c>
      <c r="F2876" s="6"/>
      <c r="G2876" s="6" t="s">
        <v>15</v>
      </c>
      <c r="H2876" s="46" t="s">
        <v>2610</v>
      </c>
      <c r="I2876" s="62">
        <v>34675</v>
      </c>
      <c r="J2876" s="6" t="s">
        <v>4823</v>
      </c>
      <c r="K2876" s="52"/>
      <c r="L2876" s="52"/>
      <c r="M2876" s="6" t="s">
        <v>6013</v>
      </c>
      <c r="N2876" s="6" t="s">
        <v>6013</v>
      </c>
      <c r="O2876" s="6" t="s">
        <v>6013</v>
      </c>
      <c r="P2876" s="6" t="s">
        <v>6013</v>
      </c>
      <c r="Q2876" s="6" t="s">
        <v>6013</v>
      </c>
      <c r="R2876" s="6" t="s">
        <v>6013</v>
      </c>
      <c r="S2876" s="6" t="s">
        <v>6013</v>
      </c>
      <c r="T2876" s="6" t="s">
        <v>6013</v>
      </c>
      <c r="U2876" s="6" t="s">
        <v>6013</v>
      </c>
      <c r="V2876" s="6" t="s">
        <v>6013</v>
      </c>
      <c r="W2876" s="21" t="str">
        <f t="shared" si="44"/>
        <v>13</v>
      </c>
      <c r="X2876" s="54"/>
      <c r="Y2876" s="54"/>
      <c r="Z2876" s="54"/>
      <c r="AA2876" s="6" t="s">
        <v>6373</v>
      </c>
      <c r="AB2876" s="54"/>
      <c r="AC2876" s="54"/>
      <c r="AD2876" s="21"/>
      <c r="AE2876" s="21"/>
      <c r="AF2876" s="54"/>
      <c r="AG2876" s="54"/>
      <c r="AH2876" s="54"/>
      <c r="AI2876" s="54"/>
    </row>
    <row r="2877" spans="1:35" s="47" customFormat="1">
      <c r="A2877" s="46">
        <v>181</v>
      </c>
      <c r="B2877" s="6" t="s">
        <v>6375</v>
      </c>
      <c r="C2877" s="46" t="s">
        <v>6376</v>
      </c>
      <c r="D2877" s="6" t="s">
        <v>9</v>
      </c>
      <c r="E2877" s="6" t="s">
        <v>6013</v>
      </c>
      <c r="F2877" s="6"/>
      <c r="G2877" s="6" t="s">
        <v>16</v>
      </c>
      <c r="H2877" s="46" t="s">
        <v>2741</v>
      </c>
      <c r="I2877" s="62">
        <v>35084</v>
      </c>
      <c r="J2877" s="6" t="s">
        <v>4823</v>
      </c>
      <c r="K2877" s="52"/>
      <c r="L2877" s="52"/>
      <c r="M2877" s="6" t="s">
        <v>6013</v>
      </c>
      <c r="N2877" s="6" t="s">
        <v>6013</v>
      </c>
      <c r="O2877" s="6" t="s">
        <v>6013</v>
      </c>
      <c r="P2877" s="6" t="s">
        <v>6013</v>
      </c>
      <c r="Q2877" s="6" t="s">
        <v>6013</v>
      </c>
      <c r="R2877" s="6" t="s">
        <v>6013</v>
      </c>
      <c r="S2877" s="6" t="s">
        <v>6013</v>
      </c>
      <c r="T2877" s="6" t="s">
        <v>6013</v>
      </c>
      <c r="U2877" s="6" t="s">
        <v>6013</v>
      </c>
      <c r="V2877" s="6" t="s">
        <v>6013</v>
      </c>
      <c r="W2877" s="21" t="str">
        <f t="shared" si="44"/>
        <v>13</v>
      </c>
      <c r="X2877" s="54"/>
      <c r="Y2877" s="54"/>
      <c r="Z2877" s="54"/>
      <c r="AA2877" s="6" t="s">
        <v>6375</v>
      </c>
      <c r="AB2877" s="54"/>
      <c r="AC2877" s="54"/>
      <c r="AD2877" s="21"/>
      <c r="AE2877" s="21"/>
      <c r="AF2877" s="54"/>
      <c r="AG2877" s="54"/>
      <c r="AH2877" s="54"/>
      <c r="AI2877" s="54"/>
    </row>
    <row r="2878" spans="1:35" s="47" customFormat="1">
      <c r="A2878" s="46">
        <v>182</v>
      </c>
      <c r="B2878" s="6" t="s">
        <v>6377</v>
      </c>
      <c r="C2878" s="46" t="s">
        <v>6378</v>
      </c>
      <c r="D2878" s="6" t="s">
        <v>9</v>
      </c>
      <c r="E2878" s="6" t="s">
        <v>6013</v>
      </c>
      <c r="F2878" s="6"/>
      <c r="G2878" s="6" t="s">
        <v>20</v>
      </c>
      <c r="H2878" s="46" t="s">
        <v>2741</v>
      </c>
      <c r="I2878" s="62">
        <v>34753</v>
      </c>
      <c r="J2878" s="6" t="s">
        <v>4823</v>
      </c>
      <c r="K2878" s="52"/>
      <c r="L2878" s="52"/>
      <c r="M2878" s="6" t="s">
        <v>6013</v>
      </c>
      <c r="N2878" s="6" t="s">
        <v>6013</v>
      </c>
      <c r="O2878" s="6" t="s">
        <v>6013</v>
      </c>
      <c r="P2878" s="6" t="s">
        <v>6013</v>
      </c>
      <c r="Q2878" s="6" t="s">
        <v>6013</v>
      </c>
      <c r="R2878" s="6" t="s">
        <v>6013</v>
      </c>
      <c r="S2878" s="6" t="s">
        <v>6013</v>
      </c>
      <c r="T2878" s="6" t="s">
        <v>6013</v>
      </c>
      <c r="U2878" s="6" t="s">
        <v>6013</v>
      </c>
      <c r="V2878" s="6" t="s">
        <v>6013</v>
      </c>
      <c r="W2878" s="21" t="str">
        <f t="shared" si="44"/>
        <v>13</v>
      </c>
      <c r="X2878" s="54"/>
      <c r="Y2878" s="54"/>
      <c r="Z2878" s="54"/>
      <c r="AA2878" s="6" t="s">
        <v>6377</v>
      </c>
      <c r="AB2878" s="54"/>
      <c r="AC2878" s="54"/>
      <c r="AD2878" s="21"/>
      <c r="AE2878" s="21"/>
      <c r="AF2878" s="54"/>
      <c r="AG2878" s="54"/>
      <c r="AH2878" s="54"/>
      <c r="AI2878" s="54"/>
    </row>
    <row r="2879" spans="1:35" s="47" customFormat="1">
      <c r="A2879" s="46">
        <v>183</v>
      </c>
      <c r="B2879" s="6" t="s">
        <v>6379</v>
      </c>
      <c r="C2879" s="46" t="s">
        <v>6380</v>
      </c>
      <c r="D2879" s="6" t="s">
        <v>9</v>
      </c>
      <c r="E2879" s="6" t="s">
        <v>6013</v>
      </c>
      <c r="F2879" s="6"/>
      <c r="G2879" s="6" t="s">
        <v>16</v>
      </c>
      <c r="H2879" s="46" t="s">
        <v>2856</v>
      </c>
      <c r="I2879" s="62">
        <v>34748</v>
      </c>
      <c r="J2879" s="6" t="s">
        <v>4823</v>
      </c>
      <c r="K2879" s="52"/>
      <c r="L2879" s="52"/>
      <c r="M2879" s="6" t="s">
        <v>6013</v>
      </c>
      <c r="N2879" s="6" t="s">
        <v>6013</v>
      </c>
      <c r="O2879" s="6" t="s">
        <v>6013</v>
      </c>
      <c r="P2879" s="6" t="s">
        <v>6013</v>
      </c>
      <c r="Q2879" s="6" t="s">
        <v>6013</v>
      </c>
      <c r="R2879" s="6" t="s">
        <v>6013</v>
      </c>
      <c r="S2879" s="6" t="s">
        <v>6013</v>
      </c>
      <c r="T2879" s="6" t="s">
        <v>6013</v>
      </c>
      <c r="U2879" s="6" t="s">
        <v>6013</v>
      </c>
      <c r="V2879" s="6" t="s">
        <v>6013</v>
      </c>
      <c r="W2879" s="21" t="str">
        <f t="shared" si="44"/>
        <v>13</v>
      </c>
      <c r="X2879" s="54"/>
      <c r="Y2879" s="54"/>
      <c r="Z2879" s="54"/>
      <c r="AA2879" s="6" t="s">
        <v>6379</v>
      </c>
      <c r="AB2879" s="54"/>
      <c r="AC2879" s="54"/>
      <c r="AD2879" s="21"/>
      <c r="AE2879" s="21"/>
      <c r="AF2879" s="54"/>
      <c r="AG2879" s="54"/>
      <c r="AH2879" s="54"/>
      <c r="AI2879" s="54"/>
    </row>
    <row r="2880" spans="1:35" s="47" customFormat="1">
      <c r="A2880" s="46">
        <v>184</v>
      </c>
      <c r="B2880" s="6" t="s">
        <v>6381</v>
      </c>
      <c r="C2880" s="46" t="s">
        <v>10526</v>
      </c>
      <c r="D2880" s="6" t="s">
        <v>9</v>
      </c>
      <c r="E2880" s="6" t="s">
        <v>6031</v>
      </c>
      <c r="F2880" s="6"/>
      <c r="G2880" s="6" t="s">
        <v>82</v>
      </c>
      <c r="H2880" s="46" t="s">
        <v>2741</v>
      </c>
      <c r="I2880" s="62">
        <v>34980</v>
      </c>
      <c r="J2880" s="6" t="s">
        <v>4823</v>
      </c>
      <c r="K2880" s="52"/>
      <c r="L2880" s="52"/>
      <c r="M2880" s="53" t="s">
        <v>6013</v>
      </c>
      <c r="N2880" s="45" t="s">
        <v>6031</v>
      </c>
      <c r="O2880" s="45" t="s">
        <v>6031</v>
      </c>
      <c r="P2880" s="45" t="s">
        <v>6031</v>
      </c>
      <c r="Q2880" s="45" t="s">
        <v>6031</v>
      </c>
      <c r="R2880" s="45" t="s">
        <v>6031</v>
      </c>
      <c r="S2880" s="45" t="s">
        <v>6031</v>
      </c>
      <c r="T2880" s="45" t="s">
        <v>6031</v>
      </c>
      <c r="U2880" s="45" t="s">
        <v>6031</v>
      </c>
      <c r="V2880" s="45" t="s">
        <v>6031</v>
      </c>
      <c r="W2880" s="21" t="str">
        <f t="shared" si="44"/>
        <v>13</v>
      </c>
      <c r="X2880" s="54"/>
      <c r="Y2880" s="54"/>
      <c r="Z2880" s="54"/>
      <c r="AA2880" s="6" t="s">
        <v>6381</v>
      </c>
      <c r="AB2880" s="54"/>
      <c r="AC2880" s="54"/>
      <c r="AD2880" s="21"/>
      <c r="AE2880" s="21"/>
      <c r="AF2880" s="54"/>
      <c r="AG2880" s="54"/>
      <c r="AH2880" s="54"/>
      <c r="AI2880" s="54"/>
    </row>
    <row r="2881" spans="1:35" s="47" customFormat="1">
      <c r="A2881" s="46">
        <v>185</v>
      </c>
      <c r="B2881" s="6" t="s">
        <v>6382</v>
      </c>
      <c r="C2881" s="46" t="s">
        <v>6383</v>
      </c>
      <c r="D2881" s="6" t="s">
        <v>15</v>
      </c>
      <c r="E2881" s="6" t="s">
        <v>6013</v>
      </c>
      <c r="F2881" s="6"/>
      <c r="G2881" s="6" t="s">
        <v>16</v>
      </c>
      <c r="H2881" s="46" t="s">
        <v>6384</v>
      </c>
      <c r="I2881" s="62">
        <v>34751</v>
      </c>
      <c r="J2881" s="6" t="s">
        <v>4823</v>
      </c>
      <c r="K2881" s="52"/>
      <c r="L2881" s="52"/>
      <c r="M2881" s="53" t="s">
        <v>6021</v>
      </c>
      <c r="N2881" s="45" t="s">
        <v>6013</v>
      </c>
      <c r="O2881" s="45" t="s">
        <v>6013</v>
      </c>
      <c r="P2881" s="45" t="s">
        <v>6013</v>
      </c>
      <c r="Q2881" s="45" t="s">
        <v>6013</v>
      </c>
      <c r="R2881" s="45" t="s">
        <v>6021</v>
      </c>
      <c r="S2881" s="45" t="s">
        <v>6021</v>
      </c>
      <c r="T2881" s="45" t="s">
        <v>6021</v>
      </c>
      <c r="U2881" s="45" t="s">
        <v>6021</v>
      </c>
      <c r="V2881" s="45" t="s">
        <v>6021</v>
      </c>
      <c r="W2881" s="21" t="str">
        <f t="shared" si="44"/>
        <v>13</v>
      </c>
      <c r="X2881" s="54"/>
      <c r="Y2881" s="54"/>
      <c r="Z2881" s="54"/>
      <c r="AA2881" s="6" t="s">
        <v>6382</v>
      </c>
      <c r="AB2881" s="54"/>
      <c r="AC2881" s="54"/>
      <c r="AD2881" s="21"/>
      <c r="AE2881" s="21"/>
      <c r="AF2881" s="54"/>
      <c r="AG2881" s="54"/>
      <c r="AH2881" s="54"/>
      <c r="AI2881" s="54"/>
    </row>
    <row r="2882" spans="1:35" s="47" customFormat="1">
      <c r="A2882" s="46">
        <v>186</v>
      </c>
      <c r="B2882" s="6" t="s">
        <v>6385</v>
      </c>
      <c r="C2882" s="46" t="s">
        <v>10494</v>
      </c>
      <c r="D2882" s="6" t="s">
        <v>15</v>
      </c>
      <c r="E2882" s="6" t="s">
        <v>6013</v>
      </c>
      <c r="F2882" s="6"/>
      <c r="G2882" s="6" t="s">
        <v>20</v>
      </c>
      <c r="H2882" s="46" t="s">
        <v>6386</v>
      </c>
      <c r="I2882" s="62">
        <v>35357</v>
      </c>
      <c r="J2882" s="6" t="s">
        <v>4823</v>
      </c>
      <c r="K2882" s="52"/>
      <c r="L2882" s="52"/>
      <c r="M2882" s="53" t="s">
        <v>6021</v>
      </c>
      <c r="N2882" s="45" t="s">
        <v>6013</v>
      </c>
      <c r="O2882" s="45" t="s">
        <v>6021</v>
      </c>
      <c r="P2882" s="45" t="s">
        <v>6021</v>
      </c>
      <c r="Q2882" s="45" t="s">
        <v>6021</v>
      </c>
      <c r="R2882" s="45" t="s">
        <v>6021</v>
      </c>
      <c r="S2882" s="45" t="s">
        <v>6021</v>
      </c>
      <c r="T2882" s="45" t="s">
        <v>6021</v>
      </c>
      <c r="U2882" s="45" t="s">
        <v>6021</v>
      </c>
      <c r="V2882" s="45" t="s">
        <v>6021</v>
      </c>
      <c r="W2882" s="21" t="str">
        <f t="shared" si="44"/>
        <v>13</v>
      </c>
      <c r="X2882" s="54"/>
      <c r="Y2882" s="54"/>
      <c r="Z2882" s="54"/>
      <c r="AA2882" s="6" t="s">
        <v>6385</v>
      </c>
      <c r="AB2882" s="54"/>
      <c r="AC2882" s="54"/>
      <c r="AD2882" s="21"/>
      <c r="AE2882" s="21"/>
      <c r="AF2882" s="54"/>
      <c r="AG2882" s="54"/>
      <c r="AH2882" s="54"/>
      <c r="AI2882" s="54"/>
    </row>
    <row r="2883" spans="1:35" s="47" customFormat="1">
      <c r="A2883" s="46">
        <v>187</v>
      </c>
      <c r="B2883" s="6" t="s">
        <v>6387</v>
      </c>
      <c r="C2883" s="46" t="s">
        <v>10473</v>
      </c>
      <c r="D2883" s="6" t="s">
        <v>9</v>
      </c>
      <c r="E2883" s="6" t="s">
        <v>6013</v>
      </c>
      <c r="F2883" s="6"/>
      <c r="G2883" s="6" t="s">
        <v>20</v>
      </c>
      <c r="H2883" s="46" t="s">
        <v>3622</v>
      </c>
      <c r="I2883" s="62">
        <v>34608</v>
      </c>
      <c r="J2883" s="6" t="s">
        <v>4823</v>
      </c>
      <c r="K2883" s="52"/>
      <c r="L2883" s="52"/>
      <c r="M2883" s="6" t="s">
        <v>6013</v>
      </c>
      <c r="N2883" s="6" t="s">
        <v>6013</v>
      </c>
      <c r="O2883" s="6" t="s">
        <v>6013</v>
      </c>
      <c r="P2883" s="6" t="s">
        <v>6013</v>
      </c>
      <c r="Q2883" s="6" t="s">
        <v>6013</v>
      </c>
      <c r="R2883" s="6" t="s">
        <v>6013</v>
      </c>
      <c r="S2883" s="6" t="s">
        <v>6013</v>
      </c>
      <c r="T2883" s="6" t="s">
        <v>6013</v>
      </c>
      <c r="U2883" s="6" t="s">
        <v>6013</v>
      </c>
      <c r="V2883" s="6" t="s">
        <v>6013</v>
      </c>
      <c r="W2883" s="21" t="str">
        <f t="shared" ref="W2883:W2946" si="45">LEFT(B2883,2)</f>
        <v>13</v>
      </c>
      <c r="X2883" s="54"/>
      <c r="Y2883" s="54"/>
      <c r="Z2883" s="54"/>
      <c r="AA2883" s="6" t="s">
        <v>6387</v>
      </c>
      <c r="AB2883" s="54"/>
      <c r="AC2883" s="54"/>
      <c r="AD2883" s="21"/>
      <c r="AE2883" s="21"/>
      <c r="AF2883" s="54"/>
      <c r="AG2883" s="54"/>
      <c r="AH2883" s="54"/>
      <c r="AI2883" s="54"/>
    </row>
    <row r="2884" spans="1:35" s="47" customFormat="1">
      <c r="A2884" s="46">
        <v>188</v>
      </c>
      <c r="B2884" s="6" t="s">
        <v>6388</v>
      </c>
      <c r="C2884" s="46" t="s">
        <v>10479</v>
      </c>
      <c r="D2884" s="6" t="s">
        <v>9</v>
      </c>
      <c r="E2884" s="6" t="s">
        <v>307</v>
      </c>
      <c r="F2884" s="6"/>
      <c r="G2884" s="6" t="s">
        <v>1895</v>
      </c>
      <c r="H2884" s="46" t="s">
        <v>2741</v>
      </c>
      <c r="I2884" s="62">
        <v>34617</v>
      </c>
      <c r="J2884" s="6" t="s">
        <v>4823</v>
      </c>
      <c r="K2884" s="52"/>
      <c r="L2884" s="52"/>
      <c r="M2884" s="6" t="s">
        <v>307</v>
      </c>
      <c r="N2884" s="6" t="s">
        <v>307</v>
      </c>
      <c r="O2884" s="6" t="s">
        <v>307</v>
      </c>
      <c r="P2884" s="6" t="s">
        <v>307</v>
      </c>
      <c r="Q2884" s="6" t="s">
        <v>307</v>
      </c>
      <c r="R2884" s="6" t="s">
        <v>307</v>
      </c>
      <c r="S2884" s="6" t="s">
        <v>307</v>
      </c>
      <c r="T2884" s="6" t="s">
        <v>307</v>
      </c>
      <c r="U2884" s="6" t="s">
        <v>307</v>
      </c>
      <c r="V2884" s="6" t="s">
        <v>307</v>
      </c>
      <c r="W2884" s="21" t="str">
        <f t="shared" si="45"/>
        <v>13</v>
      </c>
      <c r="X2884" s="54"/>
      <c r="Y2884" s="54"/>
      <c r="Z2884" s="54"/>
      <c r="AA2884" s="6" t="s">
        <v>6388</v>
      </c>
      <c r="AB2884" s="54"/>
      <c r="AC2884" s="54"/>
      <c r="AD2884" s="21"/>
      <c r="AE2884" s="21"/>
      <c r="AF2884" s="54"/>
      <c r="AG2884" s="54"/>
      <c r="AH2884" s="54"/>
      <c r="AI2884" s="54"/>
    </row>
    <row r="2885" spans="1:35" s="47" customFormat="1">
      <c r="A2885" s="46">
        <v>189</v>
      </c>
      <c r="B2885" s="6" t="s">
        <v>6389</v>
      </c>
      <c r="C2885" s="46" t="s">
        <v>6390</v>
      </c>
      <c r="D2885" s="6" t="s">
        <v>15</v>
      </c>
      <c r="E2885" s="6" t="s">
        <v>6013</v>
      </c>
      <c r="F2885" s="6"/>
      <c r="G2885" s="6" t="s">
        <v>1891</v>
      </c>
      <c r="H2885" s="46" t="s">
        <v>2786</v>
      </c>
      <c r="I2885" s="62">
        <v>35031</v>
      </c>
      <c r="J2885" s="6" t="s">
        <v>4823</v>
      </c>
      <c r="K2885" s="52"/>
      <c r="L2885" s="52"/>
      <c r="M2885" s="53" t="s">
        <v>307</v>
      </c>
      <c r="N2885" s="45" t="s">
        <v>6013</v>
      </c>
      <c r="O2885" s="45" t="s">
        <v>6013</v>
      </c>
      <c r="P2885" s="45" t="s">
        <v>6013</v>
      </c>
      <c r="Q2885" s="45" t="s">
        <v>6013</v>
      </c>
      <c r="R2885" s="45" t="s">
        <v>307</v>
      </c>
      <c r="S2885" s="45" t="s">
        <v>307</v>
      </c>
      <c r="T2885" s="45" t="s">
        <v>307</v>
      </c>
      <c r="U2885" s="45" t="s">
        <v>307</v>
      </c>
      <c r="V2885" s="45" t="s">
        <v>307</v>
      </c>
      <c r="W2885" s="21" t="str">
        <f t="shared" si="45"/>
        <v>13</v>
      </c>
      <c r="X2885" s="54"/>
      <c r="Y2885" s="54"/>
      <c r="Z2885" s="54"/>
      <c r="AA2885" s="6" t="s">
        <v>6389</v>
      </c>
      <c r="AB2885" s="54"/>
      <c r="AC2885" s="54"/>
      <c r="AD2885" s="21"/>
      <c r="AE2885" s="21"/>
      <c r="AF2885" s="54"/>
      <c r="AG2885" s="54"/>
      <c r="AH2885" s="54"/>
      <c r="AI2885" s="54"/>
    </row>
    <row r="2886" spans="1:35" s="47" customFormat="1">
      <c r="A2886" s="46">
        <v>190</v>
      </c>
      <c r="B2886" s="6" t="s">
        <v>6391</v>
      </c>
      <c r="C2886" s="46" t="s">
        <v>6392</v>
      </c>
      <c r="D2886" s="6" t="s">
        <v>15</v>
      </c>
      <c r="E2886" s="6" t="s">
        <v>6013</v>
      </c>
      <c r="F2886" s="6"/>
      <c r="G2886" s="6" t="s">
        <v>1866</v>
      </c>
      <c r="H2886" s="46" t="s">
        <v>5941</v>
      </c>
      <c r="I2886" s="62">
        <v>34613</v>
      </c>
      <c r="J2886" s="6" t="s">
        <v>4823</v>
      </c>
      <c r="K2886" s="52"/>
      <c r="L2886" s="52"/>
      <c r="M2886" s="6" t="s">
        <v>6013</v>
      </c>
      <c r="N2886" s="6" t="s">
        <v>6013</v>
      </c>
      <c r="O2886" s="6" t="s">
        <v>6013</v>
      </c>
      <c r="P2886" s="6" t="s">
        <v>6013</v>
      </c>
      <c r="Q2886" s="6" t="s">
        <v>6013</v>
      </c>
      <c r="R2886" s="6" t="s">
        <v>6013</v>
      </c>
      <c r="S2886" s="6" t="s">
        <v>6013</v>
      </c>
      <c r="T2886" s="6" t="s">
        <v>6013</v>
      </c>
      <c r="U2886" s="6" t="s">
        <v>6013</v>
      </c>
      <c r="V2886" s="6" t="s">
        <v>6013</v>
      </c>
      <c r="W2886" s="21" t="str">
        <f t="shared" si="45"/>
        <v>13</v>
      </c>
      <c r="X2886" s="54"/>
      <c r="Y2886" s="54"/>
      <c r="Z2886" s="54"/>
      <c r="AA2886" s="6" t="s">
        <v>6391</v>
      </c>
      <c r="AB2886" s="54"/>
      <c r="AC2886" s="54"/>
      <c r="AD2886" s="21"/>
      <c r="AE2886" s="21"/>
      <c r="AF2886" s="54"/>
      <c r="AG2886" s="54"/>
      <c r="AH2886" s="54"/>
      <c r="AI2886" s="54"/>
    </row>
    <row r="2887" spans="1:35" s="47" customFormat="1">
      <c r="A2887" s="46">
        <v>191</v>
      </c>
      <c r="B2887" s="6" t="s">
        <v>6393</v>
      </c>
      <c r="C2887" s="46" t="s">
        <v>6394</v>
      </c>
      <c r="D2887" s="6" t="s">
        <v>9</v>
      </c>
      <c r="E2887" s="6" t="s">
        <v>6013</v>
      </c>
      <c r="F2887" s="6"/>
      <c r="G2887" s="6" t="s">
        <v>20</v>
      </c>
      <c r="H2887" s="46" t="s">
        <v>2786</v>
      </c>
      <c r="I2887" s="62">
        <v>34851</v>
      </c>
      <c r="J2887" s="6" t="s">
        <v>4823</v>
      </c>
      <c r="K2887" s="52"/>
      <c r="L2887" s="52"/>
      <c r="M2887" s="6" t="s">
        <v>6013</v>
      </c>
      <c r="N2887" s="6" t="s">
        <v>6013</v>
      </c>
      <c r="O2887" s="6" t="s">
        <v>6013</v>
      </c>
      <c r="P2887" s="6" t="s">
        <v>6013</v>
      </c>
      <c r="Q2887" s="6" t="s">
        <v>6013</v>
      </c>
      <c r="R2887" s="6" t="s">
        <v>6013</v>
      </c>
      <c r="S2887" s="6" t="s">
        <v>6013</v>
      </c>
      <c r="T2887" s="6" t="s">
        <v>6013</v>
      </c>
      <c r="U2887" s="6" t="s">
        <v>6013</v>
      </c>
      <c r="V2887" s="6" t="s">
        <v>6013</v>
      </c>
      <c r="W2887" s="21" t="str">
        <f t="shared" si="45"/>
        <v>13</v>
      </c>
      <c r="X2887" s="54"/>
      <c r="Y2887" s="54"/>
      <c r="Z2887" s="54"/>
      <c r="AA2887" s="6" t="s">
        <v>6393</v>
      </c>
      <c r="AB2887" s="54"/>
      <c r="AC2887" s="54"/>
      <c r="AD2887" s="21"/>
      <c r="AE2887" s="21"/>
      <c r="AF2887" s="54"/>
      <c r="AG2887" s="54"/>
      <c r="AH2887" s="54"/>
      <c r="AI2887" s="54"/>
    </row>
    <row r="2888" spans="1:35" s="47" customFormat="1">
      <c r="A2888" s="46">
        <v>192</v>
      </c>
      <c r="B2888" s="6" t="s">
        <v>6395</v>
      </c>
      <c r="C2888" s="46" t="s">
        <v>6396</v>
      </c>
      <c r="D2888" s="6" t="s">
        <v>15</v>
      </c>
      <c r="E2888" s="6" t="s">
        <v>6031</v>
      </c>
      <c r="F2888" s="6"/>
      <c r="G2888" s="6" t="s">
        <v>16</v>
      </c>
      <c r="H2888" s="46" t="s">
        <v>2786</v>
      </c>
      <c r="I2888" s="62">
        <v>34848</v>
      </c>
      <c r="J2888" s="6" t="s">
        <v>4823</v>
      </c>
      <c r="K2888" s="52"/>
      <c r="L2888" s="52"/>
      <c r="M2888" s="6" t="s">
        <v>6031</v>
      </c>
      <c r="N2888" s="6" t="s">
        <v>6031</v>
      </c>
      <c r="O2888" s="6" t="s">
        <v>6031</v>
      </c>
      <c r="P2888" s="6" t="s">
        <v>6031</v>
      </c>
      <c r="Q2888" s="6" t="s">
        <v>6031</v>
      </c>
      <c r="R2888" s="6" t="s">
        <v>6031</v>
      </c>
      <c r="S2888" s="6" t="s">
        <v>6031</v>
      </c>
      <c r="T2888" s="6" t="s">
        <v>6031</v>
      </c>
      <c r="U2888" s="6" t="s">
        <v>6031</v>
      </c>
      <c r="V2888" s="6" t="s">
        <v>6031</v>
      </c>
      <c r="W2888" s="21" t="str">
        <f t="shared" si="45"/>
        <v>13</v>
      </c>
      <c r="X2888" s="54"/>
      <c r="Y2888" s="54"/>
      <c r="Z2888" s="54"/>
      <c r="AA2888" s="6" t="s">
        <v>6395</v>
      </c>
      <c r="AB2888" s="54"/>
      <c r="AC2888" s="54"/>
      <c r="AD2888" s="21"/>
      <c r="AE2888" s="21"/>
      <c r="AF2888" s="54"/>
      <c r="AG2888" s="54"/>
      <c r="AH2888" s="54"/>
      <c r="AI2888" s="54"/>
    </row>
    <row r="2889" spans="1:35" s="47" customFormat="1">
      <c r="A2889" s="46">
        <v>193</v>
      </c>
      <c r="B2889" s="6" t="s">
        <v>6397</v>
      </c>
      <c r="C2889" s="46" t="s">
        <v>6398</v>
      </c>
      <c r="D2889" s="6" t="s">
        <v>15</v>
      </c>
      <c r="E2889" s="6" t="s">
        <v>6013</v>
      </c>
      <c r="F2889" s="6"/>
      <c r="G2889" s="6" t="s">
        <v>82</v>
      </c>
      <c r="H2889" s="46" t="s">
        <v>2786</v>
      </c>
      <c r="I2889" s="62">
        <v>34973</v>
      </c>
      <c r="J2889" s="6" t="s">
        <v>4823</v>
      </c>
      <c r="K2889" s="52"/>
      <c r="L2889" s="52"/>
      <c r="M2889" s="6" t="s">
        <v>6013</v>
      </c>
      <c r="N2889" s="6" t="s">
        <v>6013</v>
      </c>
      <c r="O2889" s="6" t="s">
        <v>6013</v>
      </c>
      <c r="P2889" s="6" t="s">
        <v>6013</v>
      </c>
      <c r="Q2889" s="6" t="s">
        <v>6013</v>
      </c>
      <c r="R2889" s="6" t="s">
        <v>6013</v>
      </c>
      <c r="S2889" s="6" t="s">
        <v>6013</v>
      </c>
      <c r="T2889" s="6" t="s">
        <v>6013</v>
      </c>
      <c r="U2889" s="6" t="s">
        <v>6013</v>
      </c>
      <c r="V2889" s="6" t="s">
        <v>6013</v>
      </c>
      <c r="W2889" s="21" t="str">
        <f t="shared" si="45"/>
        <v>13</v>
      </c>
      <c r="X2889" s="54"/>
      <c r="Y2889" s="54"/>
      <c r="Z2889" s="54"/>
      <c r="AA2889" s="6" t="s">
        <v>6397</v>
      </c>
      <c r="AB2889" s="54"/>
      <c r="AC2889" s="54"/>
      <c r="AD2889" s="21"/>
      <c r="AE2889" s="21"/>
      <c r="AF2889" s="54"/>
      <c r="AG2889" s="54"/>
      <c r="AH2889" s="54"/>
      <c r="AI2889" s="54"/>
    </row>
    <row r="2890" spans="1:35" s="47" customFormat="1">
      <c r="A2890" s="46">
        <v>194</v>
      </c>
      <c r="B2890" s="6" t="s">
        <v>6399</v>
      </c>
      <c r="C2890" s="46" t="s">
        <v>6400</v>
      </c>
      <c r="D2890" s="6" t="s">
        <v>9</v>
      </c>
      <c r="E2890" s="6" t="s">
        <v>6031</v>
      </c>
      <c r="F2890" s="6"/>
      <c r="G2890" s="6" t="s">
        <v>1895</v>
      </c>
      <c r="H2890" s="46" t="s">
        <v>2913</v>
      </c>
      <c r="I2890" s="62">
        <v>34703</v>
      </c>
      <c r="J2890" s="6" t="s">
        <v>4823</v>
      </c>
      <c r="K2890" s="52"/>
      <c r="L2890" s="52"/>
      <c r="M2890" s="6" t="s">
        <v>6031</v>
      </c>
      <c r="N2890" s="6" t="s">
        <v>6031</v>
      </c>
      <c r="O2890" s="6" t="s">
        <v>6031</v>
      </c>
      <c r="P2890" s="6" t="s">
        <v>6031</v>
      </c>
      <c r="Q2890" s="6" t="s">
        <v>6031</v>
      </c>
      <c r="R2890" s="45" t="s">
        <v>6013</v>
      </c>
      <c r="S2890" s="45" t="s">
        <v>6013</v>
      </c>
      <c r="T2890" s="45" t="s">
        <v>6013</v>
      </c>
      <c r="U2890" s="45" t="s">
        <v>6013</v>
      </c>
      <c r="V2890" s="45" t="s">
        <v>6013</v>
      </c>
      <c r="W2890" s="21" t="str">
        <f t="shared" si="45"/>
        <v>13</v>
      </c>
      <c r="X2890" s="54"/>
      <c r="Y2890" s="54"/>
      <c r="Z2890" s="54"/>
      <c r="AA2890" s="6" t="s">
        <v>6399</v>
      </c>
      <c r="AB2890" s="54"/>
      <c r="AC2890" s="54"/>
      <c r="AD2890" s="21"/>
      <c r="AE2890" s="21"/>
      <c r="AF2890" s="54"/>
      <c r="AG2890" s="54"/>
      <c r="AH2890" s="54"/>
      <c r="AI2890" s="54"/>
    </row>
    <row r="2891" spans="1:35" s="47" customFormat="1">
      <c r="A2891" s="46">
        <v>195</v>
      </c>
      <c r="B2891" s="6" t="s">
        <v>6401</v>
      </c>
      <c r="C2891" s="46" t="s">
        <v>6402</v>
      </c>
      <c r="D2891" s="6" t="s">
        <v>9</v>
      </c>
      <c r="E2891" s="6" t="s">
        <v>6013</v>
      </c>
      <c r="F2891" s="6"/>
      <c r="G2891" s="6" t="s">
        <v>82</v>
      </c>
      <c r="H2891" s="46" t="s">
        <v>3939</v>
      </c>
      <c r="I2891" s="62">
        <v>34864</v>
      </c>
      <c r="J2891" s="6" t="s">
        <v>4823</v>
      </c>
      <c r="K2891" s="52"/>
      <c r="L2891" s="52"/>
      <c r="M2891" s="6" t="s">
        <v>6013</v>
      </c>
      <c r="N2891" s="6" t="s">
        <v>6013</v>
      </c>
      <c r="O2891" s="6" t="s">
        <v>6013</v>
      </c>
      <c r="P2891" s="6" t="s">
        <v>6013</v>
      </c>
      <c r="Q2891" s="6" t="s">
        <v>6013</v>
      </c>
      <c r="R2891" s="6" t="s">
        <v>6013</v>
      </c>
      <c r="S2891" s="6" t="s">
        <v>6013</v>
      </c>
      <c r="T2891" s="6" t="s">
        <v>6013</v>
      </c>
      <c r="U2891" s="6" t="s">
        <v>6013</v>
      </c>
      <c r="V2891" s="6" t="s">
        <v>6013</v>
      </c>
      <c r="W2891" s="21" t="str">
        <f t="shared" si="45"/>
        <v>13</v>
      </c>
      <c r="X2891" s="54"/>
      <c r="Y2891" s="54"/>
      <c r="Z2891" s="54"/>
      <c r="AA2891" s="6" t="s">
        <v>6401</v>
      </c>
      <c r="AB2891" s="54"/>
      <c r="AC2891" s="54"/>
      <c r="AD2891" s="21"/>
      <c r="AE2891" s="21"/>
      <c r="AF2891" s="54"/>
      <c r="AG2891" s="54"/>
      <c r="AH2891" s="54"/>
      <c r="AI2891" s="54"/>
    </row>
    <row r="2892" spans="1:35" s="47" customFormat="1">
      <c r="A2892" s="46">
        <v>196</v>
      </c>
      <c r="B2892" s="6" t="s">
        <v>6403</v>
      </c>
      <c r="C2892" s="46" t="s">
        <v>6404</v>
      </c>
      <c r="D2892" s="6" t="s">
        <v>9</v>
      </c>
      <c r="E2892" s="6" t="s">
        <v>6013</v>
      </c>
      <c r="F2892" s="6"/>
      <c r="G2892" s="6" t="s">
        <v>82</v>
      </c>
      <c r="H2892" s="46" t="s">
        <v>2610</v>
      </c>
      <c r="I2892" s="62">
        <v>35049</v>
      </c>
      <c r="J2892" s="6" t="s">
        <v>4823</v>
      </c>
      <c r="K2892" s="52"/>
      <c r="L2892" s="52"/>
      <c r="M2892" s="6" t="s">
        <v>6013</v>
      </c>
      <c r="N2892" s="6" t="s">
        <v>6013</v>
      </c>
      <c r="O2892" s="6" t="s">
        <v>6013</v>
      </c>
      <c r="P2892" s="6" t="s">
        <v>6013</v>
      </c>
      <c r="Q2892" s="6" t="s">
        <v>6013</v>
      </c>
      <c r="R2892" s="6" t="s">
        <v>6013</v>
      </c>
      <c r="S2892" s="6" t="s">
        <v>6013</v>
      </c>
      <c r="T2892" s="6" t="s">
        <v>6013</v>
      </c>
      <c r="U2892" s="6" t="s">
        <v>6013</v>
      </c>
      <c r="V2892" s="6" t="s">
        <v>6013</v>
      </c>
      <c r="W2892" s="21" t="str">
        <f t="shared" si="45"/>
        <v>13</v>
      </c>
      <c r="X2892" s="54"/>
      <c r="Y2892" s="54"/>
      <c r="Z2892" s="54"/>
      <c r="AA2892" s="6" t="s">
        <v>6403</v>
      </c>
      <c r="AB2892" s="54"/>
      <c r="AC2892" s="54"/>
      <c r="AD2892" s="21"/>
      <c r="AE2892" s="21"/>
      <c r="AF2892" s="54"/>
      <c r="AG2892" s="54"/>
      <c r="AH2892" s="54"/>
      <c r="AI2892" s="54"/>
    </row>
    <row r="2893" spans="1:35" s="47" customFormat="1">
      <c r="A2893" s="46">
        <v>197</v>
      </c>
      <c r="B2893" s="6" t="s">
        <v>6405</v>
      </c>
      <c r="C2893" s="46" t="s">
        <v>6406</v>
      </c>
      <c r="D2893" s="6" t="s">
        <v>15</v>
      </c>
      <c r="E2893" s="6" t="s">
        <v>6013</v>
      </c>
      <c r="F2893" s="6"/>
      <c r="G2893" s="6" t="s">
        <v>1538</v>
      </c>
      <c r="H2893" s="46" t="s">
        <v>2610</v>
      </c>
      <c r="I2893" s="62">
        <v>34780</v>
      </c>
      <c r="J2893" s="6" t="s">
        <v>4823</v>
      </c>
      <c r="K2893" s="52"/>
      <c r="L2893" s="52"/>
      <c r="M2893" s="53" t="s">
        <v>6031</v>
      </c>
      <c r="N2893" s="45" t="s">
        <v>6013</v>
      </c>
      <c r="O2893" s="45" t="s">
        <v>6013</v>
      </c>
      <c r="P2893" s="45" t="s">
        <v>6013</v>
      </c>
      <c r="Q2893" s="45" t="s">
        <v>6013</v>
      </c>
      <c r="R2893" s="45" t="s">
        <v>6013</v>
      </c>
      <c r="S2893" s="45" t="s">
        <v>6013</v>
      </c>
      <c r="T2893" s="45" t="s">
        <v>6013</v>
      </c>
      <c r="U2893" s="45" t="s">
        <v>6013</v>
      </c>
      <c r="V2893" s="45" t="s">
        <v>6013</v>
      </c>
      <c r="W2893" s="21" t="str">
        <f t="shared" si="45"/>
        <v>13</v>
      </c>
      <c r="X2893" s="54"/>
      <c r="Y2893" s="54"/>
      <c r="Z2893" s="54"/>
      <c r="AA2893" s="6" t="s">
        <v>6405</v>
      </c>
      <c r="AB2893" s="54"/>
      <c r="AC2893" s="54"/>
      <c r="AD2893" s="21"/>
      <c r="AE2893" s="21"/>
      <c r="AF2893" s="54"/>
      <c r="AG2893" s="54"/>
      <c r="AH2893" s="54"/>
      <c r="AI2893" s="54"/>
    </row>
    <row r="2894" spans="1:35" s="47" customFormat="1">
      <c r="A2894" s="46">
        <v>198</v>
      </c>
      <c r="B2894" s="6" t="s">
        <v>6407</v>
      </c>
      <c r="C2894" s="46" t="s">
        <v>6408</v>
      </c>
      <c r="D2894" s="6" t="s">
        <v>9</v>
      </c>
      <c r="E2894" s="6" t="s">
        <v>6031</v>
      </c>
      <c r="F2894" s="6"/>
      <c r="G2894" s="6" t="s">
        <v>15</v>
      </c>
      <c r="H2894" s="46" t="s">
        <v>3637</v>
      </c>
      <c r="I2894" s="62">
        <v>34868</v>
      </c>
      <c r="J2894" s="6" t="s">
        <v>4823</v>
      </c>
      <c r="K2894" s="52"/>
      <c r="L2894" s="52"/>
      <c r="M2894" s="6" t="s">
        <v>6031</v>
      </c>
      <c r="N2894" s="6" t="s">
        <v>6031</v>
      </c>
      <c r="O2894" s="6" t="s">
        <v>6031</v>
      </c>
      <c r="P2894" s="6" t="s">
        <v>6031</v>
      </c>
      <c r="Q2894" s="6" t="s">
        <v>6031</v>
      </c>
      <c r="R2894" s="6" t="s">
        <v>6031</v>
      </c>
      <c r="S2894" s="6" t="s">
        <v>6031</v>
      </c>
      <c r="T2894" s="6" t="s">
        <v>6031</v>
      </c>
      <c r="U2894" s="6" t="s">
        <v>6031</v>
      </c>
      <c r="V2894" s="6" t="s">
        <v>6031</v>
      </c>
      <c r="W2894" s="21" t="str">
        <f t="shared" si="45"/>
        <v>13</v>
      </c>
      <c r="X2894" s="54"/>
      <c r="Y2894" s="54"/>
      <c r="Z2894" s="54"/>
      <c r="AA2894" s="6" t="s">
        <v>6407</v>
      </c>
      <c r="AB2894" s="54"/>
      <c r="AC2894" s="54"/>
      <c r="AD2894" s="21"/>
      <c r="AE2894" s="21"/>
      <c r="AF2894" s="54"/>
      <c r="AG2894" s="54"/>
      <c r="AH2894" s="54"/>
      <c r="AI2894" s="54"/>
    </row>
    <row r="2895" spans="1:35" s="47" customFormat="1">
      <c r="A2895" s="46">
        <v>199</v>
      </c>
      <c r="B2895" s="6" t="s">
        <v>6409</v>
      </c>
      <c r="C2895" s="46" t="s">
        <v>6410</v>
      </c>
      <c r="D2895" s="6" t="s">
        <v>15</v>
      </c>
      <c r="E2895" s="6" t="s">
        <v>6013</v>
      </c>
      <c r="F2895" s="6"/>
      <c r="G2895" s="6" t="s">
        <v>59</v>
      </c>
      <c r="H2895" s="46" t="s">
        <v>3003</v>
      </c>
      <c r="I2895" s="62">
        <v>34697</v>
      </c>
      <c r="J2895" s="6" t="s">
        <v>4823</v>
      </c>
      <c r="K2895" s="52"/>
      <c r="L2895" s="52"/>
      <c r="M2895" s="6" t="s">
        <v>6013</v>
      </c>
      <c r="N2895" s="6" t="s">
        <v>6013</v>
      </c>
      <c r="O2895" s="6" t="s">
        <v>6013</v>
      </c>
      <c r="P2895" s="6" t="s">
        <v>6013</v>
      </c>
      <c r="Q2895" s="6" t="s">
        <v>6013</v>
      </c>
      <c r="R2895" s="45" t="s">
        <v>6031</v>
      </c>
      <c r="S2895" s="45" t="s">
        <v>6031</v>
      </c>
      <c r="T2895" s="45" t="s">
        <v>6031</v>
      </c>
      <c r="U2895" s="45" t="s">
        <v>6031</v>
      </c>
      <c r="V2895" s="45" t="s">
        <v>6031</v>
      </c>
      <c r="W2895" s="21" t="str">
        <f t="shared" si="45"/>
        <v>13</v>
      </c>
      <c r="X2895" s="54"/>
      <c r="Y2895" s="54"/>
      <c r="Z2895" s="54"/>
      <c r="AA2895" s="6" t="s">
        <v>6409</v>
      </c>
      <c r="AB2895" s="54"/>
      <c r="AC2895" s="54"/>
      <c r="AD2895" s="21"/>
      <c r="AE2895" s="21"/>
      <c r="AF2895" s="54"/>
      <c r="AG2895" s="54"/>
      <c r="AH2895" s="54"/>
      <c r="AI2895" s="54"/>
    </row>
    <row r="2896" spans="1:35" s="47" customFormat="1">
      <c r="A2896" s="46">
        <v>200</v>
      </c>
      <c r="B2896" s="6" t="s">
        <v>6411</v>
      </c>
      <c r="C2896" s="46" t="s">
        <v>6412</v>
      </c>
      <c r="D2896" s="6" t="s">
        <v>9</v>
      </c>
      <c r="E2896" s="6" t="s">
        <v>6013</v>
      </c>
      <c r="F2896" s="6"/>
      <c r="G2896" s="6" t="s">
        <v>59</v>
      </c>
      <c r="H2896" s="46" t="s">
        <v>3430</v>
      </c>
      <c r="I2896" s="62">
        <v>34481</v>
      </c>
      <c r="J2896" s="6" t="s">
        <v>4823</v>
      </c>
      <c r="K2896" s="52"/>
      <c r="L2896" s="52"/>
      <c r="M2896" s="6" t="s">
        <v>6013</v>
      </c>
      <c r="N2896" s="6" t="s">
        <v>6013</v>
      </c>
      <c r="O2896" s="6" t="s">
        <v>6013</v>
      </c>
      <c r="P2896" s="6" t="s">
        <v>6013</v>
      </c>
      <c r="Q2896" s="6" t="s">
        <v>6013</v>
      </c>
      <c r="R2896" s="6" t="s">
        <v>6013</v>
      </c>
      <c r="S2896" s="6" t="s">
        <v>6013</v>
      </c>
      <c r="T2896" s="6" t="s">
        <v>6013</v>
      </c>
      <c r="U2896" s="6" t="s">
        <v>6013</v>
      </c>
      <c r="V2896" s="6" t="s">
        <v>6013</v>
      </c>
      <c r="W2896" s="21" t="str">
        <f t="shared" si="45"/>
        <v>13</v>
      </c>
      <c r="X2896" s="54"/>
      <c r="Y2896" s="54"/>
      <c r="Z2896" s="54"/>
      <c r="AA2896" s="6" t="s">
        <v>6411</v>
      </c>
      <c r="AB2896" s="54"/>
      <c r="AC2896" s="54"/>
      <c r="AD2896" s="21"/>
      <c r="AE2896" s="21"/>
      <c r="AF2896" s="54"/>
      <c r="AG2896" s="54"/>
      <c r="AH2896" s="54"/>
      <c r="AI2896" s="54"/>
    </row>
    <row r="2897" spans="1:35" s="47" customFormat="1">
      <c r="A2897" s="46">
        <v>201</v>
      </c>
      <c r="B2897" s="6" t="s">
        <v>6413</v>
      </c>
      <c r="C2897" s="46" t="s">
        <v>6414</v>
      </c>
      <c r="D2897" s="6" t="s">
        <v>9</v>
      </c>
      <c r="E2897" s="6" t="s">
        <v>6013</v>
      </c>
      <c r="F2897" s="6"/>
      <c r="G2897" s="6" t="s">
        <v>59</v>
      </c>
      <c r="H2897" s="46" t="s">
        <v>2741</v>
      </c>
      <c r="I2897" s="62">
        <v>35105</v>
      </c>
      <c r="J2897" s="6" t="s">
        <v>4823</v>
      </c>
      <c r="K2897" s="52"/>
      <c r="L2897" s="52"/>
      <c r="M2897" s="6" t="s">
        <v>6013</v>
      </c>
      <c r="N2897" s="6" t="s">
        <v>6013</v>
      </c>
      <c r="O2897" s="6" t="s">
        <v>6013</v>
      </c>
      <c r="P2897" s="6" t="s">
        <v>6013</v>
      </c>
      <c r="Q2897" s="6" t="s">
        <v>6013</v>
      </c>
      <c r="R2897" s="6" t="s">
        <v>6013</v>
      </c>
      <c r="S2897" s="6" t="s">
        <v>6013</v>
      </c>
      <c r="T2897" s="6" t="s">
        <v>6013</v>
      </c>
      <c r="U2897" s="6" t="s">
        <v>6013</v>
      </c>
      <c r="V2897" s="6" t="s">
        <v>6013</v>
      </c>
      <c r="W2897" s="21" t="str">
        <f t="shared" si="45"/>
        <v>13</v>
      </c>
      <c r="X2897" s="54"/>
      <c r="Y2897" s="54"/>
      <c r="Z2897" s="54"/>
      <c r="AA2897" s="6" t="s">
        <v>6413</v>
      </c>
      <c r="AB2897" s="54"/>
      <c r="AC2897" s="54"/>
      <c r="AD2897" s="21"/>
      <c r="AE2897" s="21"/>
      <c r="AF2897" s="54"/>
      <c r="AG2897" s="54"/>
      <c r="AH2897" s="54"/>
      <c r="AI2897" s="54"/>
    </row>
    <row r="2898" spans="1:35" s="47" customFormat="1">
      <c r="A2898" s="46">
        <v>202</v>
      </c>
      <c r="B2898" s="6" t="s">
        <v>6415</v>
      </c>
      <c r="C2898" s="46" t="s">
        <v>6416</v>
      </c>
      <c r="D2898" s="6" t="s">
        <v>9</v>
      </c>
      <c r="E2898" s="6" t="s">
        <v>6031</v>
      </c>
      <c r="F2898" s="6"/>
      <c r="G2898" s="6" t="s">
        <v>286</v>
      </c>
      <c r="H2898" s="46" t="s">
        <v>3045</v>
      </c>
      <c r="I2898" s="62">
        <v>34893</v>
      </c>
      <c r="J2898" s="6" t="s">
        <v>4823</v>
      </c>
      <c r="K2898" s="52"/>
      <c r="L2898" s="52"/>
      <c r="M2898" s="53" t="s">
        <v>6013</v>
      </c>
      <c r="N2898" s="45" t="s">
        <v>6031</v>
      </c>
      <c r="O2898" s="45" t="s">
        <v>6031</v>
      </c>
      <c r="P2898" s="45" t="s">
        <v>6031</v>
      </c>
      <c r="Q2898" s="45" t="s">
        <v>6031</v>
      </c>
      <c r="R2898" s="45" t="s">
        <v>6031</v>
      </c>
      <c r="S2898" s="45" t="s">
        <v>6031</v>
      </c>
      <c r="T2898" s="45" t="s">
        <v>6031</v>
      </c>
      <c r="U2898" s="45" t="s">
        <v>6031</v>
      </c>
      <c r="V2898" s="45" t="s">
        <v>6031</v>
      </c>
      <c r="W2898" s="21" t="str">
        <f t="shared" si="45"/>
        <v>13</v>
      </c>
      <c r="X2898" s="54"/>
      <c r="Y2898" s="54"/>
      <c r="Z2898" s="54"/>
      <c r="AA2898" s="6" t="s">
        <v>6415</v>
      </c>
      <c r="AB2898" s="54"/>
      <c r="AC2898" s="54"/>
      <c r="AD2898" s="21"/>
      <c r="AE2898" s="21"/>
      <c r="AF2898" s="54"/>
      <c r="AG2898" s="54"/>
      <c r="AH2898" s="54"/>
      <c r="AI2898" s="54"/>
    </row>
    <row r="2899" spans="1:35" s="47" customFormat="1">
      <c r="A2899" s="46">
        <v>203</v>
      </c>
      <c r="B2899" s="6" t="s">
        <v>6417</v>
      </c>
      <c r="C2899" s="46" t="s">
        <v>6418</v>
      </c>
      <c r="D2899" s="6" t="s">
        <v>9</v>
      </c>
      <c r="E2899" s="6" t="s">
        <v>307</v>
      </c>
      <c r="F2899" s="6"/>
      <c r="G2899" s="6" t="s">
        <v>1538</v>
      </c>
      <c r="H2899" s="46" t="s">
        <v>2610</v>
      </c>
      <c r="I2899" s="62">
        <v>34943</v>
      </c>
      <c r="J2899" s="6" t="s">
        <v>4823</v>
      </c>
      <c r="K2899" s="52"/>
      <c r="L2899" s="52"/>
      <c r="M2899" s="6" t="s">
        <v>307</v>
      </c>
      <c r="N2899" s="6" t="s">
        <v>307</v>
      </c>
      <c r="O2899" s="6" t="s">
        <v>307</v>
      </c>
      <c r="P2899" s="6" t="s">
        <v>307</v>
      </c>
      <c r="Q2899" s="6" t="s">
        <v>307</v>
      </c>
      <c r="R2899" s="6" t="s">
        <v>307</v>
      </c>
      <c r="S2899" s="6" t="s">
        <v>307</v>
      </c>
      <c r="T2899" s="6" t="s">
        <v>307</v>
      </c>
      <c r="U2899" s="6" t="s">
        <v>307</v>
      </c>
      <c r="V2899" s="6" t="s">
        <v>307</v>
      </c>
      <c r="W2899" s="21" t="str">
        <f t="shared" si="45"/>
        <v>13</v>
      </c>
      <c r="X2899" s="54"/>
      <c r="Y2899" s="54"/>
      <c r="Z2899" s="54"/>
      <c r="AA2899" s="6" t="s">
        <v>6417</v>
      </c>
      <c r="AB2899" s="54"/>
      <c r="AC2899" s="54"/>
      <c r="AD2899" s="21"/>
      <c r="AE2899" s="21"/>
      <c r="AF2899" s="54"/>
      <c r="AG2899" s="54"/>
      <c r="AH2899" s="54"/>
      <c r="AI2899" s="54"/>
    </row>
    <row r="2900" spans="1:35" s="47" customFormat="1">
      <c r="A2900" s="46">
        <v>204</v>
      </c>
      <c r="B2900" s="6" t="s">
        <v>6419</v>
      </c>
      <c r="C2900" s="46" t="s">
        <v>10527</v>
      </c>
      <c r="D2900" s="6" t="s">
        <v>15</v>
      </c>
      <c r="E2900" s="6" t="s">
        <v>6104</v>
      </c>
      <c r="F2900" s="6"/>
      <c r="G2900" s="6" t="s">
        <v>15</v>
      </c>
      <c r="H2900" s="46" t="s">
        <v>10528</v>
      </c>
      <c r="I2900" s="62">
        <v>34639</v>
      </c>
      <c r="J2900" s="6" t="s">
        <v>4823</v>
      </c>
      <c r="K2900" s="52"/>
      <c r="L2900" s="52"/>
      <c r="M2900" s="6" t="s">
        <v>6104</v>
      </c>
      <c r="N2900" s="6" t="s">
        <v>6104</v>
      </c>
      <c r="O2900" s="6" t="s">
        <v>6104</v>
      </c>
      <c r="P2900" s="6" t="s">
        <v>6104</v>
      </c>
      <c r="Q2900" s="6" t="s">
        <v>6104</v>
      </c>
      <c r="R2900" s="6" t="s">
        <v>6104</v>
      </c>
      <c r="S2900" s="6" t="s">
        <v>9640</v>
      </c>
      <c r="T2900" s="6" t="s">
        <v>9640</v>
      </c>
      <c r="U2900" s="6" t="s">
        <v>9640</v>
      </c>
      <c r="V2900" s="6" t="s">
        <v>9640</v>
      </c>
      <c r="W2900" s="21" t="str">
        <f t="shared" si="45"/>
        <v>13</v>
      </c>
      <c r="X2900" s="54"/>
      <c r="Y2900" s="54"/>
      <c r="Z2900" s="54"/>
      <c r="AA2900" s="6" t="s">
        <v>6419</v>
      </c>
      <c r="AB2900" s="54"/>
      <c r="AC2900" s="54"/>
      <c r="AD2900" s="21"/>
      <c r="AE2900" s="21"/>
      <c r="AF2900" s="54"/>
      <c r="AG2900" s="54"/>
      <c r="AH2900" s="54"/>
      <c r="AI2900" s="54"/>
    </row>
    <row r="2901" spans="1:35" s="47" customFormat="1">
      <c r="A2901" s="46">
        <v>205</v>
      </c>
      <c r="B2901" s="6" t="s">
        <v>6420</v>
      </c>
      <c r="C2901" s="46" t="s">
        <v>6421</v>
      </c>
      <c r="D2901" s="6" t="s">
        <v>9</v>
      </c>
      <c r="E2901" s="6" t="s">
        <v>6013</v>
      </c>
      <c r="F2901" s="6"/>
      <c r="G2901" s="6" t="s">
        <v>59</v>
      </c>
      <c r="H2901" s="46" t="s">
        <v>3667</v>
      </c>
      <c r="I2901" s="62">
        <v>34968</v>
      </c>
      <c r="J2901" s="6" t="s">
        <v>4823</v>
      </c>
      <c r="K2901" s="52"/>
      <c r="L2901" s="52"/>
      <c r="M2901" s="6" t="s">
        <v>6013</v>
      </c>
      <c r="N2901" s="6" t="s">
        <v>6013</v>
      </c>
      <c r="O2901" s="6" t="s">
        <v>6013</v>
      </c>
      <c r="P2901" s="6" t="s">
        <v>6013</v>
      </c>
      <c r="Q2901" s="6" t="s">
        <v>6013</v>
      </c>
      <c r="R2901" s="6" t="s">
        <v>6013</v>
      </c>
      <c r="S2901" s="6" t="s">
        <v>6013</v>
      </c>
      <c r="T2901" s="6" t="s">
        <v>6013</v>
      </c>
      <c r="U2901" s="6" t="s">
        <v>6013</v>
      </c>
      <c r="V2901" s="6" t="s">
        <v>6013</v>
      </c>
      <c r="W2901" s="21" t="str">
        <f t="shared" si="45"/>
        <v>13</v>
      </c>
      <c r="X2901" s="54"/>
      <c r="Y2901" s="54"/>
      <c r="Z2901" s="54"/>
      <c r="AA2901" s="6" t="s">
        <v>6420</v>
      </c>
      <c r="AB2901" s="54"/>
      <c r="AC2901" s="54"/>
      <c r="AD2901" s="21"/>
      <c r="AE2901" s="21"/>
      <c r="AF2901" s="54"/>
      <c r="AG2901" s="54"/>
      <c r="AH2901" s="54"/>
      <c r="AI2901" s="54"/>
    </row>
    <row r="2902" spans="1:35" s="47" customFormat="1">
      <c r="A2902" s="46">
        <v>206</v>
      </c>
      <c r="B2902" s="6" t="s">
        <v>6422</v>
      </c>
      <c r="C2902" s="46" t="s">
        <v>6423</v>
      </c>
      <c r="D2902" s="6" t="s">
        <v>9</v>
      </c>
      <c r="E2902" s="6" t="s">
        <v>6031</v>
      </c>
      <c r="F2902" s="6"/>
      <c r="G2902" s="6" t="s">
        <v>15</v>
      </c>
      <c r="H2902" s="46" t="s">
        <v>2610</v>
      </c>
      <c r="I2902" s="62">
        <v>35037</v>
      </c>
      <c r="J2902" s="6" t="s">
        <v>4823</v>
      </c>
      <c r="K2902" s="52"/>
      <c r="L2902" s="52"/>
      <c r="M2902" s="6" t="s">
        <v>6031</v>
      </c>
      <c r="N2902" s="6" t="s">
        <v>6031</v>
      </c>
      <c r="O2902" s="6" t="s">
        <v>6031</v>
      </c>
      <c r="P2902" s="45" t="s">
        <v>6021</v>
      </c>
      <c r="Q2902" s="45" t="s">
        <v>6021</v>
      </c>
      <c r="R2902" s="45" t="s">
        <v>6021</v>
      </c>
      <c r="S2902" s="45" t="s">
        <v>6021</v>
      </c>
      <c r="T2902" s="45" t="s">
        <v>6021</v>
      </c>
      <c r="U2902" s="45" t="s">
        <v>6021</v>
      </c>
      <c r="V2902" s="45" t="s">
        <v>6021</v>
      </c>
      <c r="W2902" s="21" t="str">
        <f t="shared" si="45"/>
        <v>13</v>
      </c>
      <c r="X2902" s="54"/>
      <c r="Y2902" s="54"/>
      <c r="Z2902" s="54"/>
      <c r="AA2902" s="6" t="s">
        <v>6422</v>
      </c>
      <c r="AB2902" s="54"/>
      <c r="AC2902" s="54"/>
      <c r="AD2902" s="21"/>
      <c r="AE2902" s="21"/>
      <c r="AF2902" s="54"/>
      <c r="AG2902" s="54"/>
      <c r="AH2902" s="54"/>
      <c r="AI2902" s="54"/>
    </row>
    <row r="2903" spans="1:35" s="47" customFormat="1">
      <c r="A2903" s="46">
        <v>207</v>
      </c>
      <c r="B2903" s="6" t="s">
        <v>6424</v>
      </c>
      <c r="C2903" s="46" t="s">
        <v>6425</v>
      </c>
      <c r="D2903" s="6" t="s">
        <v>9</v>
      </c>
      <c r="E2903" s="6" t="s">
        <v>6013</v>
      </c>
      <c r="F2903" s="6"/>
      <c r="G2903" s="6" t="s">
        <v>59</v>
      </c>
      <c r="H2903" s="46" t="s">
        <v>2946</v>
      </c>
      <c r="I2903" s="62">
        <v>35045</v>
      </c>
      <c r="J2903" s="6" t="s">
        <v>4823</v>
      </c>
      <c r="K2903" s="52"/>
      <c r="L2903" s="52"/>
      <c r="M2903" s="6" t="s">
        <v>6013</v>
      </c>
      <c r="N2903" s="6" t="s">
        <v>6013</v>
      </c>
      <c r="O2903" s="6" t="s">
        <v>6013</v>
      </c>
      <c r="P2903" s="6" t="s">
        <v>6013</v>
      </c>
      <c r="Q2903" s="6" t="s">
        <v>6013</v>
      </c>
      <c r="R2903" s="6" t="s">
        <v>6013</v>
      </c>
      <c r="S2903" s="6" t="s">
        <v>6013</v>
      </c>
      <c r="T2903" s="6" t="s">
        <v>6013</v>
      </c>
      <c r="U2903" s="6" t="s">
        <v>6013</v>
      </c>
      <c r="V2903" s="6" t="s">
        <v>6013</v>
      </c>
      <c r="W2903" s="21" t="str">
        <f t="shared" si="45"/>
        <v>13</v>
      </c>
      <c r="X2903" s="54"/>
      <c r="Y2903" s="54"/>
      <c r="Z2903" s="54"/>
      <c r="AA2903" s="6" t="s">
        <v>6424</v>
      </c>
      <c r="AB2903" s="54"/>
      <c r="AC2903" s="54"/>
      <c r="AD2903" s="21"/>
      <c r="AE2903" s="21"/>
      <c r="AF2903" s="54"/>
      <c r="AG2903" s="54"/>
      <c r="AH2903" s="54"/>
      <c r="AI2903" s="54"/>
    </row>
    <row r="2904" spans="1:35" s="47" customFormat="1">
      <c r="A2904" s="46">
        <v>208</v>
      </c>
      <c r="B2904" s="6" t="s">
        <v>6426</v>
      </c>
      <c r="C2904" s="46" t="s">
        <v>6427</v>
      </c>
      <c r="D2904" s="6" t="s">
        <v>9</v>
      </c>
      <c r="E2904" s="6" t="s">
        <v>6021</v>
      </c>
      <c r="F2904" s="6"/>
      <c r="G2904" s="6" t="s">
        <v>20</v>
      </c>
      <c r="H2904" s="46" t="s">
        <v>2931</v>
      </c>
      <c r="I2904" s="62">
        <v>34614</v>
      </c>
      <c r="J2904" s="6" t="s">
        <v>4823</v>
      </c>
      <c r="K2904" s="52"/>
      <c r="L2904" s="52"/>
      <c r="M2904" s="6" t="s">
        <v>6021</v>
      </c>
      <c r="N2904" s="6" t="s">
        <v>6021</v>
      </c>
      <c r="O2904" s="6" t="s">
        <v>6021</v>
      </c>
      <c r="P2904" s="6" t="s">
        <v>6021</v>
      </c>
      <c r="Q2904" s="6" t="s">
        <v>6021</v>
      </c>
      <c r="R2904" s="6" t="s">
        <v>6021</v>
      </c>
      <c r="S2904" s="6" t="s">
        <v>6021</v>
      </c>
      <c r="T2904" s="6" t="s">
        <v>6021</v>
      </c>
      <c r="U2904" s="6" t="s">
        <v>6021</v>
      </c>
      <c r="V2904" s="6" t="s">
        <v>6021</v>
      </c>
      <c r="W2904" s="21" t="str">
        <f t="shared" si="45"/>
        <v>13</v>
      </c>
      <c r="X2904" s="54"/>
      <c r="Y2904" s="54"/>
      <c r="Z2904" s="54"/>
      <c r="AA2904" s="6" t="s">
        <v>6426</v>
      </c>
      <c r="AB2904" s="54"/>
      <c r="AC2904" s="54"/>
      <c r="AD2904" s="21"/>
      <c r="AE2904" s="21"/>
      <c r="AF2904" s="54"/>
      <c r="AG2904" s="54"/>
      <c r="AH2904" s="54"/>
      <c r="AI2904" s="54"/>
    </row>
    <row r="2905" spans="1:35" s="47" customFormat="1">
      <c r="A2905" s="46">
        <v>209</v>
      </c>
      <c r="B2905" s="6" t="s">
        <v>6428</v>
      </c>
      <c r="C2905" s="46" t="s">
        <v>6429</v>
      </c>
      <c r="D2905" s="6" t="s">
        <v>9</v>
      </c>
      <c r="E2905" s="6" t="s">
        <v>6021</v>
      </c>
      <c r="F2905" s="6"/>
      <c r="G2905" s="6" t="s">
        <v>82</v>
      </c>
      <c r="H2905" s="46" t="s">
        <v>2874</v>
      </c>
      <c r="I2905" s="62">
        <v>35026</v>
      </c>
      <c r="J2905" s="6" t="s">
        <v>4823</v>
      </c>
      <c r="K2905" s="52"/>
      <c r="L2905" s="52"/>
      <c r="M2905" s="6" t="s">
        <v>6021</v>
      </c>
      <c r="N2905" s="6" t="s">
        <v>6021</v>
      </c>
      <c r="O2905" s="6" t="s">
        <v>6021</v>
      </c>
      <c r="P2905" s="6" t="s">
        <v>6021</v>
      </c>
      <c r="Q2905" s="6" t="s">
        <v>6021</v>
      </c>
      <c r="R2905" s="6" t="s">
        <v>6021</v>
      </c>
      <c r="S2905" s="6" t="s">
        <v>6021</v>
      </c>
      <c r="T2905" s="6" t="s">
        <v>6021</v>
      </c>
      <c r="U2905" s="6" t="s">
        <v>6021</v>
      </c>
      <c r="V2905" s="6" t="s">
        <v>6021</v>
      </c>
      <c r="W2905" s="21" t="str">
        <f t="shared" si="45"/>
        <v>13</v>
      </c>
      <c r="X2905" s="54"/>
      <c r="Y2905" s="54"/>
      <c r="Z2905" s="54"/>
      <c r="AA2905" s="6" t="s">
        <v>6428</v>
      </c>
      <c r="AB2905" s="54"/>
      <c r="AC2905" s="54"/>
      <c r="AD2905" s="21"/>
      <c r="AE2905" s="21"/>
      <c r="AF2905" s="54"/>
      <c r="AG2905" s="54"/>
      <c r="AH2905" s="54"/>
      <c r="AI2905" s="54"/>
    </row>
    <row r="2906" spans="1:35" s="47" customFormat="1">
      <c r="A2906" s="46">
        <v>210</v>
      </c>
      <c r="B2906" s="6" t="s">
        <v>6430</v>
      </c>
      <c r="C2906" s="46" t="s">
        <v>10480</v>
      </c>
      <c r="D2906" s="6" t="s">
        <v>9</v>
      </c>
      <c r="E2906" s="6" t="s">
        <v>6021</v>
      </c>
      <c r="F2906" s="6"/>
      <c r="G2906" s="6" t="s">
        <v>59</v>
      </c>
      <c r="H2906" s="46" t="s">
        <v>2874</v>
      </c>
      <c r="I2906" s="62">
        <v>34946</v>
      </c>
      <c r="J2906" s="6" t="s">
        <v>4823</v>
      </c>
      <c r="K2906" s="52"/>
      <c r="L2906" s="52"/>
      <c r="M2906" s="6" t="s">
        <v>6021</v>
      </c>
      <c r="N2906" s="6" t="s">
        <v>6021</v>
      </c>
      <c r="O2906" s="6" t="s">
        <v>6021</v>
      </c>
      <c r="P2906" s="6" t="s">
        <v>6021</v>
      </c>
      <c r="Q2906" s="6" t="s">
        <v>6021</v>
      </c>
      <c r="R2906" s="6" t="s">
        <v>6021</v>
      </c>
      <c r="S2906" s="6" t="s">
        <v>6021</v>
      </c>
      <c r="T2906" s="6" t="s">
        <v>6021</v>
      </c>
      <c r="U2906" s="6" t="s">
        <v>6021</v>
      </c>
      <c r="V2906" s="6" t="s">
        <v>6021</v>
      </c>
      <c r="W2906" s="21" t="str">
        <f t="shared" si="45"/>
        <v>13</v>
      </c>
      <c r="X2906" s="54"/>
      <c r="Y2906" s="54"/>
      <c r="Z2906" s="54"/>
      <c r="AA2906" s="6" t="s">
        <v>6430</v>
      </c>
      <c r="AB2906" s="54"/>
      <c r="AC2906" s="54"/>
      <c r="AD2906" s="21"/>
      <c r="AE2906" s="21"/>
      <c r="AF2906" s="54"/>
      <c r="AG2906" s="54"/>
      <c r="AH2906" s="54"/>
      <c r="AI2906" s="54"/>
    </row>
    <row r="2907" spans="1:35" s="47" customFormat="1">
      <c r="A2907" s="46">
        <v>211</v>
      </c>
      <c r="B2907" s="6" t="s">
        <v>6431</v>
      </c>
      <c r="C2907" s="46" t="s">
        <v>6432</v>
      </c>
      <c r="D2907" s="6" t="s">
        <v>9</v>
      </c>
      <c r="E2907" s="6" t="s">
        <v>6013</v>
      </c>
      <c r="F2907" s="6"/>
      <c r="G2907" s="6" t="s">
        <v>486</v>
      </c>
      <c r="H2907" s="46" t="s">
        <v>2741</v>
      </c>
      <c r="I2907" s="62">
        <v>34819</v>
      </c>
      <c r="J2907" s="6" t="s">
        <v>4823</v>
      </c>
      <c r="K2907" s="52"/>
      <c r="L2907" s="52"/>
      <c r="M2907" s="6" t="s">
        <v>6013</v>
      </c>
      <c r="N2907" s="6" t="s">
        <v>6013</v>
      </c>
      <c r="O2907" s="6" t="s">
        <v>6013</v>
      </c>
      <c r="P2907" s="6" t="s">
        <v>6013</v>
      </c>
      <c r="Q2907" s="6" t="s">
        <v>6013</v>
      </c>
      <c r="R2907" s="6" t="s">
        <v>6013</v>
      </c>
      <c r="S2907" s="6" t="s">
        <v>6013</v>
      </c>
      <c r="T2907" s="6" t="s">
        <v>6013</v>
      </c>
      <c r="U2907" s="6" t="s">
        <v>6013</v>
      </c>
      <c r="V2907" s="6" t="s">
        <v>6013</v>
      </c>
      <c r="W2907" s="21" t="str">
        <f t="shared" si="45"/>
        <v>13</v>
      </c>
      <c r="X2907" s="54"/>
      <c r="Y2907" s="54"/>
      <c r="Z2907" s="54"/>
      <c r="AA2907" s="6" t="s">
        <v>6431</v>
      </c>
      <c r="AB2907" s="54"/>
      <c r="AC2907" s="54"/>
      <c r="AD2907" s="21"/>
      <c r="AE2907" s="21"/>
      <c r="AF2907" s="54"/>
      <c r="AG2907" s="54"/>
      <c r="AH2907" s="54"/>
      <c r="AI2907" s="54"/>
    </row>
    <row r="2908" spans="1:35" s="47" customFormat="1">
      <c r="A2908" s="46">
        <v>212</v>
      </c>
      <c r="B2908" s="6" t="s">
        <v>6433</v>
      </c>
      <c r="C2908" s="46" t="s">
        <v>6434</v>
      </c>
      <c r="D2908" s="6" t="s">
        <v>9</v>
      </c>
      <c r="E2908" s="6" t="s">
        <v>6031</v>
      </c>
      <c r="F2908" s="6"/>
      <c r="G2908" s="6" t="s">
        <v>16</v>
      </c>
      <c r="H2908" s="46" t="s">
        <v>2775</v>
      </c>
      <c r="I2908" s="62">
        <v>35028</v>
      </c>
      <c r="J2908" s="6" t="s">
        <v>4823</v>
      </c>
      <c r="K2908" s="52"/>
      <c r="L2908" s="52"/>
      <c r="M2908" s="6" t="s">
        <v>6031</v>
      </c>
      <c r="N2908" s="6" t="s">
        <v>6031</v>
      </c>
      <c r="O2908" s="45" t="s">
        <v>6013</v>
      </c>
      <c r="P2908" s="45" t="s">
        <v>6013</v>
      </c>
      <c r="Q2908" s="45" t="s">
        <v>6013</v>
      </c>
      <c r="R2908" s="45" t="s">
        <v>6013</v>
      </c>
      <c r="S2908" s="45" t="s">
        <v>6013</v>
      </c>
      <c r="T2908" s="45" t="s">
        <v>6013</v>
      </c>
      <c r="U2908" s="45" t="s">
        <v>6013</v>
      </c>
      <c r="V2908" s="45" t="s">
        <v>6013</v>
      </c>
      <c r="W2908" s="21" t="str">
        <f t="shared" si="45"/>
        <v>13</v>
      </c>
      <c r="X2908" s="54"/>
      <c r="Y2908" s="54"/>
      <c r="Z2908" s="54"/>
      <c r="AA2908" s="6" t="s">
        <v>6433</v>
      </c>
      <c r="AB2908" s="54"/>
      <c r="AC2908" s="54"/>
      <c r="AD2908" s="21"/>
      <c r="AE2908" s="21"/>
      <c r="AF2908" s="54"/>
      <c r="AG2908" s="54"/>
      <c r="AH2908" s="54"/>
      <c r="AI2908" s="54"/>
    </row>
    <row r="2909" spans="1:35" s="47" customFormat="1">
      <c r="A2909" s="46">
        <v>213</v>
      </c>
      <c r="B2909" s="6" t="s">
        <v>6435</v>
      </c>
      <c r="C2909" s="46" t="s">
        <v>6436</v>
      </c>
      <c r="D2909" s="6" t="s">
        <v>9</v>
      </c>
      <c r="E2909" s="6" t="s">
        <v>6021</v>
      </c>
      <c r="F2909" s="6"/>
      <c r="G2909" s="6" t="s">
        <v>286</v>
      </c>
      <c r="H2909" s="46" t="s">
        <v>10505</v>
      </c>
      <c r="I2909" s="62">
        <v>34777</v>
      </c>
      <c r="J2909" s="6" t="s">
        <v>4823</v>
      </c>
      <c r="K2909" s="52"/>
      <c r="L2909" s="52"/>
      <c r="M2909" s="6" t="s">
        <v>6021</v>
      </c>
      <c r="N2909" s="6" t="s">
        <v>6021</v>
      </c>
      <c r="O2909" s="6" t="s">
        <v>6021</v>
      </c>
      <c r="P2909" s="6" t="s">
        <v>6021</v>
      </c>
      <c r="Q2909" s="6" t="s">
        <v>6021</v>
      </c>
      <c r="R2909" s="6" t="s">
        <v>6021</v>
      </c>
      <c r="S2909" s="6" t="s">
        <v>6021</v>
      </c>
      <c r="T2909" s="6" t="s">
        <v>6021</v>
      </c>
      <c r="U2909" s="6" t="s">
        <v>6021</v>
      </c>
      <c r="V2909" s="6" t="s">
        <v>6021</v>
      </c>
      <c r="W2909" s="21" t="str">
        <f t="shared" si="45"/>
        <v>13</v>
      </c>
      <c r="X2909" s="54"/>
      <c r="Y2909" s="54"/>
      <c r="Z2909" s="54"/>
      <c r="AA2909" s="6" t="s">
        <v>6435</v>
      </c>
      <c r="AB2909" s="54"/>
      <c r="AC2909" s="54"/>
      <c r="AD2909" s="21"/>
      <c r="AE2909" s="21"/>
      <c r="AF2909" s="54"/>
      <c r="AG2909" s="54"/>
      <c r="AH2909" s="54"/>
      <c r="AI2909" s="54"/>
    </row>
    <row r="2910" spans="1:35" s="47" customFormat="1">
      <c r="A2910" s="46">
        <v>214</v>
      </c>
      <c r="B2910" s="6" t="s">
        <v>6437</v>
      </c>
      <c r="C2910" s="46" t="s">
        <v>6438</v>
      </c>
      <c r="D2910" s="6" t="s">
        <v>15</v>
      </c>
      <c r="E2910" s="6" t="s">
        <v>6013</v>
      </c>
      <c r="F2910" s="6"/>
      <c r="G2910" s="6" t="s">
        <v>1538</v>
      </c>
      <c r="H2910" s="46" t="s">
        <v>2741</v>
      </c>
      <c r="I2910" s="62">
        <v>34948</v>
      </c>
      <c r="J2910" s="6" t="s">
        <v>4823</v>
      </c>
      <c r="K2910" s="52"/>
      <c r="L2910" s="52"/>
      <c r="M2910" s="6" t="s">
        <v>6013</v>
      </c>
      <c r="N2910" s="6" t="s">
        <v>6013</v>
      </c>
      <c r="O2910" s="6" t="s">
        <v>6013</v>
      </c>
      <c r="P2910" s="6" t="s">
        <v>6013</v>
      </c>
      <c r="Q2910" s="6" t="s">
        <v>6013</v>
      </c>
      <c r="R2910" s="6" t="s">
        <v>6013</v>
      </c>
      <c r="S2910" s="6" t="s">
        <v>6013</v>
      </c>
      <c r="T2910" s="6" t="s">
        <v>6013</v>
      </c>
      <c r="U2910" s="6" t="s">
        <v>6013</v>
      </c>
      <c r="V2910" s="6" t="s">
        <v>6013</v>
      </c>
      <c r="W2910" s="21" t="str">
        <f t="shared" si="45"/>
        <v>13</v>
      </c>
      <c r="X2910" s="54"/>
      <c r="Y2910" s="54"/>
      <c r="Z2910" s="54"/>
      <c r="AA2910" s="6" t="s">
        <v>6437</v>
      </c>
      <c r="AB2910" s="54"/>
      <c r="AC2910" s="54"/>
      <c r="AD2910" s="21"/>
      <c r="AE2910" s="21"/>
      <c r="AF2910" s="54"/>
      <c r="AG2910" s="54"/>
      <c r="AH2910" s="54"/>
      <c r="AI2910" s="54"/>
    </row>
    <row r="2911" spans="1:35" s="47" customFormat="1">
      <c r="A2911" s="46">
        <v>215</v>
      </c>
      <c r="B2911" s="6" t="s">
        <v>6439</v>
      </c>
      <c r="C2911" s="46" t="s">
        <v>10501</v>
      </c>
      <c r="D2911" s="6" t="s">
        <v>15</v>
      </c>
      <c r="E2911" s="6" t="s">
        <v>6031</v>
      </c>
      <c r="F2911" s="6"/>
      <c r="G2911" s="6" t="s">
        <v>15</v>
      </c>
      <c r="H2911" s="46" t="s">
        <v>2741</v>
      </c>
      <c r="I2911" s="62">
        <v>34557</v>
      </c>
      <c r="J2911" s="6" t="s">
        <v>4823</v>
      </c>
      <c r="K2911" s="52"/>
      <c r="L2911" s="52"/>
      <c r="M2911" s="6" t="s">
        <v>6031</v>
      </c>
      <c r="N2911" s="6" t="s">
        <v>6031</v>
      </c>
      <c r="O2911" s="6" t="s">
        <v>6031</v>
      </c>
      <c r="P2911" s="6" t="s">
        <v>6031</v>
      </c>
      <c r="Q2911" s="6" t="s">
        <v>6031</v>
      </c>
      <c r="R2911" s="6" t="s">
        <v>6031</v>
      </c>
      <c r="S2911" s="6" t="s">
        <v>6031</v>
      </c>
      <c r="T2911" s="45" t="s">
        <v>6013</v>
      </c>
      <c r="U2911" s="45" t="s">
        <v>6013</v>
      </c>
      <c r="V2911" s="45" t="s">
        <v>6013</v>
      </c>
      <c r="W2911" s="21" t="str">
        <f t="shared" si="45"/>
        <v>13</v>
      </c>
      <c r="X2911" s="54"/>
      <c r="Y2911" s="54"/>
      <c r="Z2911" s="54"/>
      <c r="AA2911" s="6" t="s">
        <v>6439</v>
      </c>
      <c r="AB2911" s="54"/>
      <c r="AC2911" s="54"/>
      <c r="AD2911" s="21"/>
      <c r="AE2911" s="21"/>
      <c r="AF2911" s="54"/>
      <c r="AG2911" s="54"/>
      <c r="AH2911" s="54"/>
      <c r="AI2911" s="54"/>
    </row>
    <row r="2912" spans="1:35" s="47" customFormat="1">
      <c r="A2912" s="46">
        <v>216</v>
      </c>
      <c r="B2912" s="6" t="s">
        <v>6440</v>
      </c>
      <c r="C2912" s="46" t="s">
        <v>6441</v>
      </c>
      <c r="D2912" s="6" t="s">
        <v>15</v>
      </c>
      <c r="E2912" s="6" t="s">
        <v>6013</v>
      </c>
      <c r="F2912" s="6"/>
      <c r="G2912" s="6" t="s">
        <v>16</v>
      </c>
      <c r="H2912" s="46" t="s">
        <v>2610</v>
      </c>
      <c r="I2912" s="62">
        <v>34970</v>
      </c>
      <c r="J2912" s="6" t="s">
        <v>4823</v>
      </c>
      <c r="K2912" s="52"/>
      <c r="L2912" s="52"/>
      <c r="M2912" s="6" t="s">
        <v>6013</v>
      </c>
      <c r="N2912" s="6" t="s">
        <v>6013</v>
      </c>
      <c r="O2912" s="6" t="s">
        <v>6013</v>
      </c>
      <c r="P2912" s="6" t="s">
        <v>6013</v>
      </c>
      <c r="Q2912" s="6" t="s">
        <v>6013</v>
      </c>
      <c r="R2912" s="6" t="s">
        <v>6013</v>
      </c>
      <c r="S2912" s="6" t="s">
        <v>6013</v>
      </c>
      <c r="T2912" s="6" t="s">
        <v>6013</v>
      </c>
      <c r="U2912" s="6" t="s">
        <v>6013</v>
      </c>
      <c r="V2912" s="6" t="s">
        <v>6013</v>
      </c>
      <c r="W2912" s="21" t="str">
        <f t="shared" si="45"/>
        <v>13</v>
      </c>
      <c r="X2912" s="54"/>
      <c r="Y2912" s="54"/>
      <c r="Z2912" s="54"/>
      <c r="AA2912" s="6" t="s">
        <v>6440</v>
      </c>
      <c r="AB2912" s="54"/>
      <c r="AC2912" s="54"/>
      <c r="AD2912" s="21"/>
      <c r="AE2912" s="21"/>
      <c r="AF2912" s="54"/>
      <c r="AG2912" s="54"/>
      <c r="AH2912" s="54"/>
      <c r="AI2912" s="54"/>
    </row>
    <row r="2913" spans="1:35" s="47" customFormat="1">
      <c r="A2913" s="46">
        <v>217</v>
      </c>
      <c r="B2913" s="6" t="s">
        <v>6442</v>
      </c>
      <c r="C2913" s="46" t="s">
        <v>6443</v>
      </c>
      <c r="D2913" s="6" t="s">
        <v>9</v>
      </c>
      <c r="E2913" s="6" t="s">
        <v>6031</v>
      </c>
      <c r="F2913" s="6"/>
      <c r="G2913" s="6" t="s">
        <v>20</v>
      </c>
      <c r="H2913" s="46" t="s">
        <v>2610</v>
      </c>
      <c r="I2913" s="62">
        <v>34968</v>
      </c>
      <c r="J2913" s="6" t="s">
        <v>4823</v>
      </c>
      <c r="K2913" s="52"/>
      <c r="L2913" s="52"/>
      <c r="M2913" s="6" t="s">
        <v>6031</v>
      </c>
      <c r="N2913" s="6" t="s">
        <v>6031</v>
      </c>
      <c r="O2913" s="6" t="s">
        <v>6031</v>
      </c>
      <c r="P2913" s="45" t="s">
        <v>6021</v>
      </c>
      <c r="Q2913" s="45" t="s">
        <v>6021</v>
      </c>
      <c r="R2913" s="45" t="s">
        <v>6021</v>
      </c>
      <c r="S2913" s="45" t="s">
        <v>6021</v>
      </c>
      <c r="T2913" s="45" t="s">
        <v>6021</v>
      </c>
      <c r="U2913" s="45" t="s">
        <v>6021</v>
      </c>
      <c r="V2913" s="45" t="s">
        <v>6021</v>
      </c>
      <c r="W2913" s="21" t="str">
        <f t="shared" si="45"/>
        <v>13</v>
      </c>
      <c r="X2913" s="54"/>
      <c r="Y2913" s="54"/>
      <c r="Z2913" s="54"/>
      <c r="AA2913" s="6" t="s">
        <v>6442</v>
      </c>
      <c r="AB2913" s="54"/>
      <c r="AC2913" s="54"/>
      <c r="AD2913" s="21"/>
      <c r="AE2913" s="21"/>
      <c r="AF2913" s="54"/>
      <c r="AG2913" s="54"/>
      <c r="AH2913" s="54"/>
      <c r="AI2913" s="54"/>
    </row>
    <row r="2914" spans="1:35" s="47" customFormat="1">
      <c r="A2914" s="46">
        <v>218</v>
      </c>
      <c r="B2914" s="6" t="s">
        <v>6444</v>
      </c>
      <c r="C2914" s="46" t="s">
        <v>6445</v>
      </c>
      <c r="D2914" s="6" t="s">
        <v>9</v>
      </c>
      <c r="E2914" s="6" t="s">
        <v>307</v>
      </c>
      <c r="F2914" s="6"/>
      <c r="G2914" s="6" t="s">
        <v>82</v>
      </c>
      <c r="H2914" s="46" t="s">
        <v>2741</v>
      </c>
      <c r="I2914" s="62">
        <v>34923</v>
      </c>
      <c r="J2914" s="6" t="s">
        <v>4823</v>
      </c>
      <c r="K2914" s="52"/>
      <c r="L2914" s="52"/>
      <c r="M2914" s="53" t="s">
        <v>6031</v>
      </c>
      <c r="N2914" s="45" t="s">
        <v>307</v>
      </c>
      <c r="O2914" s="45" t="s">
        <v>307</v>
      </c>
      <c r="P2914" s="45" t="s">
        <v>6021</v>
      </c>
      <c r="Q2914" s="45" t="s">
        <v>6021</v>
      </c>
      <c r="R2914" s="45" t="s">
        <v>6021</v>
      </c>
      <c r="S2914" s="45" t="s">
        <v>6021</v>
      </c>
      <c r="T2914" s="45" t="s">
        <v>6021</v>
      </c>
      <c r="U2914" s="45" t="s">
        <v>6021</v>
      </c>
      <c r="V2914" s="45" t="s">
        <v>6021</v>
      </c>
      <c r="W2914" s="21" t="str">
        <f t="shared" si="45"/>
        <v>13</v>
      </c>
      <c r="X2914" s="54"/>
      <c r="Y2914" s="54"/>
      <c r="Z2914" s="54"/>
      <c r="AA2914" s="6" t="s">
        <v>6444</v>
      </c>
      <c r="AB2914" s="54"/>
      <c r="AC2914" s="54"/>
      <c r="AD2914" s="21"/>
      <c r="AE2914" s="21"/>
      <c r="AF2914" s="54"/>
      <c r="AG2914" s="54"/>
      <c r="AH2914" s="54"/>
      <c r="AI2914" s="54"/>
    </row>
    <row r="2915" spans="1:35" s="47" customFormat="1">
      <c r="A2915" s="46">
        <v>219</v>
      </c>
      <c r="B2915" s="6" t="s">
        <v>6446</v>
      </c>
      <c r="C2915" s="46" t="s">
        <v>6911</v>
      </c>
      <c r="D2915" s="6" t="s">
        <v>9</v>
      </c>
      <c r="E2915" s="6" t="s">
        <v>6031</v>
      </c>
      <c r="F2915" s="6"/>
      <c r="G2915" s="6" t="s">
        <v>59</v>
      </c>
      <c r="H2915" s="46" t="s">
        <v>2741</v>
      </c>
      <c r="I2915" s="62">
        <v>34968</v>
      </c>
      <c r="J2915" s="6" t="s">
        <v>4823</v>
      </c>
      <c r="K2915" s="52"/>
      <c r="L2915" s="52"/>
      <c r="M2915" s="6" t="s">
        <v>6031</v>
      </c>
      <c r="N2915" s="6" t="s">
        <v>6031</v>
      </c>
      <c r="O2915" s="6" t="s">
        <v>6031</v>
      </c>
      <c r="P2915" s="45" t="s">
        <v>6021</v>
      </c>
      <c r="Q2915" s="45" t="s">
        <v>6021</v>
      </c>
      <c r="R2915" s="45" t="s">
        <v>6021</v>
      </c>
      <c r="S2915" s="45" t="s">
        <v>6021</v>
      </c>
      <c r="T2915" s="45" t="s">
        <v>6021</v>
      </c>
      <c r="U2915" s="45" t="s">
        <v>6021</v>
      </c>
      <c r="V2915" s="45" t="s">
        <v>6021</v>
      </c>
      <c r="W2915" s="21" t="str">
        <f t="shared" si="45"/>
        <v>13</v>
      </c>
      <c r="X2915" s="54"/>
      <c r="Y2915" s="54"/>
      <c r="Z2915" s="54"/>
      <c r="AA2915" s="6" t="s">
        <v>6446</v>
      </c>
      <c r="AB2915" s="54"/>
      <c r="AC2915" s="54"/>
      <c r="AD2915" s="21"/>
      <c r="AE2915" s="21"/>
      <c r="AF2915" s="54"/>
      <c r="AG2915" s="54"/>
      <c r="AH2915" s="54"/>
      <c r="AI2915" s="54"/>
    </row>
    <row r="2916" spans="1:35" s="47" customFormat="1">
      <c r="A2916" s="46">
        <v>220</v>
      </c>
      <c r="B2916" s="6" t="s">
        <v>6447</v>
      </c>
      <c r="C2916" s="46" t="s">
        <v>6448</v>
      </c>
      <c r="D2916" s="6" t="s">
        <v>9</v>
      </c>
      <c r="E2916" s="6" t="s">
        <v>6013</v>
      </c>
      <c r="F2916" s="6"/>
      <c r="G2916" s="6" t="s">
        <v>486</v>
      </c>
      <c r="H2916" s="46" t="s">
        <v>2760</v>
      </c>
      <c r="I2916" s="62">
        <v>34854</v>
      </c>
      <c r="J2916" s="6" t="s">
        <v>4823</v>
      </c>
      <c r="K2916" s="52"/>
      <c r="L2916" s="52"/>
      <c r="M2916" s="6" t="s">
        <v>6013</v>
      </c>
      <c r="N2916" s="6" t="s">
        <v>6013</v>
      </c>
      <c r="O2916" s="6" t="s">
        <v>6013</v>
      </c>
      <c r="P2916" s="6" t="s">
        <v>6013</v>
      </c>
      <c r="Q2916" s="6" t="s">
        <v>6013</v>
      </c>
      <c r="R2916" s="6" t="s">
        <v>6013</v>
      </c>
      <c r="S2916" s="6" t="s">
        <v>6013</v>
      </c>
      <c r="T2916" s="6" t="s">
        <v>6013</v>
      </c>
      <c r="U2916" s="6" t="s">
        <v>6013</v>
      </c>
      <c r="V2916" s="6" t="s">
        <v>6013</v>
      </c>
      <c r="W2916" s="21" t="str">
        <f t="shared" si="45"/>
        <v>13</v>
      </c>
      <c r="X2916" s="54"/>
      <c r="Y2916" s="54"/>
      <c r="Z2916" s="54"/>
      <c r="AA2916" s="6" t="s">
        <v>6447</v>
      </c>
      <c r="AB2916" s="54"/>
      <c r="AC2916" s="54"/>
      <c r="AD2916" s="21"/>
      <c r="AE2916" s="21"/>
      <c r="AF2916" s="54"/>
      <c r="AG2916" s="54"/>
      <c r="AH2916" s="54"/>
      <c r="AI2916" s="54"/>
    </row>
    <row r="2917" spans="1:35" s="47" customFormat="1">
      <c r="A2917" s="46">
        <v>221</v>
      </c>
      <c r="B2917" s="6" t="s">
        <v>6449</v>
      </c>
      <c r="C2917" s="46" t="s">
        <v>6450</v>
      </c>
      <c r="D2917" s="6" t="s">
        <v>9</v>
      </c>
      <c r="E2917" s="6" t="s">
        <v>6031</v>
      </c>
      <c r="F2917" s="6"/>
      <c r="G2917" s="6" t="s">
        <v>286</v>
      </c>
      <c r="H2917" s="46" t="s">
        <v>2741</v>
      </c>
      <c r="I2917" s="62">
        <v>34700</v>
      </c>
      <c r="J2917" s="6" t="s">
        <v>4823</v>
      </c>
      <c r="K2917" s="52"/>
      <c r="L2917" s="52"/>
      <c r="M2917" s="6" t="s">
        <v>6031</v>
      </c>
      <c r="N2917" s="6" t="s">
        <v>6031</v>
      </c>
      <c r="O2917" s="45" t="s">
        <v>6013</v>
      </c>
      <c r="P2917" s="45" t="s">
        <v>6013</v>
      </c>
      <c r="Q2917" s="45" t="s">
        <v>6013</v>
      </c>
      <c r="R2917" s="45" t="s">
        <v>6013</v>
      </c>
      <c r="S2917" s="45" t="s">
        <v>6013</v>
      </c>
      <c r="T2917" s="45" t="s">
        <v>6013</v>
      </c>
      <c r="U2917" s="45" t="s">
        <v>6013</v>
      </c>
      <c r="V2917" s="45" t="s">
        <v>6013</v>
      </c>
      <c r="W2917" s="21" t="str">
        <f t="shared" si="45"/>
        <v>13</v>
      </c>
      <c r="X2917" s="54"/>
      <c r="Y2917" s="54"/>
      <c r="Z2917" s="54"/>
      <c r="AA2917" s="6" t="s">
        <v>6449</v>
      </c>
      <c r="AB2917" s="54"/>
      <c r="AC2917" s="54"/>
      <c r="AD2917" s="21"/>
      <c r="AE2917" s="21"/>
      <c r="AF2917" s="54"/>
      <c r="AG2917" s="54"/>
      <c r="AH2917" s="54"/>
      <c r="AI2917" s="54"/>
    </row>
    <row r="2918" spans="1:35" s="47" customFormat="1">
      <c r="A2918" s="46">
        <v>222</v>
      </c>
      <c r="B2918" s="6" t="s">
        <v>6451</v>
      </c>
      <c r="C2918" s="46" t="s">
        <v>6452</v>
      </c>
      <c r="D2918" s="6" t="s">
        <v>9</v>
      </c>
      <c r="E2918" s="6" t="s">
        <v>6021</v>
      </c>
      <c r="F2918" s="6"/>
      <c r="G2918" s="6" t="s">
        <v>15</v>
      </c>
      <c r="H2918" s="46" t="s">
        <v>2931</v>
      </c>
      <c r="I2918" s="62">
        <v>34496</v>
      </c>
      <c r="J2918" s="6" t="s">
        <v>4823</v>
      </c>
      <c r="K2918" s="52"/>
      <c r="L2918" s="52"/>
      <c r="M2918" s="6" t="s">
        <v>6021</v>
      </c>
      <c r="N2918" s="6" t="s">
        <v>6021</v>
      </c>
      <c r="O2918" s="6" t="s">
        <v>6021</v>
      </c>
      <c r="P2918" s="6" t="s">
        <v>6021</v>
      </c>
      <c r="Q2918" s="6" t="s">
        <v>6021</v>
      </c>
      <c r="R2918" s="6" t="s">
        <v>6021</v>
      </c>
      <c r="S2918" s="6" t="s">
        <v>6021</v>
      </c>
      <c r="T2918" s="6" t="s">
        <v>6021</v>
      </c>
      <c r="U2918" s="6" t="s">
        <v>6021</v>
      </c>
      <c r="V2918" s="6" t="s">
        <v>6021</v>
      </c>
      <c r="W2918" s="21" t="str">
        <f t="shared" si="45"/>
        <v>13</v>
      </c>
      <c r="X2918" s="54"/>
      <c r="Y2918" s="54"/>
      <c r="Z2918" s="54"/>
      <c r="AA2918" s="6" t="s">
        <v>6451</v>
      </c>
      <c r="AB2918" s="54"/>
      <c r="AC2918" s="54"/>
      <c r="AD2918" s="21"/>
      <c r="AE2918" s="21"/>
      <c r="AF2918" s="54"/>
      <c r="AG2918" s="54"/>
      <c r="AH2918" s="54"/>
      <c r="AI2918" s="54"/>
    </row>
    <row r="2919" spans="1:35" s="47" customFormat="1">
      <c r="A2919" s="46">
        <v>223</v>
      </c>
      <c r="B2919" s="6" t="s">
        <v>6453</v>
      </c>
      <c r="C2919" s="46" t="s">
        <v>6454</v>
      </c>
      <c r="D2919" s="6" t="s">
        <v>9</v>
      </c>
      <c r="E2919" s="6" t="s">
        <v>6013</v>
      </c>
      <c r="F2919" s="6"/>
      <c r="G2919" s="6" t="s">
        <v>1536</v>
      </c>
      <c r="H2919" s="46" t="s">
        <v>3268</v>
      </c>
      <c r="I2919" s="62">
        <v>34743</v>
      </c>
      <c r="J2919" s="6" t="s">
        <v>4823</v>
      </c>
      <c r="K2919" s="52"/>
      <c r="L2919" s="52"/>
      <c r="M2919" s="6" t="s">
        <v>6013</v>
      </c>
      <c r="N2919" s="6" t="s">
        <v>6013</v>
      </c>
      <c r="O2919" s="6" t="s">
        <v>6013</v>
      </c>
      <c r="P2919" s="6" t="s">
        <v>6013</v>
      </c>
      <c r="Q2919" s="6" t="s">
        <v>6013</v>
      </c>
      <c r="R2919" s="6" t="s">
        <v>6013</v>
      </c>
      <c r="S2919" s="6" t="s">
        <v>6013</v>
      </c>
      <c r="T2919" s="6" t="s">
        <v>6013</v>
      </c>
      <c r="U2919" s="6" t="s">
        <v>6013</v>
      </c>
      <c r="V2919" s="6" t="s">
        <v>6013</v>
      </c>
      <c r="W2919" s="21" t="str">
        <f t="shared" si="45"/>
        <v>13</v>
      </c>
      <c r="X2919" s="54"/>
      <c r="Y2919" s="54"/>
      <c r="Z2919" s="54"/>
      <c r="AA2919" s="6" t="s">
        <v>6453</v>
      </c>
      <c r="AB2919" s="54"/>
      <c r="AC2919" s="54"/>
      <c r="AD2919" s="21"/>
      <c r="AE2919" s="21"/>
      <c r="AF2919" s="54"/>
      <c r="AG2919" s="54"/>
      <c r="AH2919" s="54"/>
      <c r="AI2919" s="54"/>
    </row>
    <row r="2920" spans="1:35" s="47" customFormat="1">
      <c r="A2920" s="46">
        <v>224</v>
      </c>
      <c r="B2920" s="6" t="s">
        <v>6455</v>
      </c>
      <c r="C2920" s="46" t="s">
        <v>6456</v>
      </c>
      <c r="D2920" s="6" t="s">
        <v>9</v>
      </c>
      <c r="E2920" s="6" t="s">
        <v>6013</v>
      </c>
      <c r="F2920" s="6"/>
      <c r="G2920" s="6" t="s">
        <v>1538</v>
      </c>
      <c r="H2920" s="46" t="s">
        <v>2808</v>
      </c>
      <c r="I2920" s="62">
        <v>34924</v>
      </c>
      <c r="J2920" s="6" t="s">
        <v>4823</v>
      </c>
      <c r="K2920" s="52"/>
      <c r="L2920" s="52"/>
      <c r="M2920" s="6" t="s">
        <v>6013</v>
      </c>
      <c r="N2920" s="6" t="s">
        <v>6013</v>
      </c>
      <c r="O2920" s="6" t="s">
        <v>6013</v>
      </c>
      <c r="P2920" s="6" t="s">
        <v>6013</v>
      </c>
      <c r="Q2920" s="6" t="s">
        <v>6013</v>
      </c>
      <c r="R2920" s="6" t="s">
        <v>6013</v>
      </c>
      <c r="S2920" s="6" t="s">
        <v>6013</v>
      </c>
      <c r="T2920" s="6" t="s">
        <v>6013</v>
      </c>
      <c r="U2920" s="6" t="s">
        <v>6013</v>
      </c>
      <c r="V2920" s="6" t="s">
        <v>6013</v>
      </c>
      <c r="W2920" s="21" t="str">
        <f t="shared" si="45"/>
        <v>13</v>
      </c>
      <c r="X2920" s="54"/>
      <c r="Y2920" s="54"/>
      <c r="Z2920" s="54"/>
      <c r="AA2920" s="6" t="s">
        <v>6455</v>
      </c>
      <c r="AB2920" s="54"/>
      <c r="AC2920" s="54"/>
      <c r="AD2920" s="21"/>
      <c r="AE2920" s="21"/>
      <c r="AF2920" s="54"/>
      <c r="AG2920" s="54"/>
      <c r="AH2920" s="54"/>
      <c r="AI2920" s="54"/>
    </row>
    <row r="2921" spans="1:35" s="47" customFormat="1">
      <c r="A2921" s="46">
        <v>225</v>
      </c>
      <c r="B2921" s="6" t="s">
        <v>6457</v>
      </c>
      <c r="C2921" s="46" t="s">
        <v>6458</v>
      </c>
      <c r="D2921" s="6" t="s">
        <v>9</v>
      </c>
      <c r="E2921" s="6" t="s">
        <v>6013</v>
      </c>
      <c r="F2921" s="6"/>
      <c r="G2921" s="6" t="s">
        <v>1891</v>
      </c>
      <c r="H2921" s="46" t="s">
        <v>2610</v>
      </c>
      <c r="I2921" s="62">
        <v>34954</v>
      </c>
      <c r="J2921" s="6" t="s">
        <v>4823</v>
      </c>
      <c r="K2921" s="52"/>
      <c r="L2921" s="52"/>
      <c r="M2921" s="6" t="s">
        <v>6013</v>
      </c>
      <c r="N2921" s="6" t="s">
        <v>6013</v>
      </c>
      <c r="O2921" s="6" t="s">
        <v>6013</v>
      </c>
      <c r="P2921" s="6" t="s">
        <v>6013</v>
      </c>
      <c r="Q2921" s="6" t="s">
        <v>6013</v>
      </c>
      <c r="R2921" s="6" t="s">
        <v>6013</v>
      </c>
      <c r="S2921" s="6" t="s">
        <v>6013</v>
      </c>
      <c r="T2921" s="6" t="s">
        <v>6013</v>
      </c>
      <c r="U2921" s="6" t="s">
        <v>6013</v>
      </c>
      <c r="V2921" s="6" t="s">
        <v>6013</v>
      </c>
      <c r="W2921" s="21" t="str">
        <f t="shared" si="45"/>
        <v>13</v>
      </c>
      <c r="X2921" s="54"/>
      <c r="Y2921" s="54"/>
      <c r="Z2921" s="54"/>
      <c r="AA2921" s="6" t="s">
        <v>6457</v>
      </c>
      <c r="AB2921" s="54"/>
      <c r="AC2921" s="54"/>
      <c r="AD2921" s="21"/>
      <c r="AE2921" s="21"/>
      <c r="AF2921" s="54"/>
      <c r="AG2921" s="54"/>
      <c r="AH2921" s="54"/>
      <c r="AI2921" s="54"/>
    </row>
    <row r="2922" spans="1:35" s="47" customFormat="1">
      <c r="A2922" s="46">
        <v>226</v>
      </c>
      <c r="B2922" s="6" t="s">
        <v>6459</v>
      </c>
      <c r="C2922" s="46" t="s">
        <v>10495</v>
      </c>
      <c r="D2922" s="6" t="s">
        <v>9</v>
      </c>
      <c r="E2922" s="6" t="s">
        <v>6013</v>
      </c>
      <c r="F2922" s="6"/>
      <c r="G2922" s="6" t="s">
        <v>1866</v>
      </c>
      <c r="H2922" s="46" t="s">
        <v>2610</v>
      </c>
      <c r="I2922" s="62">
        <v>34915</v>
      </c>
      <c r="J2922" s="6" t="s">
        <v>4823</v>
      </c>
      <c r="K2922" s="52"/>
      <c r="L2922" s="52"/>
      <c r="M2922" s="6" t="s">
        <v>6013</v>
      </c>
      <c r="N2922" s="6" t="s">
        <v>6013</v>
      </c>
      <c r="O2922" s="6" t="s">
        <v>6013</v>
      </c>
      <c r="P2922" s="6" t="s">
        <v>6013</v>
      </c>
      <c r="Q2922" s="6" t="s">
        <v>6013</v>
      </c>
      <c r="R2922" s="6" t="s">
        <v>6013</v>
      </c>
      <c r="S2922" s="6" t="s">
        <v>6013</v>
      </c>
      <c r="T2922" s="6" t="s">
        <v>6013</v>
      </c>
      <c r="U2922" s="6" t="s">
        <v>6013</v>
      </c>
      <c r="V2922" s="6" t="s">
        <v>6013</v>
      </c>
      <c r="W2922" s="21" t="str">
        <f t="shared" si="45"/>
        <v>13</v>
      </c>
      <c r="X2922" s="54"/>
      <c r="Y2922" s="54"/>
      <c r="Z2922" s="54"/>
      <c r="AA2922" s="6" t="s">
        <v>6459</v>
      </c>
      <c r="AB2922" s="54"/>
      <c r="AC2922" s="54"/>
      <c r="AD2922" s="21"/>
      <c r="AE2922" s="21"/>
      <c r="AF2922" s="54"/>
      <c r="AG2922" s="54"/>
      <c r="AH2922" s="54"/>
      <c r="AI2922" s="54"/>
    </row>
    <row r="2923" spans="1:35" s="47" customFormat="1">
      <c r="A2923" s="46">
        <v>227</v>
      </c>
      <c r="B2923" s="6" t="s">
        <v>6460</v>
      </c>
      <c r="C2923" s="46" t="s">
        <v>10487</v>
      </c>
      <c r="D2923" s="6" t="s">
        <v>9</v>
      </c>
      <c r="E2923" s="6" t="s">
        <v>6013</v>
      </c>
      <c r="F2923" s="6"/>
      <c r="G2923" s="6" t="s">
        <v>1895</v>
      </c>
      <c r="H2923" s="46" t="s">
        <v>2803</v>
      </c>
      <c r="I2923" s="62">
        <v>34654</v>
      </c>
      <c r="J2923" s="6" t="s">
        <v>4823</v>
      </c>
      <c r="K2923" s="52"/>
      <c r="L2923" s="52"/>
      <c r="M2923" s="6" t="s">
        <v>6013</v>
      </c>
      <c r="N2923" s="6" t="s">
        <v>6013</v>
      </c>
      <c r="O2923" s="6" t="s">
        <v>6013</v>
      </c>
      <c r="P2923" s="6" t="s">
        <v>6013</v>
      </c>
      <c r="Q2923" s="6" t="s">
        <v>6013</v>
      </c>
      <c r="R2923" s="6" t="s">
        <v>6013</v>
      </c>
      <c r="S2923" s="6" t="s">
        <v>6013</v>
      </c>
      <c r="T2923" s="6" t="s">
        <v>6013</v>
      </c>
      <c r="U2923" s="6" t="s">
        <v>6013</v>
      </c>
      <c r="V2923" s="6" t="s">
        <v>6013</v>
      </c>
      <c r="W2923" s="21" t="str">
        <f t="shared" si="45"/>
        <v>13</v>
      </c>
      <c r="X2923" s="54"/>
      <c r="Y2923" s="54"/>
      <c r="Z2923" s="54"/>
      <c r="AA2923" s="6" t="s">
        <v>6460</v>
      </c>
      <c r="AB2923" s="54"/>
      <c r="AC2923" s="54"/>
      <c r="AD2923" s="21"/>
      <c r="AE2923" s="21"/>
      <c r="AF2923" s="54"/>
      <c r="AG2923" s="54"/>
      <c r="AH2923" s="54"/>
      <c r="AI2923" s="54"/>
    </row>
    <row r="2924" spans="1:35" s="47" customFormat="1">
      <c r="A2924" s="46">
        <v>228</v>
      </c>
      <c r="B2924" s="6" t="s">
        <v>6461</v>
      </c>
      <c r="C2924" s="46" t="s">
        <v>6462</v>
      </c>
      <c r="D2924" s="6" t="s">
        <v>15</v>
      </c>
      <c r="E2924" s="6" t="s">
        <v>6013</v>
      </c>
      <c r="F2924" s="6"/>
      <c r="G2924" s="6" t="s">
        <v>286</v>
      </c>
      <c r="H2924" s="46" t="s">
        <v>3141</v>
      </c>
      <c r="I2924" s="62">
        <v>34992</v>
      </c>
      <c r="J2924" s="6" t="s">
        <v>4823</v>
      </c>
      <c r="K2924" s="52"/>
      <c r="L2924" s="52"/>
      <c r="M2924" s="6" t="s">
        <v>6013</v>
      </c>
      <c r="N2924" s="6" t="s">
        <v>6013</v>
      </c>
      <c r="O2924" s="6" t="s">
        <v>6013</v>
      </c>
      <c r="P2924" s="6" t="s">
        <v>6013</v>
      </c>
      <c r="Q2924" s="6" t="s">
        <v>6013</v>
      </c>
      <c r="R2924" s="6" t="s">
        <v>6013</v>
      </c>
      <c r="S2924" s="6" t="s">
        <v>6013</v>
      </c>
      <c r="T2924" s="6" t="s">
        <v>6013</v>
      </c>
      <c r="U2924" s="6" t="s">
        <v>6013</v>
      </c>
      <c r="V2924" s="6" t="s">
        <v>6013</v>
      </c>
      <c r="W2924" s="21" t="str">
        <f t="shared" si="45"/>
        <v>13</v>
      </c>
      <c r="X2924" s="54"/>
      <c r="Y2924" s="54"/>
      <c r="Z2924" s="54"/>
      <c r="AA2924" s="6" t="s">
        <v>6461</v>
      </c>
      <c r="AB2924" s="54"/>
      <c r="AC2924" s="54"/>
      <c r="AD2924" s="21"/>
      <c r="AE2924" s="21"/>
      <c r="AF2924" s="54"/>
      <c r="AG2924" s="54"/>
      <c r="AH2924" s="54"/>
      <c r="AI2924" s="54"/>
    </row>
    <row r="2925" spans="1:35" s="47" customFormat="1">
      <c r="A2925" s="46">
        <v>229</v>
      </c>
      <c r="B2925" s="6" t="s">
        <v>6463</v>
      </c>
      <c r="C2925" s="46" t="s">
        <v>6464</v>
      </c>
      <c r="D2925" s="6" t="s">
        <v>15</v>
      </c>
      <c r="E2925" s="6" t="s">
        <v>6013</v>
      </c>
      <c r="F2925" s="6"/>
      <c r="G2925" s="6" t="s">
        <v>1891</v>
      </c>
      <c r="H2925" s="46" t="s">
        <v>2741</v>
      </c>
      <c r="I2925" s="62">
        <v>35040</v>
      </c>
      <c r="J2925" s="6" t="s">
        <v>4823</v>
      </c>
      <c r="K2925" s="52"/>
      <c r="L2925" s="52"/>
      <c r="M2925" s="6" t="s">
        <v>6013</v>
      </c>
      <c r="N2925" s="6" t="s">
        <v>6013</v>
      </c>
      <c r="O2925" s="6" t="s">
        <v>6013</v>
      </c>
      <c r="P2925" s="6" t="s">
        <v>6013</v>
      </c>
      <c r="Q2925" s="6" t="s">
        <v>6013</v>
      </c>
      <c r="R2925" s="6" t="s">
        <v>6013</v>
      </c>
      <c r="S2925" s="6" t="s">
        <v>6013</v>
      </c>
      <c r="T2925" s="6" t="s">
        <v>6013</v>
      </c>
      <c r="U2925" s="6" t="s">
        <v>6013</v>
      </c>
      <c r="V2925" s="6" t="s">
        <v>6013</v>
      </c>
      <c r="W2925" s="21" t="str">
        <f t="shared" si="45"/>
        <v>13</v>
      </c>
      <c r="X2925" s="54"/>
      <c r="Y2925" s="54"/>
      <c r="Z2925" s="54"/>
      <c r="AA2925" s="6" t="s">
        <v>6463</v>
      </c>
      <c r="AB2925" s="54"/>
      <c r="AC2925" s="54"/>
      <c r="AD2925" s="21"/>
      <c r="AE2925" s="21"/>
      <c r="AF2925" s="54"/>
      <c r="AG2925" s="54"/>
      <c r="AH2925" s="54"/>
      <c r="AI2925" s="54"/>
    </row>
    <row r="2926" spans="1:35" s="47" customFormat="1">
      <c r="A2926" s="46">
        <v>230</v>
      </c>
      <c r="B2926" s="6" t="s">
        <v>6465</v>
      </c>
      <c r="C2926" s="46" t="s">
        <v>6466</v>
      </c>
      <c r="D2926" s="6" t="s">
        <v>15</v>
      </c>
      <c r="E2926" s="6" t="s">
        <v>6013</v>
      </c>
      <c r="F2926" s="6"/>
      <c r="G2926" s="6" t="s">
        <v>20</v>
      </c>
      <c r="H2926" s="46" t="s">
        <v>3644</v>
      </c>
      <c r="I2926" s="62">
        <v>34937</v>
      </c>
      <c r="J2926" s="6" t="s">
        <v>4824</v>
      </c>
      <c r="K2926" s="52"/>
      <c r="L2926" s="52"/>
      <c r="M2926" s="6" t="s">
        <v>6013</v>
      </c>
      <c r="N2926" s="6" t="s">
        <v>6013</v>
      </c>
      <c r="O2926" s="6" t="s">
        <v>6013</v>
      </c>
      <c r="P2926" s="6" t="s">
        <v>6013</v>
      </c>
      <c r="Q2926" s="6" t="s">
        <v>6013</v>
      </c>
      <c r="R2926" s="6" t="s">
        <v>6013</v>
      </c>
      <c r="S2926" s="6" t="s">
        <v>6013</v>
      </c>
      <c r="T2926" s="6" t="s">
        <v>6013</v>
      </c>
      <c r="U2926" s="6" t="s">
        <v>6013</v>
      </c>
      <c r="V2926" s="6" t="s">
        <v>6013</v>
      </c>
      <c r="W2926" s="21" t="str">
        <f t="shared" si="45"/>
        <v>13</v>
      </c>
      <c r="X2926" s="54"/>
      <c r="Y2926" s="54"/>
      <c r="Z2926" s="54"/>
      <c r="AA2926" s="6" t="s">
        <v>6465</v>
      </c>
      <c r="AB2926" s="54"/>
      <c r="AC2926" s="54"/>
      <c r="AD2926" s="21"/>
      <c r="AE2926" s="21"/>
      <c r="AF2926" s="54"/>
      <c r="AG2926" s="54"/>
      <c r="AH2926" s="54"/>
      <c r="AI2926" s="54"/>
    </row>
    <row r="2927" spans="1:35" s="47" customFormat="1">
      <c r="A2927" s="46">
        <v>231</v>
      </c>
      <c r="B2927" s="6" t="s">
        <v>6467</v>
      </c>
      <c r="C2927" s="46" t="s">
        <v>10535</v>
      </c>
      <c r="D2927" s="6" t="s">
        <v>15</v>
      </c>
      <c r="E2927" s="6" t="s">
        <v>6013</v>
      </c>
      <c r="F2927" s="6"/>
      <c r="G2927" s="6" t="s">
        <v>82</v>
      </c>
      <c r="H2927" s="46" t="s">
        <v>2610</v>
      </c>
      <c r="I2927" s="62">
        <v>34004</v>
      </c>
      <c r="J2927" s="6" t="s">
        <v>4823</v>
      </c>
      <c r="K2927" s="52"/>
      <c r="L2927" s="52"/>
      <c r="M2927" s="6" t="s">
        <v>6013</v>
      </c>
      <c r="N2927" s="6" t="s">
        <v>6013</v>
      </c>
      <c r="O2927" s="6" t="s">
        <v>6013</v>
      </c>
      <c r="P2927" s="6" t="s">
        <v>6013</v>
      </c>
      <c r="Q2927" s="6" t="s">
        <v>6013</v>
      </c>
      <c r="R2927" s="6" t="s">
        <v>6013</v>
      </c>
      <c r="S2927" s="6" t="s">
        <v>6013</v>
      </c>
      <c r="T2927" s="6" t="s">
        <v>6013</v>
      </c>
      <c r="U2927" s="6" t="s">
        <v>6013</v>
      </c>
      <c r="V2927" s="6" t="s">
        <v>6013</v>
      </c>
      <c r="W2927" s="21" t="str">
        <f t="shared" si="45"/>
        <v>13</v>
      </c>
      <c r="X2927" s="54"/>
      <c r="Y2927" s="54"/>
      <c r="Z2927" s="54"/>
      <c r="AA2927" s="6" t="s">
        <v>6467</v>
      </c>
      <c r="AB2927" s="54"/>
      <c r="AC2927" s="54"/>
      <c r="AD2927" s="21"/>
      <c r="AE2927" s="21"/>
      <c r="AF2927" s="54"/>
      <c r="AG2927" s="54"/>
      <c r="AH2927" s="54"/>
      <c r="AI2927" s="54"/>
    </row>
    <row r="2928" spans="1:35" s="47" customFormat="1">
      <c r="A2928" s="46">
        <v>232</v>
      </c>
      <c r="B2928" s="6" t="s">
        <v>6468</v>
      </c>
      <c r="C2928" s="46" t="s">
        <v>6469</v>
      </c>
      <c r="D2928" s="6" t="s">
        <v>15</v>
      </c>
      <c r="E2928" s="6" t="s">
        <v>6013</v>
      </c>
      <c r="F2928" s="6"/>
      <c r="G2928" s="6" t="s">
        <v>1866</v>
      </c>
      <c r="H2928" s="46" t="s">
        <v>2741</v>
      </c>
      <c r="I2928" s="62">
        <v>34817</v>
      </c>
      <c r="J2928" s="6" t="s">
        <v>4823</v>
      </c>
      <c r="K2928" s="52"/>
      <c r="L2928" s="52"/>
      <c r="M2928" s="6" t="s">
        <v>6013</v>
      </c>
      <c r="N2928" s="6" t="s">
        <v>6013</v>
      </c>
      <c r="O2928" s="6" t="s">
        <v>6013</v>
      </c>
      <c r="P2928" s="6" t="s">
        <v>6013</v>
      </c>
      <c r="Q2928" s="6" t="s">
        <v>6013</v>
      </c>
      <c r="R2928" s="6" t="s">
        <v>6013</v>
      </c>
      <c r="S2928" s="6" t="s">
        <v>6013</v>
      </c>
      <c r="T2928" s="6" t="s">
        <v>6013</v>
      </c>
      <c r="U2928" s="6" t="s">
        <v>6013</v>
      </c>
      <c r="V2928" s="6" t="s">
        <v>6013</v>
      </c>
      <c r="W2928" s="21" t="str">
        <f t="shared" si="45"/>
        <v>13</v>
      </c>
      <c r="X2928" s="54"/>
      <c r="Y2928" s="54"/>
      <c r="Z2928" s="54"/>
      <c r="AA2928" s="6" t="s">
        <v>6468</v>
      </c>
      <c r="AB2928" s="54"/>
      <c r="AC2928" s="54"/>
      <c r="AD2928" s="21"/>
      <c r="AE2928" s="21"/>
      <c r="AF2928" s="54"/>
      <c r="AG2928" s="54"/>
      <c r="AH2928" s="54"/>
      <c r="AI2928" s="54"/>
    </row>
    <row r="2929" spans="1:35" s="47" customFormat="1">
      <c r="A2929" s="46">
        <v>233</v>
      </c>
      <c r="B2929" s="6" t="s">
        <v>6470</v>
      </c>
      <c r="C2929" s="46" t="s">
        <v>6471</v>
      </c>
      <c r="D2929" s="6" t="s">
        <v>9</v>
      </c>
      <c r="E2929" s="6" t="s">
        <v>6013</v>
      </c>
      <c r="F2929" s="6"/>
      <c r="G2929" s="6" t="s">
        <v>15</v>
      </c>
      <c r="H2929" s="46" t="s">
        <v>2610</v>
      </c>
      <c r="I2929" s="62">
        <v>35131</v>
      </c>
      <c r="J2929" s="6" t="s">
        <v>4823</v>
      </c>
      <c r="K2929" s="52"/>
      <c r="L2929" s="52"/>
      <c r="M2929" s="6" t="s">
        <v>6013</v>
      </c>
      <c r="N2929" s="6" t="s">
        <v>6013</v>
      </c>
      <c r="O2929" s="6" t="s">
        <v>6013</v>
      </c>
      <c r="P2929" s="6" t="s">
        <v>6013</v>
      </c>
      <c r="Q2929" s="6" t="s">
        <v>6013</v>
      </c>
      <c r="R2929" s="6" t="s">
        <v>6013</v>
      </c>
      <c r="S2929" s="6" t="s">
        <v>6013</v>
      </c>
      <c r="T2929" s="6" t="s">
        <v>6013</v>
      </c>
      <c r="U2929" s="6" t="s">
        <v>6013</v>
      </c>
      <c r="V2929" s="6" t="s">
        <v>6013</v>
      </c>
      <c r="W2929" s="21" t="str">
        <f t="shared" si="45"/>
        <v>13</v>
      </c>
      <c r="X2929" s="54"/>
      <c r="Y2929" s="54"/>
      <c r="Z2929" s="54"/>
      <c r="AA2929" s="6" t="s">
        <v>6470</v>
      </c>
      <c r="AB2929" s="54"/>
      <c r="AC2929" s="54"/>
      <c r="AD2929" s="21"/>
      <c r="AE2929" s="21"/>
      <c r="AF2929" s="54"/>
      <c r="AG2929" s="54"/>
      <c r="AH2929" s="54"/>
      <c r="AI2929" s="54"/>
    </row>
    <row r="2930" spans="1:35" s="47" customFormat="1">
      <c r="A2930" s="46">
        <v>234</v>
      </c>
      <c r="B2930" s="6" t="s">
        <v>6472</v>
      </c>
      <c r="C2930" s="46" t="s">
        <v>6473</v>
      </c>
      <c r="D2930" s="6" t="s">
        <v>9</v>
      </c>
      <c r="E2930" s="6" t="s">
        <v>6013</v>
      </c>
      <c r="F2930" s="6"/>
      <c r="G2930" s="6" t="s">
        <v>16</v>
      </c>
      <c r="H2930" s="46" t="s">
        <v>6474</v>
      </c>
      <c r="I2930" s="62">
        <v>35220</v>
      </c>
      <c r="J2930" s="6" t="s">
        <v>4823</v>
      </c>
      <c r="K2930" s="52"/>
      <c r="L2930" s="52"/>
      <c r="M2930" s="6" t="s">
        <v>6013</v>
      </c>
      <c r="N2930" s="6" t="s">
        <v>6013</v>
      </c>
      <c r="O2930" s="6" t="s">
        <v>6013</v>
      </c>
      <c r="P2930" s="6" t="s">
        <v>6013</v>
      </c>
      <c r="Q2930" s="6" t="s">
        <v>6013</v>
      </c>
      <c r="R2930" s="6" t="s">
        <v>6013</v>
      </c>
      <c r="S2930" s="6" t="s">
        <v>6013</v>
      </c>
      <c r="T2930" s="6" t="s">
        <v>6013</v>
      </c>
      <c r="U2930" s="6" t="s">
        <v>6013</v>
      </c>
      <c r="V2930" s="6" t="s">
        <v>6013</v>
      </c>
      <c r="W2930" s="21" t="str">
        <f t="shared" si="45"/>
        <v>13</v>
      </c>
      <c r="X2930" s="54"/>
      <c r="Y2930" s="54"/>
      <c r="Z2930" s="54"/>
      <c r="AA2930" s="6" t="s">
        <v>6472</v>
      </c>
      <c r="AB2930" s="54"/>
      <c r="AC2930" s="54"/>
      <c r="AD2930" s="21"/>
      <c r="AE2930" s="21"/>
      <c r="AF2930" s="54"/>
      <c r="AG2930" s="54"/>
      <c r="AH2930" s="54"/>
      <c r="AI2930" s="54"/>
    </row>
    <row r="2931" spans="1:35" s="47" customFormat="1">
      <c r="A2931" s="46">
        <v>235</v>
      </c>
      <c r="B2931" s="6" t="s">
        <v>6475</v>
      </c>
      <c r="C2931" s="46" t="s">
        <v>6476</v>
      </c>
      <c r="D2931" s="6" t="s">
        <v>9</v>
      </c>
      <c r="E2931" s="6" t="s">
        <v>6013</v>
      </c>
      <c r="F2931" s="6"/>
      <c r="G2931" s="6" t="s">
        <v>20</v>
      </c>
      <c r="H2931" s="46" t="s">
        <v>2610</v>
      </c>
      <c r="I2931" s="62">
        <v>35029</v>
      </c>
      <c r="J2931" s="6" t="s">
        <v>4823</v>
      </c>
      <c r="K2931" s="52"/>
      <c r="L2931" s="52"/>
      <c r="M2931" s="6" t="s">
        <v>6013</v>
      </c>
      <c r="N2931" s="6" t="s">
        <v>6013</v>
      </c>
      <c r="O2931" s="6" t="s">
        <v>6013</v>
      </c>
      <c r="P2931" s="6" t="s">
        <v>6013</v>
      </c>
      <c r="Q2931" s="6" t="s">
        <v>6013</v>
      </c>
      <c r="R2931" s="6" t="s">
        <v>6013</v>
      </c>
      <c r="S2931" s="6" t="s">
        <v>6013</v>
      </c>
      <c r="T2931" s="6" t="s">
        <v>6013</v>
      </c>
      <c r="U2931" s="6" t="s">
        <v>6013</v>
      </c>
      <c r="V2931" s="6" t="s">
        <v>6013</v>
      </c>
      <c r="W2931" s="21" t="str">
        <f t="shared" si="45"/>
        <v>13</v>
      </c>
      <c r="X2931" s="54"/>
      <c r="Y2931" s="54"/>
      <c r="Z2931" s="54"/>
      <c r="AA2931" s="6" t="s">
        <v>6475</v>
      </c>
      <c r="AB2931" s="54"/>
      <c r="AC2931" s="54"/>
      <c r="AD2931" s="21"/>
      <c r="AE2931" s="21"/>
      <c r="AF2931" s="54"/>
      <c r="AG2931" s="54"/>
      <c r="AH2931" s="54"/>
      <c r="AI2931" s="54"/>
    </row>
    <row r="2932" spans="1:35" s="47" customFormat="1">
      <c r="A2932" s="46">
        <v>236</v>
      </c>
      <c r="B2932" s="6" t="s">
        <v>6477</v>
      </c>
      <c r="C2932" s="46" t="s">
        <v>6478</v>
      </c>
      <c r="D2932" s="6" t="s">
        <v>9</v>
      </c>
      <c r="E2932" s="6" t="s">
        <v>6013</v>
      </c>
      <c r="F2932" s="6"/>
      <c r="G2932" s="6" t="s">
        <v>82</v>
      </c>
      <c r="H2932" s="46" t="s">
        <v>2610</v>
      </c>
      <c r="I2932" s="62">
        <v>34847</v>
      </c>
      <c r="J2932" s="6" t="s">
        <v>4823</v>
      </c>
      <c r="K2932" s="52"/>
      <c r="L2932" s="52"/>
      <c r="M2932" s="6" t="s">
        <v>6013</v>
      </c>
      <c r="N2932" s="6" t="s">
        <v>6013</v>
      </c>
      <c r="O2932" s="6" t="s">
        <v>6013</v>
      </c>
      <c r="P2932" s="6" t="s">
        <v>6013</v>
      </c>
      <c r="Q2932" s="6" t="s">
        <v>6013</v>
      </c>
      <c r="R2932" s="6" t="s">
        <v>6013</v>
      </c>
      <c r="S2932" s="6" t="s">
        <v>6013</v>
      </c>
      <c r="T2932" s="6" t="s">
        <v>6013</v>
      </c>
      <c r="U2932" s="6" t="s">
        <v>6013</v>
      </c>
      <c r="V2932" s="6" t="s">
        <v>6013</v>
      </c>
      <c r="W2932" s="21" t="str">
        <f t="shared" si="45"/>
        <v>13</v>
      </c>
      <c r="X2932" s="54"/>
      <c r="Y2932" s="54"/>
      <c r="Z2932" s="54"/>
      <c r="AA2932" s="6" t="s">
        <v>6477</v>
      </c>
      <c r="AB2932" s="54"/>
      <c r="AC2932" s="54"/>
      <c r="AD2932" s="21"/>
      <c r="AE2932" s="21"/>
      <c r="AF2932" s="54"/>
      <c r="AG2932" s="54"/>
      <c r="AH2932" s="54"/>
      <c r="AI2932" s="54"/>
    </row>
    <row r="2933" spans="1:35" s="47" customFormat="1">
      <c r="A2933" s="46">
        <v>237</v>
      </c>
      <c r="B2933" s="6" t="s">
        <v>6479</v>
      </c>
      <c r="C2933" s="46" t="s">
        <v>6480</v>
      </c>
      <c r="D2933" s="6" t="s">
        <v>9</v>
      </c>
      <c r="E2933" s="6" t="s">
        <v>6013</v>
      </c>
      <c r="F2933" s="6"/>
      <c r="G2933" s="6" t="s">
        <v>286</v>
      </c>
      <c r="H2933" s="46" t="s">
        <v>2829</v>
      </c>
      <c r="I2933" s="62">
        <v>34987</v>
      </c>
      <c r="J2933" s="6" t="s">
        <v>4823</v>
      </c>
      <c r="K2933" s="52"/>
      <c r="L2933" s="52"/>
      <c r="M2933" s="53" t="s">
        <v>6031</v>
      </c>
      <c r="N2933" s="45" t="s">
        <v>6013</v>
      </c>
      <c r="O2933" s="45" t="s">
        <v>6013</v>
      </c>
      <c r="P2933" s="45" t="s">
        <v>6013</v>
      </c>
      <c r="Q2933" s="45" t="s">
        <v>6013</v>
      </c>
      <c r="R2933" s="45" t="s">
        <v>6013</v>
      </c>
      <c r="S2933" s="45" t="s">
        <v>6013</v>
      </c>
      <c r="T2933" s="45" t="s">
        <v>6013</v>
      </c>
      <c r="U2933" s="45" t="s">
        <v>6013</v>
      </c>
      <c r="V2933" s="45" t="s">
        <v>6013</v>
      </c>
      <c r="W2933" s="21" t="str">
        <f t="shared" si="45"/>
        <v>13</v>
      </c>
      <c r="X2933" s="54"/>
      <c r="Y2933" s="54"/>
      <c r="Z2933" s="54"/>
      <c r="AA2933" s="6" t="s">
        <v>6479</v>
      </c>
      <c r="AB2933" s="54"/>
      <c r="AC2933" s="54"/>
      <c r="AD2933" s="21"/>
      <c r="AE2933" s="21"/>
      <c r="AF2933" s="54"/>
      <c r="AG2933" s="54"/>
      <c r="AH2933" s="54"/>
      <c r="AI2933" s="54"/>
    </row>
    <row r="2934" spans="1:35" s="47" customFormat="1">
      <c r="A2934" s="46">
        <v>238</v>
      </c>
      <c r="B2934" s="6" t="s">
        <v>6481</v>
      </c>
      <c r="C2934" s="46" t="s">
        <v>6482</v>
      </c>
      <c r="D2934" s="6" t="s">
        <v>9</v>
      </c>
      <c r="E2934" s="6" t="s">
        <v>6031</v>
      </c>
      <c r="F2934" s="6"/>
      <c r="G2934" s="6" t="s">
        <v>486</v>
      </c>
      <c r="H2934" s="46" t="s">
        <v>2610</v>
      </c>
      <c r="I2934" s="62">
        <v>34729</v>
      </c>
      <c r="J2934" s="6" t="s">
        <v>4823</v>
      </c>
      <c r="K2934" s="52"/>
      <c r="L2934" s="52"/>
      <c r="M2934" s="6" t="s">
        <v>6031</v>
      </c>
      <c r="N2934" s="6" t="s">
        <v>6031</v>
      </c>
      <c r="O2934" s="6" t="s">
        <v>6031</v>
      </c>
      <c r="P2934" s="6" t="s">
        <v>6031</v>
      </c>
      <c r="Q2934" s="6" t="s">
        <v>6031</v>
      </c>
      <c r="R2934" s="6" t="s">
        <v>6031</v>
      </c>
      <c r="S2934" s="6" t="s">
        <v>6031</v>
      </c>
      <c r="T2934" s="6" t="s">
        <v>6031</v>
      </c>
      <c r="U2934" s="6" t="s">
        <v>6031</v>
      </c>
      <c r="V2934" s="6" t="s">
        <v>6031</v>
      </c>
      <c r="W2934" s="21" t="str">
        <f t="shared" si="45"/>
        <v>13</v>
      </c>
      <c r="X2934" s="54"/>
      <c r="Y2934" s="54"/>
      <c r="Z2934" s="54"/>
      <c r="AA2934" s="6" t="s">
        <v>6481</v>
      </c>
      <c r="AB2934" s="54"/>
      <c r="AC2934" s="54"/>
      <c r="AD2934" s="21"/>
      <c r="AE2934" s="21"/>
      <c r="AF2934" s="54"/>
      <c r="AG2934" s="54"/>
      <c r="AH2934" s="54"/>
      <c r="AI2934" s="54"/>
    </row>
    <row r="2935" spans="1:35" s="47" customFormat="1">
      <c r="A2935" s="46">
        <v>239</v>
      </c>
      <c r="B2935" s="6" t="s">
        <v>6483</v>
      </c>
      <c r="C2935" s="46" t="s">
        <v>6484</v>
      </c>
      <c r="D2935" s="6" t="s">
        <v>15</v>
      </c>
      <c r="E2935" s="6" t="s">
        <v>6013</v>
      </c>
      <c r="F2935" s="6"/>
      <c r="G2935" s="6" t="s">
        <v>59</v>
      </c>
      <c r="H2935" s="46" t="s">
        <v>2610</v>
      </c>
      <c r="I2935" s="62">
        <v>34820</v>
      </c>
      <c r="J2935" s="6" t="s">
        <v>4823</v>
      </c>
      <c r="K2935" s="52"/>
      <c r="L2935" s="52"/>
      <c r="M2935" s="6" t="s">
        <v>6013</v>
      </c>
      <c r="N2935" s="6" t="s">
        <v>6013</v>
      </c>
      <c r="O2935" s="6" t="s">
        <v>6013</v>
      </c>
      <c r="P2935" s="6" t="s">
        <v>6013</v>
      </c>
      <c r="Q2935" s="6" t="s">
        <v>6013</v>
      </c>
      <c r="R2935" s="6" t="s">
        <v>6013</v>
      </c>
      <c r="S2935" s="6" t="s">
        <v>6013</v>
      </c>
      <c r="T2935" s="6" t="s">
        <v>6013</v>
      </c>
      <c r="U2935" s="6" t="s">
        <v>6013</v>
      </c>
      <c r="V2935" s="6" t="s">
        <v>6013</v>
      </c>
      <c r="W2935" s="21" t="str">
        <f t="shared" si="45"/>
        <v>13</v>
      </c>
      <c r="X2935" s="54"/>
      <c r="Y2935" s="54"/>
      <c r="Z2935" s="54"/>
      <c r="AA2935" s="6" t="s">
        <v>6483</v>
      </c>
      <c r="AB2935" s="54"/>
      <c r="AC2935" s="54"/>
      <c r="AD2935" s="21"/>
      <c r="AE2935" s="21"/>
      <c r="AF2935" s="54"/>
      <c r="AG2935" s="54"/>
      <c r="AH2935" s="54"/>
      <c r="AI2935" s="54"/>
    </row>
    <row r="2936" spans="1:35" s="47" customFormat="1">
      <c r="A2936" s="46">
        <v>240</v>
      </c>
      <c r="B2936" s="6" t="s">
        <v>6485</v>
      </c>
      <c r="C2936" s="46" t="s">
        <v>6486</v>
      </c>
      <c r="D2936" s="6" t="s">
        <v>9</v>
      </c>
      <c r="E2936" s="6" t="s">
        <v>6013</v>
      </c>
      <c r="F2936" s="6"/>
      <c r="G2936" s="6" t="s">
        <v>1895</v>
      </c>
      <c r="H2936" s="46" t="s">
        <v>2741</v>
      </c>
      <c r="I2936" s="62">
        <v>34766</v>
      </c>
      <c r="J2936" s="6" t="s">
        <v>4823</v>
      </c>
      <c r="K2936" s="52"/>
      <c r="L2936" s="52"/>
      <c r="M2936" s="6" t="s">
        <v>6013</v>
      </c>
      <c r="N2936" s="6" t="s">
        <v>6013</v>
      </c>
      <c r="O2936" s="6" t="s">
        <v>6013</v>
      </c>
      <c r="P2936" s="6" t="s">
        <v>6013</v>
      </c>
      <c r="Q2936" s="6" t="s">
        <v>6013</v>
      </c>
      <c r="R2936" s="6" t="s">
        <v>6013</v>
      </c>
      <c r="S2936" s="6" t="s">
        <v>6013</v>
      </c>
      <c r="T2936" s="6" t="s">
        <v>6013</v>
      </c>
      <c r="U2936" s="6" t="s">
        <v>6013</v>
      </c>
      <c r="V2936" s="6" t="s">
        <v>6013</v>
      </c>
      <c r="W2936" s="21" t="str">
        <f t="shared" si="45"/>
        <v>13</v>
      </c>
      <c r="X2936" s="54"/>
      <c r="Y2936" s="54"/>
      <c r="Z2936" s="54"/>
      <c r="AA2936" s="6" t="s">
        <v>6485</v>
      </c>
      <c r="AB2936" s="54"/>
      <c r="AC2936" s="54"/>
      <c r="AD2936" s="21"/>
      <c r="AE2936" s="21"/>
      <c r="AF2936" s="54"/>
      <c r="AG2936" s="54"/>
      <c r="AH2936" s="54"/>
      <c r="AI2936" s="54"/>
    </row>
    <row r="2937" spans="1:35" s="47" customFormat="1">
      <c r="A2937" s="46">
        <v>241</v>
      </c>
      <c r="B2937" s="6" t="s">
        <v>6487</v>
      </c>
      <c r="C2937" s="46" t="s">
        <v>6488</v>
      </c>
      <c r="D2937" s="6" t="s">
        <v>9</v>
      </c>
      <c r="E2937" s="6" t="s">
        <v>6013</v>
      </c>
      <c r="F2937" s="6"/>
      <c r="G2937" s="6" t="s">
        <v>286</v>
      </c>
      <c r="H2937" s="46" t="s">
        <v>2741</v>
      </c>
      <c r="I2937" s="62">
        <v>35179</v>
      </c>
      <c r="J2937" s="6" t="s">
        <v>5299</v>
      </c>
      <c r="K2937" s="52"/>
      <c r="L2937" s="52"/>
      <c r="M2937" s="6" t="s">
        <v>6013</v>
      </c>
      <c r="N2937" s="6" t="s">
        <v>6013</v>
      </c>
      <c r="O2937" s="6" t="s">
        <v>6013</v>
      </c>
      <c r="P2937" s="6" t="s">
        <v>6013</v>
      </c>
      <c r="Q2937" s="6" t="s">
        <v>6013</v>
      </c>
      <c r="R2937" s="6" t="s">
        <v>6013</v>
      </c>
      <c r="S2937" s="6" t="s">
        <v>6013</v>
      </c>
      <c r="T2937" s="6" t="s">
        <v>6013</v>
      </c>
      <c r="U2937" s="6" t="s">
        <v>6013</v>
      </c>
      <c r="V2937" s="6" t="s">
        <v>6013</v>
      </c>
      <c r="W2937" s="21" t="str">
        <f t="shared" si="45"/>
        <v>13</v>
      </c>
      <c r="X2937" s="54"/>
      <c r="Y2937" s="54"/>
      <c r="Z2937" s="54"/>
      <c r="AA2937" s="6" t="s">
        <v>6487</v>
      </c>
      <c r="AB2937" s="54"/>
      <c r="AC2937" s="54"/>
      <c r="AD2937" s="21"/>
      <c r="AE2937" s="21"/>
      <c r="AF2937" s="54"/>
      <c r="AG2937" s="54"/>
      <c r="AH2937" s="54"/>
      <c r="AI2937" s="54"/>
    </row>
    <row r="2938" spans="1:35" s="47" customFormat="1">
      <c r="A2938" s="46">
        <v>242</v>
      </c>
      <c r="B2938" s="6" t="s">
        <v>6489</v>
      </c>
      <c r="C2938" s="46" t="s">
        <v>10514</v>
      </c>
      <c r="D2938" s="6" t="s">
        <v>15</v>
      </c>
      <c r="E2938" s="6" t="s">
        <v>6013</v>
      </c>
      <c r="F2938" s="6"/>
      <c r="G2938" s="6" t="s">
        <v>286</v>
      </c>
      <c r="H2938" s="46" t="s">
        <v>6490</v>
      </c>
      <c r="I2938" s="62">
        <v>34917</v>
      </c>
      <c r="J2938" s="6" t="s">
        <v>5299</v>
      </c>
      <c r="K2938" s="52"/>
      <c r="L2938" s="52"/>
      <c r="M2938" s="6" t="s">
        <v>6013</v>
      </c>
      <c r="N2938" s="6" t="s">
        <v>6013</v>
      </c>
      <c r="O2938" s="6" t="s">
        <v>6013</v>
      </c>
      <c r="P2938" s="6" t="s">
        <v>6013</v>
      </c>
      <c r="Q2938" s="6" t="s">
        <v>6013</v>
      </c>
      <c r="R2938" s="6" t="s">
        <v>6013</v>
      </c>
      <c r="S2938" s="6" t="s">
        <v>6013</v>
      </c>
      <c r="T2938" s="6" t="s">
        <v>6013</v>
      </c>
      <c r="U2938" s="6" t="s">
        <v>6013</v>
      </c>
      <c r="V2938" s="6" t="s">
        <v>6013</v>
      </c>
      <c r="W2938" s="21" t="str">
        <f t="shared" si="45"/>
        <v>13</v>
      </c>
      <c r="X2938" s="54"/>
      <c r="Y2938" s="54"/>
      <c r="Z2938" s="54"/>
      <c r="AA2938" s="6" t="s">
        <v>6489</v>
      </c>
      <c r="AB2938" s="54"/>
      <c r="AC2938" s="54"/>
      <c r="AD2938" s="21"/>
      <c r="AE2938" s="21"/>
      <c r="AF2938" s="54"/>
      <c r="AG2938" s="54"/>
      <c r="AH2938" s="54"/>
      <c r="AI2938" s="54"/>
    </row>
    <row r="2939" spans="1:35" s="47" customFormat="1">
      <c r="A2939" s="46">
        <v>243</v>
      </c>
      <c r="B2939" s="6" t="s">
        <v>6491</v>
      </c>
      <c r="C2939" s="46" t="s">
        <v>6492</v>
      </c>
      <c r="D2939" s="6" t="s">
        <v>9</v>
      </c>
      <c r="E2939" s="6" t="s">
        <v>6031</v>
      </c>
      <c r="F2939" s="6"/>
      <c r="G2939" s="6" t="s">
        <v>1536</v>
      </c>
      <c r="H2939" s="46" t="s">
        <v>3141</v>
      </c>
      <c r="I2939" s="62">
        <v>34922</v>
      </c>
      <c r="J2939" s="6" t="s">
        <v>4823</v>
      </c>
      <c r="K2939" s="52"/>
      <c r="L2939" s="52"/>
      <c r="M2939" s="6" t="s">
        <v>6031</v>
      </c>
      <c r="N2939" s="6" t="s">
        <v>6031</v>
      </c>
      <c r="O2939" s="6" t="s">
        <v>6031</v>
      </c>
      <c r="P2939" s="6" t="s">
        <v>6031</v>
      </c>
      <c r="Q2939" s="6" t="s">
        <v>6031</v>
      </c>
      <c r="R2939" s="6" t="s">
        <v>6031</v>
      </c>
      <c r="S2939" s="6" t="s">
        <v>6031</v>
      </c>
      <c r="T2939" s="6" t="s">
        <v>6031</v>
      </c>
      <c r="U2939" s="6" t="s">
        <v>6031</v>
      </c>
      <c r="V2939" s="6" t="s">
        <v>6031</v>
      </c>
      <c r="W2939" s="21" t="str">
        <f t="shared" si="45"/>
        <v>13</v>
      </c>
      <c r="X2939" s="54"/>
      <c r="Y2939" s="54"/>
      <c r="Z2939" s="54"/>
      <c r="AA2939" s="6" t="s">
        <v>6491</v>
      </c>
      <c r="AB2939" s="54"/>
      <c r="AC2939" s="54"/>
      <c r="AD2939" s="21"/>
      <c r="AE2939" s="21"/>
      <c r="AF2939" s="54"/>
      <c r="AG2939" s="54"/>
      <c r="AH2939" s="54"/>
      <c r="AI2939" s="54"/>
    </row>
    <row r="2940" spans="1:35" s="47" customFormat="1">
      <c r="A2940" s="46">
        <v>244</v>
      </c>
      <c r="B2940" s="6" t="s">
        <v>6493</v>
      </c>
      <c r="C2940" s="46" t="s">
        <v>6494</v>
      </c>
      <c r="D2940" s="6" t="s">
        <v>9</v>
      </c>
      <c r="E2940" s="6" t="s">
        <v>6031</v>
      </c>
      <c r="F2940" s="6"/>
      <c r="G2940" s="6" t="s">
        <v>16</v>
      </c>
      <c r="H2940" s="46" t="s">
        <v>3141</v>
      </c>
      <c r="I2940" s="62">
        <v>34679</v>
      </c>
      <c r="J2940" s="6" t="s">
        <v>4823</v>
      </c>
      <c r="K2940" s="52"/>
      <c r="L2940" s="52"/>
      <c r="M2940" s="6" t="s">
        <v>6031</v>
      </c>
      <c r="N2940" s="6" t="s">
        <v>6031</v>
      </c>
      <c r="O2940" s="6" t="s">
        <v>6031</v>
      </c>
      <c r="P2940" s="6" t="s">
        <v>6031</v>
      </c>
      <c r="Q2940" s="6" t="s">
        <v>6031</v>
      </c>
      <c r="R2940" s="6" t="s">
        <v>6031</v>
      </c>
      <c r="S2940" s="6" t="s">
        <v>6031</v>
      </c>
      <c r="T2940" s="6" t="s">
        <v>6031</v>
      </c>
      <c r="U2940" s="6" t="s">
        <v>6031</v>
      </c>
      <c r="V2940" s="6" t="s">
        <v>6031</v>
      </c>
      <c r="W2940" s="21" t="str">
        <f t="shared" si="45"/>
        <v>13</v>
      </c>
      <c r="X2940" s="54"/>
      <c r="Y2940" s="54"/>
      <c r="Z2940" s="54"/>
      <c r="AA2940" s="6" t="s">
        <v>6493</v>
      </c>
      <c r="AB2940" s="54"/>
      <c r="AC2940" s="54"/>
      <c r="AD2940" s="21"/>
      <c r="AE2940" s="21"/>
      <c r="AF2940" s="54"/>
      <c r="AG2940" s="54"/>
      <c r="AH2940" s="54"/>
      <c r="AI2940" s="54"/>
    </row>
    <row r="2941" spans="1:35" s="47" customFormat="1">
      <c r="A2941" s="46">
        <v>245</v>
      </c>
      <c r="B2941" s="6" t="s">
        <v>6495</v>
      </c>
      <c r="C2941" s="46" t="s">
        <v>6496</v>
      </c>
      <c r="D2941" s="6" t="s">
        <v>9</v>
      </c>
      <c r="E2941" s="6" t="s">
        <v>6013</v>
      </c>
      <c r="F2941" s="6"/>
      <c r="G2941" s="6" t="s">
        <v>20</v>
      </c>
      <c r="H2941" s="46" t="s">
        <v>3647</v>
      </c>
      <c r="I2941" s="62">
        <v>34739</v>
      </c>
      <c r="J2941" s="6" t="s">
        <v>4823</v>
      </c>
      <c r="K2941" s="52"/>
      <c r="L2941" s="52"/>
      <c r="M2941" s="53" t="s">
        <v>6031</v>
      </c>
      <c r="N2941" s="45" t="s">
        <v>6013</v>
      </c>
      <c r="O2941" s="45" t="s">
        <v>6013</v>
      </c>
      <c r="P2941" s="45" t="s">
        <v>6013</v>
      </c>
      <c r="Q2941" s="45" t="s">
        <v>6013</v>
      </c>
      <c r="R2941" s="45" t="s">
        <v>6013</v>
      </c>
      <c r="S2941" s="45" t="s">
        <v>6013</v>
      </c>
      <c r="T2941" s="45" t="s">
        <v>6013</v>
      </c>
      <c r="U2941" s="45" t="s">
        <v>6013</v>
      </c>
      <c r="V2941" s="45" t="s">
        <v>6013</v>
      </c>
      <c r="W2941" s="21" t="str">
        <f t="shared" si="45"/>
        <v>13</v>
      </c>
      <c r="X2941" s="54"/>
      <c r="Y2941" s="54"/>
      <c r="Z2941" s="54"/>
      <c r="AA2941" s="6" t="s">
        <v>6495</v>
      </c>
      <c r="AB2941" s="54"/>
      <c r="AC2941" s="54"/>
      <c r="AD2941" s="21"/>
      <c r="AE2941" s="21"/>
      <c r="AF2941" s="54"/>
      <c r="AG2941" s="54"/>
      <c r="AH2941" s="54"/>
      <c r="AI2941" s="54"/>
    </row>
    <row r="2942" spans="1:35" s="47" customFormat="1">
      <c r="A2942" s="46">
        <v>246</v>
      </c>
      <c r="B2942" s="6" t="s">
        <v>6497</v>
      </c>
      <c r="C2942" s="46" t="s">
        <v>6498</v>
      </c>
      <c r="D2942" s="6" t="s">
        <v>9</v>
      </c>
      <c r="E2942" s="6" t="s">
        <v>6013</v>
      </c>
      <c r="F2942" s="6"/>
      <c r="G2942" s="6" t="s">
        <v>286</v>
      </c>
      <c r="H2942" s="46" t="s">
        <v>3657</v>
      </c>
      <c r="I2942" s="62">
        <v>34883</v>
      </c>
      <c r="J2942" s="6" t="s">
        <v>4823</v>
      </c>
      <c r="K2942" s="52"/>
      <c r="L2942" s="52"/>
      <c r="M2942" s="6" t="s">
        <v>6013</v>
      </c>
      <c r="N2942" s="6" t="s">
        <v>6013</v>
      </c>
      <c r="O2942" s="6" t="s">
        <v>6013</v>
      </c>
      <c r="P2942" s="6" t="s">
        <v>6013</v>
      </c>
      <c r="Q2942" s="6" t="s">
        <v>6013</v>
      </c>
      <c r="R2942" s="6" t="s">
        <v>6013</v>
      </c>
      <c r="S2942" s="6" t="s">
        <v>6013</v>
      </c>
      <c r="T2942" s="6" t="s">
        <v>6013</v>
      </c>
      <c r="U2942" s="6" t="s">
        <v>6013</v>
      </c>
      <c r="V2942" s="6" t="s">
        <v>6013</v>
      </c>
      <c r="W2942" s="21" t="str">
        <f t="shared" si="45"/>
        <v>13</v>
      </c>
      <c r="X2942" s="54"/>
      <c r="Y2942" s="54"/>
      <c r="Z2942" s="54"/>
      <c r="AA2942" s="6" t="s">
        <v>6497</v>
      </c>
      <c r="AB2942" s="54"/>
      <c r="AC2942" s="54"/>
      <c r="AD2942" s="21"/>
      <c r="AE2942" s="21"/>
      <c r="AF2942" s="54"/>
      <c r="AG2942" s="54"/>
      <c r="AH2942" s="54"/>
      <c r="AI2942" s="54"/>
    </row>
    <row r="2943" spans="1:35" s="47" customFormat="1">
      <c r="A2943" s="46">
        <v>247</v>
      </c>
      <c r="B2943" s="6" t="s">
        <v>6499</v>
      </c>
      <c r="C2943" s="46" t="s">
        <v>6500</v>
      </c>
      <c r="D2943" s="6" t="s">
        <v>9</v>
      </c>
      <c r="E2943" s="6" t="s">
        <v>6031</v>
      </c>
      <c r="F2943" s="6"/>
      <c r="G2943" s="6" t="s">
        <v>1538</v>
      </c>
      <c r="H2943" s="46" t="s">
        <v>3003</v>
      </c>
      <c r="I2943" s="62">
        <v>34825</v>
      </c>
      <c r="J2943" s="6" t="s">
        <v>4823</v>
      </c>
      <c r="K2943" s="52"/>
      <c r="L2943" s="52"/>
      <c r="M2943" s="6" t="s">
        <v>6031</v>
      </c>
      <c r="N2943" s="6" t="s">
        <v>6031</v>
      </c>
      <c r="O2943" s="6" t="s">
        <v>6031</v>
      </c>
      <c r="P2943" s="6" t="s">
        <v>6031</v>
      </c>
      <c r="Q2943" s="6" t="s">
        <v>6031</v>
      </c>
      <c r="R2943" s="6" t="s">
        <v>6031</v>
      </c>
      <c r="S2943" s="6" t="s">
        <v>6031</v>
      </c>
      <c r="T2943" s="6" t="s">
        <v>6031</v>
      </c>
      <c r="U2943" s="6" t="s">
        <v>6031</v>
      </c>
      <c r="V2943" s="6" t="s">
        <v>6031</v>
      </c>
      <c r="W2943" s="21" t="str">
        <f t="shared" si="45"/>
        <v>13</v>
      </c>
      <c r="X2943" s="54"/>
      <c r="Y2943" s="54"/>
      <c r="Z2943" s="54"/>
      <c r="AA2943" s="6" t="s">
        <v>6499</v>
      </c>
      <c r="AB2943" s="54"/>
      <c r="AC2943" s="54"/>
      <c r="AD2943" s="21"/>
      <c r="AE2943" s="21"/>
      <c r="AF2943" s="54"/>
      <c r="AG2943" s="54"/>
      <c r="AH2943" s="54"/>
      <c r="AI2943" s="54"/>
    </row>
    <row r="2944" spans="1:35" s="47" customFormat="1">
      <c r="A2944" s="46">
        <v>248</v>
      </c>
      <c r="B2944" s="6" t="s">
        <v>6501</v>
      </c>
      <c r="C2944" s="46" t="s">
        <v>6502</v>
      </c>
      <c r="D2944" s="6" t="s">
        <v>9</v>
      </c>
      <c r="E2944" s="6" t="s">
        <v>6013</v>
      </c>
      <c r="F2944" s="6"/>
      <c r="G2944" s="6" t="s">
        <v>1538</v>
      </c>
      <c r="H2944" s="46" t="s">
        <v>6503</v>
      </c>
      <c r="I2944" s="62">
        <v>35130</v>
      </c>
      <c r="J2944" s="6" t="s">
        <v>4823</v>
      </c>
      <c r="K2944" s="52"/>
      <c r="L2944" s="52"/>
      <c r="M2944" s="6" t="s">
        <v>6013</v>
      </c>
      <c r="N2944" s="6" t="s">
        <v>6013</v>
      </c>
      <c r="O2944" s="6" t="s">
        <v>6013</v>
      </c>
      <c r="P2944" s="6" t="s">
        <v>6013</v>
      </c>
      <c r="Q2944" s="6" t="s">
        <v>6013</v>
      </c>
      <c r="R2944" s="6" t="s">
        <v>6013</v>
      </c>
      <c r="S2944" s="6" t="s">
        <v>6013</v>
      </c>
      <c r="T2944" s="6" t="s">
        <v>6013</v>
      </c>
      <c r="U2944" s="6" t="s">
        <v>6013</v>
      </c>
      <c r="V2944" s="6" t="s">
        <v>6013</v>
      </c>
      <c r="W2944" s="21" t="str">
        <f t="shared" si="45"/>
        <v>13</v>
      </c>
      <c r="X2944" s="54"/>
      <c r="Y2944" s="54"/>
      <c r="Z2944" s="54"/>
      <c r="AA2944" s="6" t="s">
        <v>6501</v>
      </c>
      <c r="AB2944" s="54"/>
      <c r="AC2944" s="54"/>
      <c r="AD2944" s="21"/>
      <c r="AE2944" s="21"/>
      <c r="AF2944" s="54"/>
      <c r="AG2944" s="54"/>
      <c r="AH2944" s="54"/>
      <c r="AI2944" s="54"/>
    </row>
    <row r="2945" spans="1:35" s="47" customFormat="1">
      <c r="A2945" s="46">
        <v>249</v>
      </c>
      <c r="B2945" s="6" t="s">
        <v>6504</v>
      </c>
      <c r="C2945" s="46" t="s">
        <v>6505</v>
      </c>
      <c r="D2945" s="6" t="s">
        <v>15</v>
      </c>
      <c r="E2945" s="6" t="s">
        <v>6013</v>
      </c>
      <c r="F2945" s="6"/>
      <c r="G2945" s="6" t="s">
        <v>1536</v>
      </c>
      <c r="H2945" s="46" t="s">
        <v>10511</v>
      </c>
      <c r="I2945" s="62">
        <v>34484</v>
      </c>
      <c r="J2945" s="6" t="s">
        <v>4823</v>
      </c>
      <c r="K2945" s="52"/>
      <c r="L2945" s="52"/>
      <c r="M2945" s="6" t="s">
        <v>6013</v>
      </c>
      <c r="N2945" s="6" t="s">
        <v>6013</v>
      </c>
      <c r="O2945" s="6" t="s">
        <v>6013</v>
      </c>
      <c r="P2945" s="6" t="s">
        <v>6013</v>
      </c>
      <c r="Q2945" s="6" t="s">
        <v>6013</v>
      </c>
      <c r="R2945" s="6" t="s">
        <v>6013</v>
      </c>
      <c r="S2945" s="6" t="s">
        <v>6013</v>
      </c>
      <c r="T2945" s="6" t="s">
        <v>6013</v>
      </c>
      <c r="U2945" s="6" t="s">
        <v>6013</v>
      </c>
      <c r="V2945" s="6" t="s">
        <v>6013</v>
      </c>
      <c r="W2945" s="21" t="str">
        <f t="shared" si="45"/>
        <v>13</v>
      </c>
      <c r="X2945" s="54"/>
      <c r="Y2945" s="54"/>
      <c r="Z2945" s="54"/>
      <c r="AA2945" s="6" t="s">
        <v>6504</v>
      </c>
      <c r="AB2945" s="54"/>
      <c r="AC2945" s="54"/>
      <c r="AD2945" s="21"/>
      <c r="AE2945" s="21"/>
      <c r="AF2945" s="54"/>
      <c r="AG2945" s="54"/>
      <c r="AH2945" s="54"/>
      <c r="AI2945" s="54"/>
    </row>
    <row r="2946" spans="1:35" s="47" customFormat="1">
      <c r="A2946" s="46">
        <v>250</v>
      </c>
      <c r="B2946" s="6" t="s">
        <v>6506</v>
      </c>
      <c r="C2946" s="46" t="s">
        <v>6507</v>
      </c>
      <c r="D2946" s="6" t="s">
        <v>9</v>
      </c>
      <c r="E2946" s="6" t="s">
        <v>6013</v>
      </c>
      <c r="F2946" s="6"/>
      <c r="G2946" s="6" t="s">
        <v>486</v>
      </c>
      <c r="H2946" s="46" t="s">
        <v>4048</v>
      </c>
      <c r="I2946" s="62">
        <v>34827</v>
      </c>
      <c r="J2946" s="6" t="s">
        <v>4823</v>
      </c>
      <c r="K2946" s="52"/>
      <c r="L2946" s="52"/>
      <c r="M2946" s="6" t="s">
        <v>6013</v>
      </c>
      <c r="N2946" s="6" t="s">
        <v>6013</v>
      </c>
      <c r="O2946" s="6" t="s">
        <v>6013</v>
      </c>
      <c r="P2946" s="6" t="s">
        <v>6013</v>
      </c>
      <c r="Q2946" s="6" t="s">
        <v>6013</v>
      </c>
      <c r="R2946" s="6" t="s">
        <v>6013</v>
      </c>
      <c r="S2946" s="6" t="s">
        <v>6013</v>
      </c>
      <c r="T2946" s="6" t="s">
        <v>6013</v>
      </c>
      <c r="U2946" s="6" t="s">
        <v>6013</v>
      </c>
      <c r="V2946" s="6" t="s">
        <v>6013</v>
      </c>
      <c r="W2946" s="21" t="str">
        <f t="shared" si="45"/>
        <v>13</v>
      </c>
      <c r="X2946" s="54"/>
      <c r="Y2946" s="54"/>
      <c r="Z2946" s="54"/>
      <c r="AA2946" s="6" t="s">
        <v>6506</v>
      </c>
      <c r="AB2946" s="54"/>
      <c r="AC2946" s="54"/>
      <c r="AD2946" s="21"/>
      <c r="AE2946" s="21"/>
      <c r="AF2946" s="54"/>
      <c r="AG2946" s="54"/>
      <c r="AH2946" s="54"/>
      <c r="AI2946" s="54"/>
    </row>
    <row r="2947" spans="1:35" s="47" customFormat="1">
      <c r="A2947" s="46">
        <v>251</v>
      </c>
      <c r="B2947" s="6" t="s">
        <v>6508</v>
      </c>
      <c r="C2947" s="46" t="s">
        <v>6509</v>
      </c>
      <c r="D2947" s="6" t="s">
        <v>9</v>
      </c>
      <c r="E2947" s="6" t="s">
        <v>6013</v>
      </c>
      <c r="F2947" s="6"/>
      <c r="G2947" s="6" t="s">
        <v>1536</v>
      </c>
      <c r="H2947" s="46" t="s">
        <v>4017</v>
      </c>
      <c r="I2947" s="62">
        <v>34465</v>
      </c>
      <c r="J2947" s="6" t="s">
        <v>4823</v>
      </c>
      <c r="K2947" s="52"/>
      <c r="L2947" s="52"/>
      <c r="M2947" s="6" t="s">
        <v>6013</v>
      </c>
      <c r="N2947" s="6" t="s">
        <v>6013</v>
      </c>
      <c r="O2947" s="6" t="s">
        <v>6013</v>
      </c>
      <c r="P2947" s="6" t="s">
        <v>6013</v>
      </c>
      <c r="Q2947" s="6" t="s">
        <v>6013</v>
      </c>
      <c r="R2947" s="6" t="s">
        <v>6013</v>
      </c>
      <c r="S2947" s="6" t="s">
        <v>6013</v>
      </c>
      <c r="T2947" s="6" t="s">
        <v>6013</v>
      </c>
      <c r="U2947" s="6" t="s">
        <v>6013</v>
      </c>
      <c r="V2947" s="6" t="s">
        <v>6013</v>
      </c>
      <c r="W2947" s="21" t="str">
        <f t="shared" ref="W2947:W3010" si="46">LEFT(B2947,2)</f>
        <v>13</v>
      </c>
      <c r="X2947" s="54"/>
      <c r="Y2947" s="54"/>
      <c r="Z2947" s="54"/>
      <c r="AA2947" s="6" t="s">
        <v>6508</v>
      </c>
      <c r="AB2947" s="54"/>
      <c r="AC2947" s="54"/>
      <c r="AD2947" s="21"/>
      <c r="AE2947" s="21"/>
      <c r="AF2947" s="54"/>
      <c r="AG2947" s="54"/>
      <c r="AH2947" s="54"/>
      <c r="AI2947" s="54"/>
    </row>
    <row r="2948" spans="1:35" s="47" customFormat="1">
      <c r="A2948" s="46">
        <v>252</v>
      </c>
      <c r="B2948" s="6" t="s">
        <v>6510</v>
      </c>
      <c r="C2948" s="46" t="s">
        <v>6511</v>
      </c>
      <c r="D2948" s="6" t="s">
        <v>15</v>
      </c>
      <c r="E2948" s="6" t="s">
        <v>6013</v>
      </c>
      <c r="F2948" s="6"/>
      <c r="G2948" s="6" t="s">
        <v>486</v>
      </c>
      <c r="H2948" s="46" t="s">
        <v>3637</v>
      </c>
      <c r="I2948" s="62">
        <v>34755</v>
      </c>
      <c r="J2948" s="6" t="s">
        <v>4823</v>
      </c>
      <c r="K2948" s="52"/>
      <c r="L2948" s="52"/>
      <c r="M2948" s="6" t="s">
        <v>6013</v>
      </c>
      <c r="N2948" s="6" t="s">
        <v>6013</v>
      </c>
      <c r="O2948" s="6" t="s">
        <v>6013</v>
      </c>
      <c r="P2948" s="6" t="s">
        <v>6013</v>
      </c>
      <c r="Q2948" s="6" t="s">
        <v>6013</v>
      </c>
      <c r="R2948" s="6" t="s">
        <v>6013</v>
      </c>
      <c r="S2948" s="6" t="s">
        <v>6013</v>
      </c>
      <c r="T2948" s="6" t="s">
        <v>6013</v>
      </c>
      <c r="U2948" s="6" t="s">
        <v>6013</v>
      </c>
      <c r="V2948" s="6" t="s">
        <v>6013</v>
      </c>
      <c r="W2948" s="21" t="str">
        <f t="shared" si="46"/>
        <v>13</v>
      </c>
      <c r="X2948" s="54"/>
      <c r="Y2948" s="54"/>
      <c r="Z2948" s="54"/>
      <c r="AA2948" s="6" t="s">
        <v>6510</v>
      </c>
      <c r="AB2948" s="54"/>
      <c r="AC2948" s="54"/>
      <c r="AD2948" s="21"/>
      <c r="AE2948" s="21"/>
      <c r="AF2948" s="54"/>
      <c r="AG2948" s="54"/>
      <c r="AH2948" s="54"/>
      <c r="AI2948" s="54"/>
    </row>
    <row r="2949" spans="1:35" s="47" customFormat="1">
      <c r="A2949" s="46">
        <v>253</v>
      </c>
      <c r="B2949" s="6" t="s">
        <v>6512</v>
      </c>
      <c r="C2949" s="46" t="s">
        <v>6513</v>
      </c>
      <c r="D2949" s="6" t="s">
        <v>15</v>
      </c>
      <c r="E2949" s="6" t="s">
        <v>6013</v>
      </c>
      <c r="F2949" s="6"/>
      <c r="G2949" s="6" t="s">
        <v>1536</v>
      </c>
      <c r="H2949" s="46" t="s">
        <v>3657</v>
      </c>
      <c r="I2949" s="62">
        <v>34799</v>
      </c>
      <c r="J2949" s="6" t="s">
        <v>4823</v>
      </c>
      <c r="K2949" s="52"/>
      <c r="L2949" s="52"/>
      <c r="M2949" s="6" t="s">
        <v>6013</v>
      </c>
      <c r="N2949" s="6" t="s">
        <v>6013</v>
      </c>
      <c r="O2949" s="6" t="s">
        <v>6013</v>
      </c>
      <c r="P2949" s="6" t="s">
        <v>6013</v>
      </c>
      <c r="Q2949" s="6" t="s">
        <v>6013</v>
      </c>
      <c r="R2949" s="6" t="s">
        <v>6013</v>
      </c>
      <c r="S2949" s="6" t="s">
        <v>6013</v>
      </c>
      <c r="T2949" s="6" t="s">
        <v>6013</v>
      </c>
      <c r="U2949" s="6" t="s">
        <v>6013</v>
      </c>
      <c r="V2949" s="6" t="s">
        <v>6013</v>
      </c>
      <c r="W2949" s="21" t="str">
        <f t="shared" si="46"/>
        <v>13</v>
      </c>
      <c r="X2949" s="54"/>
      <c r="Y2949" s="54"/>
      <c r="Z2949" s="54"/>
      <c r="AA2949" s="6" t="s">
        <v>6512</v>
      </c>
      <c r="AB2949" s="54"/>
      <c r="AC2949" s="54"/>
      <c r="AD2949" s="21"/>
      <c r="AE2949" s="21"/>
      <c r="AF2949" s="54"/>
      <c r="AG2949" s="54"/>
      <c r="AH2949" s="54"/>
      <c r="AI2949" s="54"/>
    </row>
    <row r="2950" spans="1:35" s="47" customFormat="1">
      <c r="A2950" s="46">
        <v>254</v>
      </c>
      <c r="B2950" s="6" t="s">
        <v>6514</v>
      </c>
      <c r="C2950" s="46" t="s">
        <v>6515</v>
      </c>
      <c r="D2950" s="6" t="s">
        <v>9</v>
      </c>
      <c r="E2950" s="6" t="s">
        <v>6013</v>
      </c>
      <c r="F2950" s="6"/>
      <c r="G2950" s="6" t="s">
        <v>59</v>
      </c>
      <c r="H2950" s="46" t="s">
        <v>2610</v>
      </c>
      <c r="I2950" s="62">
        <v>34648</v>
      </c>
      <c r="J2950" s="6" t="s">
        <v>4823</v>
      </c>
      <c r="K2950" s="52"/>
      <c r="L2950" s="52"/>
      <c r="M2950" s="6" t="s">
        <v>6013</v>
      </c>
      <c r="N2950" s="6" t="s">
        <v>6013</v>
      </c>
      <c r="O2950" s="6" t="s">
        <v>6013</v>
      </c>
      <c r="P2950" s="6" t="s">
        <v>6013</v>
      </c>
      <c r="Q2950" s="6" t="s">
        <v>6013</v>
      </c>
      <c r="R2950" s="6" t="s">
        <v>6013</v>
      </c>
      <c r="S2950" s="6" t="s">
        <v>6013</v>
      </c>
      <c r="T2950" s="6" t="s">
        <v>6013</v>
      </c>
      <c r="U2950" s="6" t="s">
        <v>6013</v>
      </c>
      <c r="V2950" s="6" t="s">
        <v>6013</v>
      </c>
      <c r="W2950" s="21" t="str">
        <f t="shared" si="46"/>
        <v>13</v>
      </c>
      <c r="X2950" s="54"/>
      <c r="Y2950" s="54"/>
      <c r="Z2950" s="54"/>
      <c r="AA2950" s="6" t="s">
        <v>6514</v>
      </c>
      <c r="AB2950" s="54"/>
      <c r="AC2950" s="54"/>
      <c r="AD2950" s="21"/>
      <c r="AE2950" s="21"/>
      <c r="AF2950" s="54"/>
      <c r="AG2950" s="54"/>
      <c r="AH2950" s="54"/>
      <c r="AI2950" s="54"/>
    </row>
    <row r="2951" spans="1:35" s="47" customFormat="1">
      <c r="A2951" s="46">
        <v>255</v>
      </c>
      <c r="B2951" s="6" t="s">
        <v>6516</v>
      </c>
      <c r="C2951" s="46" t="s">
        <v>6914</v>
      </c>
      <c r="D2951" s="6" t="s">
        <v>9</v>
      </c>
      <c r="E2951" s="6" t="s">
        <v>6013</v>
      </c>
      <c r="F2951" s="6"/>
      <c r="G2951" s="6" t="s">
        <v>1538</v>
      </c>
      <c r="H2951" s="46" t="s">
        <v>3665</v>
      </c>
      <c r="I2951" s="62">
        <v>34889</v>
      </c>
      <c r="J2951" s="6" t="s">
        <v>4823</v>
      </c>
      <c r="K2951" s="52"/>
      <c r="L2951" s="52"/>
      <c r="M2951" s="6" t="s">
        <v>6013</v>
      </c>
      <c r="N2951" s="6" t="s">
        <v>6013</v>
      </c>
      <c r="O2951" s="6" t="s">
        <v>6013</v>
      </c>
      <c r="P2951" s="6" t="s">
        <v>6013</v>
      </c>
      <c r="Q2951" s="6" t="s">
        <v>6013</v>
      </c>
      <c r="R2951" s="6" t="s">
        <v>6013</v>
      </c>
      <c r="S2951" s="6" t="s">
        <v>6013</v>
      </c>
      <c r="T2951" s="6" t="s">
        <v>6013</v>
      </c>
      <c r="U2951" s="6" t="s">
        <v>6013</v>
      </c>
      <c r="V2951" s="6" t="s">
        <v>6013</v>
      </c>
      <c r="W2951" s="21" t="str">
        <f t="shared" si="46"/>
        <v>13</v>
      </c>
      <c r="X2951" s="54"/>
      <c r="Y2951" s="54"/>
      <c r="Z2951" s="54"/>
      <c r="AA2951" s="6" t="s">
        <v>6516</v>
      </c>
      <c r="AB2951" s="54"/>
      <c r="AC2951" s="54"/>
      <c r="AD2951" s="21"/>
      <c r="AE2951" s="21"/>
      <c r="AF2951" s="54"/>
      <c r="AG2951" s="54"/>
      <c r="AH2951" s="54"/>
      <c r="AI2951" s="54"/>
    </row>
    <row r="2952" spans="1:35" s="47" customFormat="1">
      <c r="A2952" s="46">
        <v>256</v>
      </c>
      <c r="B2952" s="6" t="s">
        <v>6517</v>
      </c>
      <c r="C2952" s="46" t="s">
        <v>6518</v>
      </c>
      <c r="D2952" s="6" t="s">
        <v>15</v>
      </c>
      <c r="E2952" s="6" t="s">
        <v>6013</v>
      </c>
      <c r="F2952" s="6"/>
      <c r="G2952" s="6" t="s">
        <v>1538</v>
      </c>
      <c r="H2952" s="46" t="s">
        <v>3665</v>
      </c>
      <c r="I2952" s="62">
        <v>34540</v>
      </c>
      <c r="J2952" s="6" t="s">
        <v>4823</v>
      </c>
      <c r="K2952" s="52"/>
      <c r="L2952" s="52"/>
      <c r="M2952" s="6" t="s">
        <v>6013</v>
      </c>
      <c r="N2952" s="6" t="s">
        <v>6013</v>
      </c>
      <c r="O2952" s="6" t="s">
        <v>6013</v>
      </c>
      <c r="P2952" s="6" t="s">
        <v>6013</v>
      </c>
      <c r="Q2952" s="6" t="s">
        <v>6013</v>
      </c>
      <c r="R2952" s="6" t="s">
        <v>6013</v>
      </c>
      <c r="S2952" s="6" t="s">
        <v>6013</v>
      </c>
      <c r="T2952" s="6" t="s">
        <v>6013</v>
      </c>
      <c r="U2952" s="6" t="s">
        <v>6013</v>
      </c>
      <c r="V2952" s="6" t="s">
        <v>6013</v>
      </c>
      <c r="W2952" s="21" t="str">
        <f t="shared" si="46"/>
        <v>13</v>
      </c>
      <c r="X2952" s="54"/>
      <c r="Y2952" s="54"/>
      <c r="Z2952" s="54"/>
      <c r="AA2952" s="6" t="s">
        <v>6517</v>
      </c>
      <c r="AB2952" s="54"/>
      <c r="AC2952" s="54"/>
      <c r="AD2952" s="21"/>
      <c r="AE2952" s="21"/>
      <c r="AF2952" s="54"/>
      <c r="AG2952" s="54"/>
      <c r="AH2952" s="54"/>
      <c r="AI2952" s="54"/>
    </row>
    <row r="2953" spans="1:35" s="47" customFormat="1">
      <c r="A2953" s="46">
        <v>257</v>
      </c>
      <c r="B2953" s="6" t="s">
        <v>6519</v>
      </c>
      <c r="C2953" s="46" t="s">
        <v>6520</v>
      </c>
      <c r="D2953" s="6" t="s">
        <v>9</v>
      </c>
      <c r="E2953" s="6" t="s">
        <v>6013</v>
      </c>
      <c r="F2953" s="6"/>
      <c r="G2953" s="6" t="s">
        <v>1891</v>
      </c>
      <c r="H2953" s="46" t="s">
        <v>3647</v>
      </c>
      <c r="I2953" s="62">
        <v>34796</v>
      </c>
      <c r="J2953" s="6" t="s">
        <v>4823</v>
      </c>
      <c r="K2953" s="52"/>
      <c r="L2953" s="52"/>
      <c r="M2953" s="6" t="s">
        <v>6013</v>
      </c>
      <c r="N2953" s="6" t="s">
        <v>6013</v>
      </c>
      <c r="O2953" s="6" t="s">
        <v>6013</v>
      </c>
      <c r="P2953" s="6" t="s">
        <v>6013</v>
      </c>
      <c r="Q2953" s="6" t="s">
        <v>6013</v>
      </c>
      <c r="R2953" s="6" t="s">
        <v>6013</v>
      </c>
      <c r="S2953" s="6" t="s">
        <v>6013</v>
      </c>
      <c r="T2953" s="6" t="s">
        <v>6013</v>
      </c>
      <c r="U2953" s="6" t="s">
        <v>6013</v>
      </c>
      <c r="V2953" s="6" t="s">
        <v>6013</v>
      </c>
      <c r="W2953" s="21" t="str">
        <f t="shared" si="46"/>
        <v>13</v>
      </c>
      <c r="X2953" s="54"/>
      <c r="Y2953" s="54"/>
      <c r="Z2953" s="54"/>
      <c r="AA2953" s="6" t="s">
        <v>6519</v>
      </c>
      <c r="AB2953" s="54"/>
      <c r="AC2953" s="54"/>
      <c r="AD2953" s="21"/>
      <c r="AE2953" s="21"/>
      <c r="AF2953" s="54"/>
      <c r="AG2953" s="54"/>
      <c r="AH2953" s="54"/>
      <c r="AI2953" s="54"/>
    </row>
    <row r="2954" spans="1:35" s="47" customFormat="1">
      <c r="A2954" s="46">
        <v>258</v>
      </c>
      <c r="B2954" s="6" t="s">
        <v>6521</v>
      </c>
      <c r="C2954" s="46" t="s">
        <v>6522</v>
      </c>
      <c r="D2954" s="6" t="s">
        <v>9</v>
      </c>
      <c r="E2954" s="6" t="s">
        <v>307</v>
      </c>
      <c r="F2954" s="6"/>
      <c r="G2954" s="6" t="s">
        <v>15</v>
      </c>
      <c r="H2954" s="46" t="s">
        <v>3268</v>
      </c>
      <c r="I2954" s="62">
        <v>34892</v>
      </c>
      <c r="J2954" s="6" t="s">
        <v>4823</v>
      </c>
      <c r="K2954" s="52"/>
      <c r="L2954" s="52"/>
      <c r="M2954" s="6" t="s">
        <v>307</v>
      </c>
      <c r="N2954" s="6" t="s">
        <v>307</v>
      </c>
      <c r="O2954" s="6" t="s">
        <v>307</v>
      </c>
      <c r="P2954" s="6" t="s">
        <v>307</v>
      </c>
      <c r="Q2954" s="6" t="s">
        <v>307</v>
      </c>
      <c r="R2954" s="6" t="s">
        <v>307</v>
      </c>
      <c r="S2954" s="6" t="s">
        <v>307</v>
      </c>
      <c r="T2954" s="6" t="s">
        <v>307</v>
      </c>
      <c r="U2954" s="6" t="s">
        <v>307</v>
      </c>
      <c r="V2954" s="6" t="s">
        <v>307</v>
      </c>
      <c r="W2954" s="21" t="str">
        <f t="shared" si="46"/>
        <v>13</v>
      </c>
      <c r="X2954" s="54"/>
      <c r="Y2954" s="54"/>
      <c r="Z2954" s="54"/>
      <c r="AA2954" s="6" t="s">
        <v>6521</v>
      </c>
      <c r="AB2954" s="54"/>
      <c r="AC2954" s="54"/>
      <c r="AD2954" s="21"/>
      <c r="AE2954" s="21"/>
      <c r="AF2954" s="54"/>
      <c r="AG2954" s="54"/>
      <c r="AH2954" s="54"/>
      <c r="AI2954" s="54"/>
    </row>
    <row r="2955" spans="1:35" s="47" customFormat="1">
      <c r="A2955" s="46">
        <v>259</v>
      </c>
      <c r="B2955" s="6" t="s">
        <v>6523</v>
      </c>
      <c r="C2955" s="46" t="s">
        <v>6524</v>
      </c>
      <c r="D2955" s="6" t="s">
        <v>9</v>
      </c>
      <c r="E2955" s="6" t="s">
        <v>6013</v>
      </c>
      <c r="F2955" s="6"/>
      <c r="G2955" s="6" t="s">
        <v>1866</v>
      </c>
      <c r="H2955" s="46" t="s">
        <v>3436</v>
      </c>
      <c r="I2955" s="62">
        <v>34797</v>
      </c>
      <c r="J2955" s="6" t="s">
        <v>4823</v>
      </c>
      <c r="K2955" s="52"/>
      <c r="L2955" s="52"/>
      <c r="M2955" s="6" t="s">
        <v>6013</v>
      </c>
      <c r="N2955" s="6" t="s">
        <v>6013</v>
      </c>
      <c r="O2955" s="6" t="s">
        <v>6013</v>
      </c>
      <c r="P2955" s="6" t="s">
        <v>6013</v>
      </c>
      <c r="Q2955" s="6" t="s">
        <v>6013</v>
      </c>
      <c r="R2955" s="6" t="s">
        <v>6013</v>
      </c>
      <c r="S2955" s="6" t="s">
        <v>6013</v>
      </c>
      <c r="T2955" s="6" t="s">
        <v>6013</v>
      </c>
      <c r="U2955" s="6" t="s">
        <v>6013</v>
      </c>
      <c r="V2955" s="6" t="s">
        <v>6013</v>
      </c>
      <c r="W2955" s="21" t="str">
        <f t="shared" si="46"/>
        <v>13</v>
      </c>
      <c r="X2955" s="54"/>
      <c r="Y2955" s="54"/>
      <c r="Z2955" s="54"/>
      <c r="AA2955" s="6" t="s">
        <v>6523</v>
      </c>
      <c r="AB2955" s="54"/>
      <c r="AC2955" s="54"/>
      <c r="AD2955" s="21"/>
      <c r="AE2955" s="21"/>
      <c r="AF2955" s="54"/>
      <c r="AG2955" s="54"/>
      <c r="AH2955" s="54"/>
      <c r="AI2955" s="54"/>
    </row>
    <row r="2956" spans="1:35" s="47" customFormat="1">
      <c r="A2956" s="46">
        <v>260</v>
      </c>
      <c r="B2956" s="6" t="s">
        <v>6525</v>
      </c>
      <c r="C2956" s="46" t="s">
        <v>6526</v>
      </c>
      <c r="D2956" s="6" t="s">
        <v>9</v>
      </c>
      <c r="E2956" s="6" t="s">
        <v>6031</v>
      </c>
      <c r="F2956" s="6"/>
      <c r="G2956" s="6" t="s">
        <v>486</v>
      </c>
      <c r="H2956" s="46" t="s">
        <v>2741</v>
      </c>
      <c r="I2956" s="62">
        <v>34929</v>
      </c>
      <c r="J2956" s="6" t="s">
        <v>4823</v>
      </c>
      <c r="K2956" s="52"/>
      <c r="L2956" s="52"/>
      <c r="M2956" s="6" t="s">
        <v>6031</v>
      </c>
      <c r="N2956" s="6" t="s">
        <v>6031</v>
      </c>
      <c r="O2956" s="6" t="s">
        <v>6031</v>
      </c>
      <c r="P2956" s="6" t="s">
        <v>6031</v>
      </c>
      <c r="Q2956" s="6" t="s">
        <v>6031</v>
      </c>
      <c r="R2956" s="6" t="s">
        <v>6031</v>
      </c>
      <c r="S2956" s="6" t="s">
        <v>6031</v>
      </c>
      <c r="T2956" s="6" t="s">
        <v>6031</v>
      </c>
      <c r="U2956" s="6" t="s">
        <v>6031</v>
      </c>
      <c r="V2956" s="6" t="s">
        <v>6031</v>
      </c>
      <c r="W2956" s="21" t="str">
        <f t="shared" si="46"/>
        <v>13</v>
      </c>
      <c r="X2956" s="54"/>
      <c r="Y2956" s="54"/>
      <c r="Z2956" s="54"/>
      <c r="AA2956" s="6" t="s">
        <v>6525</v>
      </c>
      <c r="AB2956" s="54"/>
      <c r="AC2956" s="54"/>
      <c r="AD2956" s="21"/>
      <c r="AE2956" s="21"/>
      <c r="AF2956" s="54"/>
      <c r="AG2956" s="54"/>
      <c r="AH2956" s="54"/>
      <c r="AI2956" s="54"/>
    </row>
    <row r="2957" spans="1:35" s="47" customFormat="1">
      <c r="A2957" s="46">
        <v>261</v>
      </c>
      <c r="B2957" s="6" t="s">
        <v>6527</v>
      </c>
      <c r="C2957" s="46" t="s">
        <v>10488</v>
      </c>
      <c r="D2957" s="6" t="s">
        <v>15</v>
      </c>
      <c r="E2957" s="6" t="s">
        <v>6031</v>
      </c>
      <c r="F2957" s="6"/>
      <c r="G2957" s="6" t="s">
        <v>20</v>
      </c>
      <c r="H2957" s="46" t="s">
        <v>3657</v>
      </c>
      <c r="I2957" s="62">
        <v>34208</v>
      </c>
      <c r="J2957" s="6" t="s">
        <v>4823</v>
      </c>
      <c r="K2957" s="52"/>
      <c r="L2957" s="52"/>
      <c r="M2957" s="6" t="s">
        <v>6031</v>
      </c>
      <c r="N2957" s="6" t="s">
        <v>6031</v>
      </c>
      <c r="O2957" s="6" t="s">
        <v>6031</v>
      </c>
      <c r="P2957" s="6" t="s">
        <v>6031</v>
      </c>
      <c r="Q2957" s="6" t="s">
        <v>6031</v>
      </c>
      <c r="R2957" s="6" t="s">
        <v>6031</v>
      </c>
      <c r="S2957" s="6" t="s">
        <v>6031</v>
      </c>
      <c r="T2957" s="6" t="s">
        <v>6031</v>
      </c>
      <c r="U2957" s="6" t="s">
        <v>6031</v>
      </c>
      <c r="V2957" s="6" t="s">
        <v>6031</v>
      </c>
      <c r="W2957" s="21" t="str">
        <f t="shared" si="46"/>
        <v>13</v>
      </c>
      <c r="X2957" s="54"/>
      <c r="Y2957" s="54"/>
      <c r="Z2957" s="54"/>
      <c r="AA2957" s="6" t="s">
        <v>6527</v>
      </c>
      <c r="AB2957" s="54"/>
      <c r="AC2957" s="54"/>
      <c r="AD2957" s="21"/>
      <c r="AE2957" s="21"/>
      <c r="AF2957" s="54"/>
      <c r="AG2957" s="54"/>
      <c r="AH2957" s="54"/>
      <c r="AI2957" s="54"/>
    </row>
    <row r="2958" spans="1:35" s="47" customFormat="1">
      <c r="A2958" s="46">
        <v>262</v>
      </c>
      <c r="B2958" s="6" t="s">
        <v>6528</v>
      </c>
      <c r="C2958" s="46" t="s">
        <v>6529</v>
      </c>
      <c r="D2958" s="6" t="s">
        <v>15</v>
      </c>
      <c r="E2958" s="6" t="s">
        <v>6013</v>
      </c>
      <c r="F2958" s="6"/>
      <c r="G2958" s="6" t="s">
        <v>1895</v>
      </c>
      <c r="H2958" s="46" t="s">
        <v>3657</v>
      </c>
      <c r="I2958" s="62">
        <v>34958</v>
      </c>
      <c r="J2958" s="6" t="s">
        <v>4823</v>
      </c>
      <c r="K2958" s="52"/>
      <c r="L2958" s="52"/>
      <c r="M2958" s="6" t="s">
        <v>6013</v>
      </c>
      <c r="N2958" s="6" t="s">
        <v>6013</v>
      </c>
      <c r="O2958" s="6" t="s">
        <v>6013</v>
      </c>
      <c r="P2958" s="6" t="s">
        <v>6013</v>
      </c>
      <c r="Q2958" s="6" t="s">
        <v>6013</v>
      </c>
      <c r="R2958" s="6" t="s">
        <v>6013</v>
      </c>
      <c r="S2958" s="6" t="s">
        <v>6013</v>
      </c>
      <c r="T2958" s="6" t="s">
        <v>6013</v>
      </c>
      <c r="U2958" s="6" t="s">
        <v>6013</v>
      </c>
      <c r="V2958" s="6" t="s">
        <v>6013</v>
      </c>
      <c r="W2958" s="21" t="str">
        <f t="shared" si="46"/>
        <v>13</v>
      </c>
      <c r="X2958" s="54"/>
      <c r="Y2958" s="54"/>
      <c r="Z2958" s="54"/>
      <c r="AA2958" s="6" t="s">
        <v>6528</v>
      </c>
      <c r="AB2958" s="54"/>
      <c r="AC2958" s="54"/>
      <c r="AD2958" s="21"/>
      <c r="AE2958" s="21"/>
      <c r="AF2958" s="54"/>
      <c r="AG2958" s="54"/>
      <c r="AH2958" s="54"/>
      <c r="AI2958" s="54"/>
    </row>
    <row r="2959" spans="1:35" s="47" customFormat="1">
      <c r="A2959" s="46">
        <v>263</v>
      </c>
      <c r="B2959" s="6" t="s">
        <v>6530</v>
      </c>
      <c r="C2959" s="46" t="s">
        <v>6531</v>
      </c>
      <c r="D2959" s="6" t="s">
        <v>9</v>
      </c>
      <c r="E2959" s="6" t="s">
        <v>6013</v>
      </c>
      <c r="F2959" s="6"/>
      <c r="G2959" s="6" t="s">
        <v>15</v>
      </c>
      <c r="H2959" s="46" t="s">
        <v>3236</v>
      </c>
      <c r="I2959" s="62">
        <v>34553</v>
      </c>
      <c r="J2959" s="6" t="s">
        <v>4823</v>
      </c>
      <c r="K2959" s="52"/>
      <c r="L2959" s="52"/>
      <c r="M2959" s="6" t="s">
        <v>6013</v>
      </c>
      <c r="N2959" s="6" t="s">
        <v>6013</v>
      </c>
      <c r="O2959" s="6" t="s">
        <v>6013</v>
      </c>
      <c r="P2959" s="6" t="s">
        <v>6013</v>
      </c>
      <c r="Q2959" s="6" t="s">
        <v>6013</v>
      </c>
      <c r="R2959" s="6" t="s">
        <v>6013</v>
      </c>
      <c r="S2959" s="6" t="s">
        <v>6013</v>
      </c>
      <c r="T2959" s="6" t="s">
        <v>6013</v>
      </c>
      <c r="U2959" s="6" t="s">
        <v>6013</v>
      </c>
      <c r="V2959" s="6" t="s">
        <v>6013</v>
      </c>
      <c r="W2959" s="21" t="str">
        <f t="shared" si="46"/>
        <v>13</v>
      </c>
      <c r="X2959" s="54"/>
      <c r="Y2959" s="54"/>
      <c r="Z2959" s="54"/>
      <c r="AA2959" s="6" t="s">
        <v>6530</v>
      </c>
      <c r="AB2959" s="54"/>
      <c r="AC2959" s="54"/>
      <c r="AD2959" s="21"/>
      <c r="AE2959" s="21"/>
      <c r="AF2959" s="54"/>
      <c r="AG2959" s="54"/>
      <c r="AH2959" s="54"/>
      <c r="AI2959" s="54"/>
    </row>
    <row r="2960" spans="1:35" s="47" customFormat="1">
      <c r="A2960" s="46">
        <v>264</v>
      </c>
      <c r="B2960" s="6" t="s">
        <v>6532</v>
      </c>
      <c r="C2960" s="46" t="s">
        <v>6533</v>
      </c>
      <c r="D2960" s="6" t="s">
        <v>15</v>
      </c>
      <c r="E2960" s="6" t="s">
        <v>6013</v>
      </c>
      <c r="F2960" s="6"/>
      <c r="G2960" s="6" t="s">
        <v>1891</v>
      </c>
      <c r="H2960" s="46" t="s">
        <v>3939</v>
      </c>
      <c r="I2960" s="62">
        <v>35304</v>
      </c>
      <c r="J2960" s="6" t="s">
        <v>4823</v>
      </c>
      <c r="K2960" s="52"/>
      <c r="L2960" s="52"/>
      <c r="M2960" s="6" t="s">
        <v>6013</v>
      </c>
      <c r="N2960" s="6" t="s">
        <v>6013</v>
      </c>
      <c r="O2960" s="6" t="s">
        <v>6013</v>
      </c>
      <c r="P2960" s="6" t="s">
        <v>6013</v>
      </c>
      <c r="Q2960" s="6" t="s">
        <v>6013</v>
      </c>
      <c r="R2960" s="6" t="s">
        <v>6013</v>
      </c>
      <c r="S2960" s="6" t="s">
        <v>6013</v>
      </c>
      <c r="T2960" s="6" t="s">
        <v>6013</v>
      </c>
      <c r="U2960" s="6" t="s">
        <v>6013</v>
      </c>
      <c r="V2960" s="6" t="s">
        <v>6013</v>
      </c>
      <c r="W2960" s="21" t="str">
        <f t="shared" si="46"/>
        <v>13</v>
      </c>
      <c r="X2960" s="54"/>
      <c r="Y2960" s="54"/>
      <c r="Z2960" s="54"/>
      <c r="AA2960" s="6" t="s">
        <v>6532</v>
      </c>
      <c r="AB2960" s="54"/>
      <c r="AC2960" s="54"/>
      <c r="AD2960" s="21"/>
      <c r="AE2960" s="21"/>
      <c r="AF2960" s="54"/>
      <c r="AG2960" s="54"/>
      <c r="AH2960" s="54"/>
      <c r="AI2960" s="54"/>
    </row>
    <row r="2961" spans="1:35" s="47" customFormat="1">
      <c r="A2961" s="46">
        <v>265</v>
      </c>
      <c r="B2961" s="6" t="s">
        <v>6534</v>
      </c>
      <c r="C2961" s="46" t="s">
        <v>10498</v>
      </c>
      <c r="D2961" s="6" t="s">
        <v>9</v>
      </c>
      <c r="E2961" s="6" t="s">
        <v>6013</v>
      </c>
      <c r="F2961" s="6"/>
      <c r="G2961" s="6" t="s">
        <v>16</v>
      </c>
      <c r="H2961" s="46" t="s">
        <v>3436</v>
      </c>
      <c r="I2961" s="62">
        <v>34607</v>
      </c>
      <c r="J2961" s="6" t="s">
        <v>4823</v>
      </c>
      <c r="K2961" s="52"/>
      <c r="L2961" s="52"/>
      <c r="M2961" s="6" t="s">
        <v>6013</v>
      </c>
      <c r="N2961" s="6" t="s">
        <v>6013</v>
      </c>
      <c r="O2961" s="6" t="s">
        <v>6013</v>
      </c>
      <c r="P2961" s="6" t="s">
        <v>6013</v>
      </c>
      <c r="Q2961" s="6" t="s">
        <v>6013</v>
      </c>
      <c r="R2961" s="6" t="s">
        <v>6013</v>
      </c>
      <c r="S2961" s="6" t="s">
        <v>6013</v>
      </c>
      <c r="T2961" s="6" t="s">
        <v>6013</v>
      </c>
      <c r="U2961" s="6" t="s">
        <v>6013</v>
      </c>
      <c r="V2961" s="6" t="s">
        <v>6013</v>
      </c>
      <c r="W2961" s="21" t="str">
        <f t="shared" si="46"/>
        <v>13</v>
      </c>
      <c r="X2961" s="54"/>
      <c r="Y2961" s="54"/>
      <c r="Z2961" s="54"/>
      <c r="AA2961" s="6" t="s">
        <v>6534</v>
      </c>
      <c r="AB2961" s="54"/>
      <c r="AC2961" s="54"/>
      <c r="AD2961" s="21"/>
      <c r="AE2961" s="21"/>
      <c r="AF2961" s="54"/>
      <c r="AG2961" s="54"/>
      <c r="AH2961" s="54"/>
      <c r="AI2961" s="54"/>
    </row>
    <row r="2962" spans="1:35" s="47" customFormat="1">
      <c r="A2962" s="46">
        <v>266</v>
      </c>
      <c r="B2962" s="6" t="s">
        <v>6535</v>
      </c>
      <c r="C2962" s="46" t="s">
        <v>6536</v>
      </c>
      <c r="D2962" s="6" t="s">
        <v>15</v>
      </c>
      <c r="E2962" s="6" t="s">
        <v>6031</v>
      </c>
      <c r="F2962" s="6"/>
      <c r="G2962" s="6" t="s">
        <v>1891</v>
      </c>
      <c r="H2962" s="46" t="s">
        <v>2859</v>
      </c>
      <c r="I2962" s="62">
        <v>34763</v>
      </c>
      <c r="J2962" s="6" t="s">
        <v>4823</v>
      </c>
      <c r="K2962" s="52"/>
      <c r="L2962" s="52"/>
      <c r="M2962" s="6" t="s">
        <v>6031</v>
      </c>
      <c r="N2962" s="6" t="s">
        <v>6031</v>
      </c>
      <c r="O2962" s="6" t="s">
        <v>6031</v>
      </c>
      <c r="P2962" s="6" t="s">
        <v>6031</v>
      </c>
      <c r="Q2962" s="6" t="s">
        <v>6031</v>
      </c>
      <c r="R2962" s="6" t="s">
        <v>6031</v>
      </c>
      <c r="S2962" s="6" t="s">
        <v>6031</v>
      </c>
      <c r="T2962" s="45" t="s">
        <v>6013</v>
      </c>
      <c r="U2962" s="45" t="s">
        <v>6013</v>
      </c>
      <c r="V2962" s="45" t="s">
        <v>6013</v>
      </c>
      <c r="W2962" s="21" t="str">
        <f t="shared" si="46"/>
        <v>13</v>
      </c>
      <c r="X2962" s="54"/>
      <c r="Y2962" s="54"/>
      <c r="Z2962" s="54"/>
      <c r="AA2962" s="6" t="s">
        <v>6535</v>
      </c>
      <c r="AB2962" s="54"/>
      <c r="AC2962" s="54"/>
      <c r="AD2962" s="21"/>
      <c r="AE2962" s="21"/>
      <c r="AF2962" s="54"/>
      <c r="AG2962" s="54"/>
      <c r="AH2962" s="54"/>
      <c r="AI2962" s="54"/>
    </row>
    <row r="2963" spans="1:35" s="47" customFormat="1">
      <c r="A2963" s="46">
        <v>267</v>
      </c>
      <c r="B2963" s="6" t="s">
        <v>6537</v>
      </c>
      <c r="C2963" s="46" t="s">
        <v>6538</v>
      </c>
      <c r="D2963" s="6" t="s">
        <v>9</v>
      </c>
      <c r="E2963" s="6" t="s">
        <v>6013</v>
      </c>
      <c r="F2963" s="6"/>
      <c r="G2963" s="6" t="s">
        <v>20</v>
      </c>
      <c r="H2963" s="46" t="s">
        <v>3024</v>
      </c>
      <c r="I2963" s="62">
        <v>34833</v>
      </c>
      <c r="J2963" s="6" t="s">
        <v>4823</v>
      </c>
      <c r="K2963" s="52"/>
      <c r="L2963" s="52"/>
      <c r="M2963" s="6" t="s">
        <v>6013</v>
      </c>
      <c r="N2963" s="6" t="s">
        <v>6013</v>
      </c>
      <c r="O2963" s="6" t="s">
        <v>6013</v>
      </c>
      <c r="P2963" s="6" t="s">
        <v>6013</v>
      </c>
      <c r="Q2963" s="6" t="s">
        <v>6013</v>
      </c>
      <c r="R2963" s="6" t="s">
        <v>6013</v>
      </c>
      <c r="S2963" s="6" t="s">
        <v>6013</v>
      </c>
      <c r="T2963" s="6" t="s">
        <v>6013</v>
      </c>
      <c r="U2963" s="6" t="s">
        <v>6013</v>
      </c>
      <c r="V2963" s="6" t="s">
        <v>6013</v>
      </c>
      <c r="W2963" s="21" t="str">
        <f t="shared" si="46"/>
        <v>13</v>
      </c>
      <c r="X2963" s="54"/>
      <c r="Y2963" s="54"/>
      <c r="Z2963" s="54"/>
      <c r="AA2963" s="6" t="s">
        <v>6537</v>
      </c>
      <c r="AB2963" s="54"/>
      <c r="AC2963" s="54"/>
      <c r="AD2963" s="21"/>
      <c r="AE2963" s="21"/>
      <c r="AF2963" s="54"/>
      <c r="AG2963" s="54"/>
      <c r="AH2963" s="54"/>
      <c r="AI2963" s="54"/>
    </row>
    <row r="2964" spans="1:35" s="47" customFormat="1">
      <c r="A2964" s="46">
        <v>268</v>
      </c>
      <c r="B2964" s="6" t="s">
        <v>6539</v>
      </c>
      <c r="C2964" s="46" t="s">
        <v>6540</v>
      </c>
      <c r="D2964" s="6" t="s">
        <v>9</v>
      </c>
      <c r="E2964" s="6" t="s">
        <v>6013</v>
      </c>
      <c r="F2964" s="6"/>
      <c r="G2964" s="6" t="s">
        <v>286</v>
      </c>
      <c r="H2964" s="46" t="s">
        <v>3148</v>
      </c>
      <c r="I2964" s="62">
        <v>34922</v>
      </c>
      <c r="J2964" s="6" t="s">
        <v>4823</v>
      </c>
      <c r="K2964" s="52"/>
      <c r="L2964" s="52"/>
      <c r="M2964" s="6" t="s">
        <v>6013</v>
      </c>
      <c r="N2964" s="6" t="s">
        <v>6013</v>
      </c>
      <c r="O2964" s="6" t="s">
        <v>6013</v>
      </c>
      <c r="P2964" s="6" t="s">
        <v>6013</v>
      </c>
      <c r="Q2964" s="6" t="s">
        <v>6013</v>
      </c>
      <c r="R2964" s="6" t="s">
        <v>6013</v>
      </c>
      <c r="S2964" s="6" t="s">
        <v>6013</v>
      </c>
      <c r="T2964" s="6" t="s">
        <v>6013</v>
      </c>
      <c r="U2964" s="6" t="s">
        <v>6013</v>
      </c>
      <c r="V2964" s="6" t="s">
        <v>6013</v>
      </c>
      <c r="W2964" s="21" t="str">
        <f t="shared" si="46"/>
        <v>13</v>
      </c>
      <c r="X2964" s="54"/>
      <c r="Y2964" s="54"/>
      <c r="Z2964" s="54"/>
      <c r="AA2964" s="6" t="s">
        <v>6539</v>
      </c>
      <c r="AB2964" s="54"/>
      <c r="AC2964" s="54"/>
      <c r="AD2964" s="21"/>
      <c r="AE2964" s="21"/>
      <c r="AF2964" s="54"/>
      <c r="AG2964" s="54"/>
      <c r="AH2964" s="54"/>
      <c r="AI2964" s="54"/>
    </row>
    <row r="2965" spans="1:35" s="47" customFormat="1">
      <c r="A2965" s="46">
        <v>269</v>
      </c>
      <c r="B2965" s="6" t="s">
        <v>6541</v>
      </c>
      <c r="C2965" s="46" t="s">
        <v>10533</v>
      </c>
      <c r="D2965" s="6" t="s">
        <v>15</v>
      </c>
      <c r="E2965" s="6" t="s">
        <v>6013</v>
      </c>
      <c r="F2965" s="6"/>
      <c r="G2965" s="6" t="s">
        <v>20</v>
      </c>
      <c r="H2965" s="46" t="s">
        <v>3939</v>
      </c>
      <c r="I2965" s="62">
        <v>34699</v>
      </c>
      <c r="J2965" s="6" t="s">
        <v>5299</v>
      </c>
      <c r="K2965" s="52"/>
      <c r="L2965" s="52"/>
      <c r="M2965" s="6" t="s">
        <v>6013</v>
      </c>
      <c r="N2965" s="6" t="s">
        <v>6013</v>
      </c>
      <c r="O2965" s="6" t="s">
        <v>6013</v>
      </c>
      <c r="P2965" s="6" t="s">
        <v>6013</v>
      </c>
      <c r="Q2965" s="6" t="s">
        <v>6013</v>
      </c>
      <c r="R2965" s="6" t="s">
        <v>6013</v>
      </c>
      <c r="S2965" s="6" t="s">
        <v>6013</v>
      </c>
      <c r="T2965" s="6" t="s">
        <v>6013</v>
      </c>
      <c r="U2965" s="6" t="s">
        <v>6013</v>
      </c>
      <c r="V2965" s="6" t="s">
        <v>6013</v>
      </c>
      <c r="W2965" s="21" t="str">
        <f t="shared" si="46"/>
        <v>13</v>
      </c>
      <c r="X2965" s="54"/>
      <c r="Y2965" s="54"/>
      <c r="Z2965" s="54"/>
      <c r="AA2965" s="6" t="s">
        <v>6541</v>
      </c>
      <c r="AB2965" s="54"/>
      <c r="AC2965" s="54"/>
      <c r="AD2965" s="21"/>
      <c r="AE2965" s="21"/>
      <c r="AF2965" s="54"/>
      <c r="AG2965" s="54"/>
      <c r="AH2965" s="54"/>
      <c r="AI2965" s="54"/>
    </row>
    <row r="2966" spans="1:35" s="47" customFormat="1">
      <c r="A2966" s="46">
        <v>270</v>
      </c>
      <c r="B2966" s="6" t="s">
        <v>6542</v>
      </c>
      <c r="C2966" s="46" t="s">
        <v>6543</v>
      </c>
      <c r="D2966" s="6" t="s">
        <v>9</v>
      </c>
      <c r="E2966" s="6" t="s">
        <v>307</v>
      </c>
      <c r="F2966" s="6"/>
      <c r="G2966" s="6" t="s">
        <v>16</v>
      </c>
      <c r="H2966" s="46" t="s">
        <v>4048</v>
      </c>
      <c r="I2966" s="62">
        <v>34891</v>
      </c>
      <c r="J2966" s="6" t="s">
        <v>4823</v>
      </c>
      <c r="K2966" s="52"/>
      <c r="L2966" s="52"/>
      <c r="M2966" s="6" t="s">
        <v>307</v>
      </c>
      <c r="N2966" s="6" t="s">
        <v>307</v>
      </c>
      <c r="O2966" s="6" t="s">
        <v>307</v>
      </c>
      <c r="P2966" s="6" t="s">
        <v>307</v>
      </c>
      <c r="Q2966" s="6" t="s">
        <v>307</v>
      </c>
      <c r="R2966" s="6" t="s">
        <v>307</v>
      </c>
      <c r="S2966" s="6" t="s">
        <v>307</v>
      </c>
      <c r="T2966" s="6" t="s">
        <v>307</v>
      </c>
      <c r="U2966" s="6" t="s">
        <v>307</v>
      </c>
      <c r="V2966" s="6" t="s">
        <v>307</v>
      </c>
      <c r="W2966" s="21" t="str">
        <f t="shared" si="46"/>
        <v>13</v>
      </c>
      <c r="X2966" s="54"/>
      <c r="Y2966" s="54"/>
      <c r="Z2966" s="54"/>
      <c r="AA2966" s="6" t="s">
        <v>6542</v>
      </c>
      <c r="AB2966" s="54"/>
      <c r="AC2966" s="54"/>
      <c r="AD2966" s="21"/>
      <c r="AE2966" s="21"/>
      <c r="AF2966" s="54"/>
      <c r="AG2966" s="54"/>
      <c r="AH2966" s="54"/>
      <c r="AI2966" s="54"/>
    </row>
    <row r="2967" spans="1:35" s="47" customFormat="1">
      <c r="A2967" s="46">
        <v>271</v>
      </c>
      <c r="B2967" s="6" t="s">
        <v>6544</v>
      </c>
      <c r="C2967" s="46" t="s">
        <v>6545</v>
      </c>
      <c r="D2967" s="6" t="s">
        <v>9</v>
      </c>
      <c r="E2967" s="6" t="s">
        <v>6013</v>
      </c>
      <c r="F2967" s="6"/>
      <c r="G2967" s="6" t="s">
        <v>82</v>
      </c>
      <c r="H2967" s="46" t="s">
        <v>2849</v>
      </c>
      <c r="I2967" s="62">
        <v>34836</v>
      </c>
      <c r="J2967" s="6" t="s">
        <v>4823</v>
      </c>
      <c r="K2967" s="52"/>
      <c r="L2967" s="52"/>
      <c r="M2967" s="6" t="s">
        <v>6013</v>
      </c>
      <c r="N2967" s="6" t="s">
        <v>6013</v>
      </c>
      <c r="O2967" s="6" t="s">
        <v>6013</v>
      </c>
      <c r="P2967" s="6" t="s">
        <v>6013</v>
      </c>
      <c r="Q2967" s="6" t="s">
        <v>6013</v>
      </c>
      <c r="R2967" s="6" t="s">
        <v>6013</v>
      </c>
      <c r="S2967" s="6" t="s">
        <v>6013</v>
      </c>
      <c r="T2967" s="6" t="s">
        <v>6013</v>
      </c>
      <c r="U2967" s="6" t="s">
        <v>6013</v>
      </c>
      <c r="V2967" s="6" t="s">
        <v>6013</v>
      </c>
      <c r="W2967" s="21" t="str">
        <f t="shared" si="46"/>
        <v>13</v>
      </c>
      <c r="X2967" s="54"/>
      <c r="Y2967" s="54"/>
      <c r="Z2967" s="54"/>
      <c r="AA2967" s="6" t="s">
        <v>6544</v>
      </c>
      <c r="AB2967" s="54"/>
      <c r="AC2967" s="54"/>
      <c r="AD2967" s="21"/>
      <c r="AE2967" s="21"/>
      <c r="AF2967" s="54"/>
      <c r="AG2967" s="54"/>
      <c r="AH2967" s="54"/>
      <c r="AI2967" s="54"/>
    </row>
    <row r="2968" spans="1:35" s="47" customFormat="1">
      <c r="A2968" s="46">
        <v>272</v>
      </c>
      <c r="B2968" s="6" t="s">
        <v>6546</v>
      </c>
      <c r="C2968" s="46" t="s">
        <v>6547</v>
      </c>
      <c r="D2968" s="6" t="s">
        <v>9</v>
      </c>
      <c r="E2968" s="6" t="s">
        <v>6013</v>
      </c>
      <c r="F2968" s="6"/>
      <c r="G2968" s="6" t="s">
        <v>486</v>
      </c>
      <c r="H2968" s="46" t="s">
        <v>3013</v>
      </c>
      <c r="I2968" s="62">
        <v>35209</v>
      </c>
      <c r="J2968" s="6" t="s">
        <v>5299</v>
      </c>
      <c r="K2968" s="52"/>
      <c r="L2968" s="52"/>
      <c r="M2968" s="6" t="s">
        <v>6013</v>
      </c>
      <c r="N2968" s="6" t="s">
        <v>6013</v>
      </c>
      <c r="O2968" s="6" t="s">
        <v>6013</v>
      </c>
      <c r="P2968" s="6" t="s">
        <v>6013</v>
      </c>
      <c r="Q2968" s="6" t="s">
        <v>6013</v>
      </c>
      <c r="R2968" s="6" t="s">
        <v>6013</v>
      </c>
      <c r="S2968" s="6" t="s">
        <v>6013</v>
      </c>
      <c r="T2968" s="6" t="s">
        <v>6013</v>
      </c>
      <c r="U2968" s="6" t="s">
        <v>6013</v>
      </c>
      <c r="V2968" s="6" t="s">
        <v>6013</v>
      </c>
      <c r="W2968" s="21" t="str">
        <f t="shared" si="46"/>
        <v>13</v>
      </c>
      <c r="X2968" s="54"/>
      <c r="Y2968" s="54"/>
      <c r="Z2968" s="54"/>
      <c r="AA2968" s="6" t="s">
        <v>6546</v>
      </c>
      <c r="AB2968" s="54"/>
      <c r="AC2968" s="54"/>
      <c r="AD2968" s="21"/>
      <c r="AE2968" s="21"/>
      <c r="AF2968" s="54"/>
      <c r="AG2968" s="54"/>
      <c r="AH2968" s="54"/>
      <c r="AI2968" s="54"/>
    </row>
    <row r="2969" spans="1:35" s="47" customFormat="1">
      <c r="A2969" s="46">
        <v>273</v>
      </c>
      <c r="B2969" s="6" t="s">
        <v>6548</v>
      </c>
      <c r="C2969" s="46" t="s">
        <v>6549</v>
      </c>
      <c r="D2969" s="6" t="s">
        <v>9</v>
      </c>
      <c r="E2969" s="6" t="s">
        <v>6013</v>
      </c>
      <c r="F2969" s="6"/>
      <c r="G2969" s="6" t="s">
        <v>486</v>
      </c>
      <c r="H2969" s="46" t="s">
        <v>2610</v>
      </c>
      <c r="I2969" s="62">
        <v>34502</v>
      </c>
      <c r="J2969" s="6" t="s">
        <v>4823</v>
      </c>
      <c r="K2969" s="52"/>
      <c r="L2969" s="52"/>
      <c r="M2969" s="6" t="s">
        <v>6013</v>
      </c>
      <c r="N2969" s="6" t="s">
        <v>6013</v>
      </c>
      <c r="O2969" s="6" t="s">
        <v>6013</v>
      </c>
      <c r="P2969" s="6" t="s">
        <v>6013</v>
      </c>
      <c r="Q2969" s="6" t="s">
        <v>6013</v>
      </c>
      <c r="R2969" s="6" t="s">
        <v>6013</v>
      </c>
      <c r="S2969" s="6" t="s">
        <v>6013</v>
      </c>
      <c r="T2969" s="6" t="s">
        <v>6013</v>
      </c>
      <c r="U2969" s="6" t="s">
        <v>6013</v>
      </c>
      <c r="V2969" s="6" t="s">
        <v>6013</v>
      </c>
      <c r="W2969" s="21" t="str">
        <f t="shared" si="46"/>
        <v>13</v>
      </c>
      <c r="X2969" s="54"/>
      <c r="Y2969" s="54"/>
      <c r="Z2969" s="54"/>
      <c r="AA2969" s="6" t="s">
        <v>6548</v>
      </c>
      <c r="AB2969" s="54"/>
      <c r="AC2969" s="54"/>
      <c r="AD2969" s="21"/>
      <c r="AE2969" s="21"/>
      <c r="AF2969" s="54"/>
      <c r="AG2969" s="54"/>
      <c r="AH2969" s="54"/>
      <c r="AI2969" s="54"/>
    </row>
    <row r="2970" spans="1:35" s="47" customFormat="1">
      <c r="A2970" s="46">
        <v>274</v>
      </c>
      <c r="B2970" s="6" t="s">
        <v>6550</v>
      </c>
      <c r="C2970" s="46" t="s">
        <v>6551</v>
      </c>
      <c r="D2970" s="6" t="s">
        <v>9</v>
      </c>
      <c r="E2970" s="6" t="s">
        <v>6031</v>
      </c>
      <c r="F2970" s="6"/>
      <c r="G2970" s="6" t="s">
        <v>1891</v>
      </c>
      <c r="H2970" s="46" t="s">
        <v>2946</v>
      </c>
      <c r="I2970" s="62">
        <v>34692</v>
      </c>
      <c r="J2970" s="6" t="s">
        <v>4823</v>
      </c>
      <c r="K2970" s="52"/>
      <c r="L2970" s="52"/>
      <c r="M2970" s="6" t="s">
        <v>6031</v>
      </c>
      <c r="N2970" s="6" t="s">
        <v>6031</v>
      </c>
      <c r="O2970" s="6" t="s">
        <v>6031</v>
      </c>
      <c r="P2970" s="6" t="s">
        <v>6031</v>
      </c>
      <c r="Q2970" s="6" t="s">
        <v>6031</v>
      </c>
      <c r="R2970" s="6" t="s">
        <v>6031</v>
      </c>
      <c r="S2970" s="6" t="s">
        <v>6031</v>
      </c>
      <c r="T2970" s="6" t="s">
        <v>6031</v>
      </c>
      <c r="U2970" s="6" t="s">
        <v>6031</v>
      </c>
      <c r="V2970" s="6" t="s">
        <v>6031</v>
      </c>
      <c r="W2970" s="21" t="str">
        <f t="shared" si="46"/>
        <v>13</v>
      </c>
      <c r="X2970" s="54"/>
      <c r="Y2970" s="54"/>
      <c r="Z2970" s="54"/>
      <c r="AA2970" s="6" t="s">
        <v>6550</v>
      </c>
      <c r="AB2970" s="54"/>
      <c r="AC2970" s="54"/>
      <c r="AD2970" s="21"/>
      <c r="AE2970" s="21"/>
      <c r="AF2970" s="54"/>
      <c r="AG2970" s="54"/>
      <c r="AH2970" s="54"/>
      <c r="AI2970" s="54"/>
    </row>
    <row r="2971" spans="1:35" s="47" customFormat="1">
      <c r="A2971" s="46">
        <v>275</v>
      </c>
      <c r="B2971" s="6" t="s">
        <v>6552</v>
      </c>
      <c r="C2971" s="46" t="s">
        <v>6553</v>
      </c>
      <c r="D2971" s="6" t="s">
        <v>9</v>
      </c>
      <c r="E2971" s="6" t="s">
        <v>6013</v>
      </c>
      <c r="F2971" s="6"/>
      <c r="G2971" s="6" t="s">
        <v>59</v>
      </c>
      <c r="H2971" s="46" t="s">
        <v>3236</v>
      </c>
      <c r="I2971" s="62">
        <v>34853</v>
      </c>
      <c r="J2971" s="6" t="s">
        <v>4823</v>
      </c>
      <c r="K2971" s="52"/>
      <c r="L2971" s="52"/>
      <c r="M2971" s="6" t="s">
        <v>6013</v>
      </c>
      <c r="N2971" s="6" t="s">
        <v>6013</v>
      </c>
      <c r="O2971" s="6" t="s">
        <v>6013</v>
      </c>
      <c r="P2971" s="6" t="s">
        <v>6013</v>
      </c>
      <c r="Q2971" s="6" t="s">
        <v>6013</v>
      </c>
      <c r="R2971" s="6" t="s">
        <v>6013</v>
      </c>
      <c r="S2971" s="6" t="s">
        <v>6013</v>
      </c>
      <c r="T2971" s="6" t="s">
        <v>6013</v>
      </c>
      <c r="U2971" s="6" t="s">
        <v>6013</v>
      </c>
      <c r="V2971" s="6" t="s">
        <v>6013</v>
      </c>
      <c r="W2971" s="21" t="str">
        <f t="shared" si="46"/>
        <v>13</v>
      </c>
      <c r="X2971" s="54"/>
      <c r="Y2971" s="54"/>
      <c r="Z2971" s="54"/>
      <c r="AA2971" s="6" t="s">
        <v>6552</v>
      </c>
      <c r="AB2971" s="54"/>
      <c r="AC2971" s="54"/>
      <c r="AD2971" s="21"/>
      <c r="AE2971" s="21"/>
      <c r="AF2971" s="54"/>
      <c r="AG2971" s="54"/>
      <c r="AH2971" s="54"/>
      <c r="AI2971" s="54"/>
    </row>
    <row r="2972" spans="1:35" s="47" customFormat="1">
      <c r="A2972" s="46">
        <v>276</v>
      </c>
      <c r="B2972" s="6" t="s">
        <v>6554</v>
      </c>
      <c r="C2972" s="46" t="s">
        <v>6555</v>
      </c>
      <c r="D2972" s="6" t="s">
        <v>15</v>
      </c>
      <c r="E2972" s="6" t="s">
        <v>6013</v>
      </c>
      <c r="F2972" s="6"/>
      <c r="G2972" s="6" t="s">
        <v>1866</v>
      </c>
      <c r="H2972" s="46" t="s">
        <v>6556</v>
      </c>
      <c r="I2972" s="62">
        <v>34578</v>
      </c>
      <c r="J2972" s="6" t="s">
        <v>4823</v>
      </c>
      <c r="K2972" s="52"/>
      <c r="L2972" s="52"/>
      <c r="M2972" s="53" t="s">
        <v>6031</v>
      </c>
      <c r="N2972" s="45" t="s">
        <v>6013</v>
      </c>
      <c r="O2972" s="45" t="s">
        <v>6013</v>
      </c>
      <c r="P2972" s="45" t="s">
        <v>6013</v>
      </c>
      <c r="Q2972" s="45" t="s">
        <v>6013</v>
      </c>
      <c r="R2972" s="45" t="s">
        <v>6013</v>
      </c>
      <c r="S2972" s="45" t="s">
        <v>6013</v>
      </c>
      <c r="T2972" s="45" t="s">
        <v>6013</v>
      </c>
      <c r="U2972" s="45" t="s">
        <v>6013</v>
      </c>
      <c r="V2972" s="45" t="s">
        <v>6013</v>
      </c>
      <c r="W2972" s="21" t="str">
        <f t="shared" si="46"/>
        <v>13</v>
      </c>
      <c r="X2972" s="54"/>
      <c r="Y2972" s="54"/>
      <c r="Z2972" s="54"/>
      <c r="AA2972" s="6" t="s">
        <v>6554</v>
      </c>
      <c r="AB2972" s="54"/>
      <c r="AC2972" s="54"/>
      <c r="AD2972" s="21"/>
      <c r="AE2972" s="21"/>
      <c r="AF2972" s="54"/>
      <c r="AG2972" s="54"/>
      <c r="AH2972" s="54"/>
      <c r="AI2972" s="54"/>
    </row>
    <row r="2973" spans="1:35" s="47" customFormat="1">
      <c r="A2973" s="46">
        <v>277</v>
      </c>
      <c r="B2973" s="6" t="s">
        <v>6557</v>
      </c>
      <c r="C2973" s="46" t="s">
        <v>6558</v>
      </c>
      <c r="D2973" s="6" t="s">
        <v>9</v>
      </c>
      <c r="E2973" s="6" t="s">
        <v>6031</v>
      </c>
      <c r="F2973" s="6"/>
      <c r="G2973" s="6" t="s">
        <v>1536</v>
      </c>
      <c r="H2973" s="46" t="s">
        <v>3236</v>
      </c>
      <c r="I2973" s="62">
        <v>34456</v>
      </c>
      <c r="J2973" s="6" t="s">
        <v>4823</v>
      </c>
      <c r="K2973" s="52"/>
      <c r="L2973" s="52"/>
      <c r="M2973" s="6" t="s">
        <v>6031</v>
      </c>
      <c r="N2973" s="6" t="s">
        <v>6031</v>
      </c>
      <c r="O2973" s="6" t="s">
        <v>6031</v>
      </c>
      <c r="P2973" s="6" t="s">
        <v>6031</v>
      </c>
      <c r="Q2973" s="6" t="s">
        <v>6031</v>
      </c>
      <c r="R2973" s="6" t="s">
        <v>6031</v>
      </c>
      <c r="S2973" s="6" t="s">
        <v>6031</v>
      </c>
      <c r="T2973" s="6" t="s">
        <v>6031</v>
      </c>
      <c r="U2973" s="6" t="s">
        <v>6031</v>
      </c>
      <c r="V2973" s="6" t="s">
        <v>6031</v>
      </c>
      <c r="W2973" s="21" t="str">
        <f t="shared" si="46"/>
        <v>13</v>
      </c>
      <c r="X2973" s="54"/>
      <c r="Y2973" s="54"/>
      <c r="Z2973" s="54"/>
      <c r="AA2973" s="6" t="s">
        <v>6557</v>
      </c>
      <c r="AB2973" s="54"/>
      <c r="AC2973" s="54"/>
      <c r="AD2973" s="21"/>
      <c r="AE2973" s="21"/>
      <c r="AF2973" s="54"/>
      <c r="AG2973" s="54"/>
      <c r="AH2973" s="54"/>
      <c r="AI2973" s="54"/>
    </row>
    <row r="2974" spans="1:35" s="47" customFormat="1">
      <c r="A2974" s="46">
        <v>278</v>
      </c>
      <c r="B2974" s="6" t="s">
        <v>6559</v>
      </c>
      <c r="C2974" s="46" t="s">
        <v>6560</v>
      </c>
      <c r="D2974" s="6" t="s">
        <v>15</v>
      </c>
      <c r="E2974" s="6" t="s">
        <v>6013</v>
      </c>
      <c r="F2974" s="6"/>
      <c r="G2974" s="6" t="s">
        <v>486</v>
      </c>
      <c r="H2974" s="46" t="s">
        <v>3942</v>
      </c>
      <c r="I2974" s="62">
        <v>34835</v>
      </c>
      <c r="J2974" s="6" t="s">
        <v>4826</v>
      </c>
      <c r="K2974" s="52"/>
      <c r="L2974" s="52"/>
      <c r="M2974" s="6" t="s">
        <v>6013</v>
      </c>
      <c r="N2974" s="6" t="s">
        <v>6013</v>
      </c>
      <c r="O2974" s="6" t="s">
        <v>6013</v>
      </c>
      <c r="P2974" s="6" t="s">
        <v>6013</v>
      </c>
      <c r="Q2974" s="6" t="s">
        <v>6013</v>
      </c>
      <c r="R2974" s="6" t="s">
        <v>6013</v>
      </c>
      <c r="S2974" s="6" t="s">
        <v>6013</v>
      </c>
      <c r="T2974" s="6" t="s">
        <v>6013</v>
      </c>
      <c r="U2974" s="6" t="s">
        <v>6013</v>
      </c>
      <c r="V2974" s="6" t="s">
        <v>6013</v>
      </c>
      <c r="W2974" s="21" t="str">
        <f t="shared" si="46"/>
        <v>13</v>
      </c>
      <c r="X2974" s="54"/>
      <c r="Y2974" s="54"/>
      <c r="Z2974" s="54"/>
      <c r="AA2974" s="6" t="s">
        <v>6559</v>
      </c>
      <c r="AB2974" s="54"/>
      <c r="AC2974" s="54"/>
      <c r="AD2974" s="21"/>
      <c r="AE2974" s="21"/>
      <c r="AF2974" s="54"/>
      <c r="AG2974" s="54"/>
      <c r="AH2974" s="54"/>
      <c r="AI2974" s="54"/>
    </row>
    <row r="2975" spans="1:35" s="47" customFormat="1">
      <c r="A2975" s="46">
        <v>279</v>
      </c>
      <c r="B2975" s="6" t="s">
        <v>6561</v>
      </c>
      <c r="C2975" s="46" t="s">
        <v>6562</v>
      </c>
      <c r="D2975" s="6" t="s">
        <v>15</v>
      </c>
      <c r="E2975" s="6" t="s">
        <v>6013</v>
      </c>
      <c r="F2975" s="6"/>
      <c r="G2975" s="6" t="s">
        <v>59</v>
      </c>
      <c r="H2975" s="46" t="s">
        <v>2741</v>
      </c>
      <c r="I2975" s="62">
        <v>35033</v>
      </c>
      <c r="J2975" s="6" t="s">
        <v>4823</v>
      </c>
      <c r="K2975" s="52"/>
      <c r="L2975" s="52"/>
      <c r="M2975" s="6" t="s">
        <v>6013</v>
      </c>
      <c r="N2975" s="6" t="s">
        <v>6013</v>
      </c>
      <c r="O2975" s="6" t="s">
        <v>6013</v>
      </c>
      <c r="P2975" s="6" t="s">
        <v>6013</v>
      </c>
      <c r="Q2975" s="6" t="s">
        <v>6013</v>
      </c>
      <c r="R2975" s="6" t="s">
        <v>6013</v>
      </c>
      <c r="S2975" s="6" t="s">
        <v>6013</v>
      </c>
      <c r="T2975" s="6" t="s">
        <v>6013</v>
      </c>
      <c r="U2975" s="6" t="s">
        <v>6013</v>
      </c>
      <c r="V2975" s="6" t="s">
        <v>6013</v>
      </c>
      <c r="W2975" s="21" t="str">
        <f t="shared" si="46"/>
        <v>13</v>
      </c>
      <c r="X2975" s="54"/>
      <c r="Y2975" s="54"/>
      <c r="Z2975" s="54"/>
      <c r="AA2975" s="6" t="s">
        <v>6561</v>
      </c>
      <c r="AB2975" s="54"/>
      <c r="AC2975" s="54"/>
      <c r="AD2975" s="21"/>
      <c r="AE2975" s="21"/>
      <c r="AF2975" s="54"/>
      <c r="AG2975" s="54"/>
      <c r="AH2975" s="54"/>
      <c r="AI2975" s="54"/>
    </row>
    <row r="2976" spans="1:35" s="47" customFormat="1">
      <c r="A2976" s="46">
        <v>280</v>
      </c>
      <c r="B2976" s="6" t="s">
        <v>6563</v>
      </c>
      <c r="C2976" s="46" t="s">
        <v>6564</v>
      </c>
      <c r="D2976" s="6" t="s">
        <v>15</v>
      </c>
      <c r="E2976" s="6" t="s">
        <v>6013</v>
      </c>
      <c r="F2976" s="6"/>
      <c r="G2976" s="6" t="s">
        <v>1536</v>
      </c>
      <c r="H2976" s="46" t="s">
        <v>2741</v>
      </c>
      <c r="I2976" s="62">
        <v>34379</v>
      </c>
      <c r="J2976" s="6" t="s">
        <v>4823</v>
      </c>
      <c r="K2976" s="52"/>
      <c r="L2976" s="52"/>
      <c r="M2976" s="6" t="s">
        <v>6013</v>
      </c>
      <c r="N2976" s="6" t="s">
        <v>6013</v>
      </c>
      <c r="O2976" s="6" t="s">
        <v>6013</v>
      </c>
      <c r="P2976" s="6" t="s">
        <v>6013</v>
      </c>
      <c r="Q2976" s="6" t="s">
        <v>6013</v>
      </c>
      <c r="R2976" s="6" t="s">
        <v>6013</v>
      </c>
      <c r="S2976" s="6" t="s">
        <v>6013</v>
      </c>
      <c r="T2976" s="6" t="s">
        <v>6013</v>
      </c>
      <c r="U2976" s="6" t="s">
        <v>6013</v>
      </c>
      <c r="V2976" s="6" t="s">
        <v>6013</v>
      </c>
      <c r="W2976" s="21" t="str">
        <f t="shared" si="46"/>
        <v>13</v>
      </c>
      <c r="X2976" s="54"/>
      <c r="Y2976" s="54"/>
      <c r="Z2976" s="54"/>
      <c r="AA2976" s="6" t="s">
        <v>6563</v>
      </c>
      <c r="AB2976" s="54"/>
      <c r="AC2976" s="54"/>
      <c r="AD2976" s="21"/>
      <c r="AE2976" s="21"/>
      <c r="AF2976" s="54"/>
      <c r="AG2976" s="54"/>
      <c r="AH2976" s="54"/>
      <c r="AI2976" s="54"/>
    </row>
    <row r="2977" spans="1:35" s="47" customFormat="1">
      <c r="A2977" s="46">
        <v>281</v>
      </c>
      <c r="B2977" s="6" t="s">
        <v>6565</v>
      </c>
      <c r="C2977" s="46" t="s">
        <v>6566</v>
      </c>
      <c r="D2977" s="6" t="s">
        <v>9</v>
      </c>
      <c r="E2977" s="6" t="s">
        <v>6013</v>
      </c>
      <c r="F2977" s="6"/>
      <c r="G2977" s="6" t="s">
        <v>286</v>
      </c>
      <c r="H2977" s="46" t="s">
        <v>6567</v>
      </c>
      <c r="I2977" s="62">
        <v>34827</v>
      </c>
      <c r="J2977" s="6" t="s">
        <v>4823</v>
      </c>
      <c r="K2977" s="52"/>
      <c r="L2977" s="52"/>
      <c r="M2977" s="6" t="s">
        <v>6013</v>
      </c>
      <c r="N2977" s="6" t="s">
        <v>6013</v>
      </c>
      <c r="O2977" s="6" t="s">
        <v>6013</v>
      </c>
      <c r="P2977" s="6" t="s">
        <v>6013</v>
      </c>
      <c r="Q2977" s="6" t="s">
        <v>6013</v>
      </c>
      <c r="R2977" s="6" t="s">
        <v>6013</v>
      </c>
      <c r="S2977" s="6" t="s">
        <v>6013</v>
      </c>
      <c r="T2977" s="6" t="s">
        <v>6013</v>
      </c>
      <c r="U2977" s="6" t="s">
        <v>6013</v>
      </c>
      <c r="V2977" s="6" t="s">
        <v>6013</v>
      </c>
      <c r="W2977" s="21" t="str">
        <f t="shared" si="46"/>
        <v>13</v>
      </c>
      <c r="X2977" s="54"/>
      <c r="Y2977" s="54"/>
      <c r="Z2977" s="54"/>
      <c r="AA2977" s="6" t="s">
        <v>6565</v>
      </c>
      <c r="AB2977" s="54"/>
      <c r="AC2977" s="54"/>
      <c r="AD2977" s="21"/>
      <c r="AE2977" s="21"/>
      <c r="AF2977" s="54"/>
      <c r="AG2977" s="54"/>
      <c r="AH2977" s="54"/>
      <c r="AI2977" s="54"/>
    </row>
    <row r="2978" spans="1:35" s="47" customFormat="1">
      <c r="A2978" s="46">
        <v>282</v>
      </c>
      <c r="B2978" s="6" t="s">
        <v>6568</v>
      </c>
      <c r="C2978" s="46" t="s">
        <v>6569</v>
      </c>
      <c r="D2978" s="6" t="s">
        <v>15</v>
      </c>
      <c r="E2978" s="6" t="s">
        <v>6013</v>
      </c>
      <c r="F2978" s="6"/>
      <c r="G2978" s="6" t="s">
        <v>1538</v>
      </c>
      <c r="H2978" s="46" t="s">
        <v>2946</v>
      </c>
      <c r="I2978" s="62">
        <v>34909</v>
      </c>
      <c r="J2978" s="6" t="s">
        <v>4823</v>
      </c>
      <c r="K2978" s="52"/>
      <c r="L2978" s="52"/>
      <c r="M2978" s="6" t="s">
        <v>6013</v>
      </c>
      <c r="N2978" s="6" t="s">
        <v>6013</v>
      </c>
      <c r="O2978" s="6" t="s">
        <v>6013</v>
      </c>
      <c r="P2978" s="6" t="s">
        <v>6013</v>
      </c>
      <c r="Q2978" s="6" t="s">
        <v>6013</v>
      </c>
      <c r="R2978" s="6" t="s">
        <v>6013</v>
      </c>
      <c r="S2978" s="6" t="s">
        <v>6013</v>
      </c>
      <c r="T2978" s="6" t="s">
        <v>6013</v>
      </c>
      <c r="U2978" s="6" t="s">
        <v>6013</v>
      </c>
      <c r="V2978" s="6" t="s">
        <v>6013</v>
      </c>
      <c r="W2978" s="21" t="str">
        <f t="shared" si="46"/>
        <v>13</v>
      </c>
      <c r="X2978" s="54"/>
      <c r="Y2978" s="54"/>
      <c r="Z2978" s="54"/>
      <c r="AA2978" s="6" t="s">
        <v>6568</v>
      </c>
      <c r="AB2978" s="54"/>
      <c r="AC2978" s="54"/>
      <c r="AD2978" s="21"/>
      <c r="AE2978" s="21"/>
      <c r="AF2978" s="54"/>
      <c r="AG2978" s="54"/>
      <c r="AH2978" s="54"/>
      <c r="AI2978" s="54"/>
    </row>
    <row r="2979" spans="1:35" s="47" customFormat="1">
      <c r="A2979" s="46">
        <v>283</v>
      </c>
      <c r="B2979" s="6" t="s">
        <v>6570</v>
      </c>
      <c r="C2979" s="46" t="s">
        <v>6571</v>
      </c>
      <c r="D2979" s="6" t="s">
        <v>15</v>
      </c>
      <c r="E2979" s="6" t="s">
        <v>6013</v>
      </c>
      <c r="F2979" s="6"/>
      <c r="G2979" s="6" t="s">
        <v>1891</v>
      </c>
      <c r="H2979" s="46" t="s">
        <v>2610</v>
      </c>
      <c r="I2979" s="62">
        <v>34963</v>
      </c>
      <c r="J2979" s="6" t="s">
        <v>4823</v>
      </c>
      <c r="K2979" s="52"/>
      <c r="L2979" s="52"/>
      <c r="M2979" s="6" t="s">
        <v>6013</v>
      </c>
      <c r="N2979" s="6" t="s">
        <v>6013</v>
      </c>
      <c r="O2979" s="6" t="s">
        <v>6013</v>
      </c>
      <c r="P2979" s="6" t="s">
        <v>6013</v>
      </c>
      <c r="Q2979" s="6" t="s">
        <v>6013</v>
      </c>
      <c r="R2979" s="6" t="s">
        <v>6013</v>
      </c>
      <c r="S2979" s="6" t="s">
        <v>6013</v>
      </c>
      <c r="T2979" s="6" t="s">
        <v>6013</v>
      </c>
      <c r="U2979" s="6" t="s">
        <v>6013</v>
      </c>
      <c r="V2979" s="6" t="s">
        <v>6013</v>
      </c>
      <c r="W2979" s="21" t="str">
        <f t="shared" si="46"/>
        <v>13</v>
      </c>
      <c r="X2979" s="54"/>
      <c r="Y2979" s="54"/>
      <c r="Z2979" s="54"/>
      <c r="AA2979" s="6" t="s">
        <v>6570</v>
      </c>
      <c r="AB2979" s="54"/>
      <c r="AC2979" s="54"/>
      <c r="AD2979" s="21"/>
      <c r="AE2979" s="21"/>
      <c r="AF2979" s="54"/>
      <c r="AG2979" s="54"/>
      <c r="AH2979" s="54"/>
      <c r="AI2979" s="54"/>
    </row>
    <row r="2980" spans="1:35" s="47" customFormat="1">
      <c r="A2980" s="46">
        <v>284</v>
      </c>
      <c r="B2980" s="6" t="s">
        <v>6572</v>
      </c>
      <c r="C2980" s="46" t="s">
        <v>6573</v>
      </c>
      <c r="D2980" s="6" t="s">
        <v>9</v>
      </c>
      <c r="E2980" s="6" t="s">
        <v>6031</v>
      </c>
      <c r="F2980" s="6"/>
      <c r="G2980" s="6" t="s">
        <v>1866</v>
      </c>
      <c r="H2980" s="46" t="s">
        <v>3939</v>
      </c>
      <c r="I2980" s="62">
        <v>34695</v>
      </c>
      <c r="J2980" s="6" t="s">
        <v>4823</v>
      </c>
      <c r="K2980" s="52"/>
      <c r="L2980" s="52"/>
      <c r="M2980" s="6" t="s">
        <v>6031</v>
      </c>
      <c r="N2980" s="6" t="s">
        <v>6031</v>
      </c>
      <c r="O2980" s="6" t="s">
        <v>6031</v>
      </c>
      <c r="P2980" s="45" t="s">
        <v>6021</v>
      </c>
      <c r="Q2980" s="45" t="s">
        <v>6021</v>
      </c>
      <c r="R2980" s="45" t="s">
        <v>6021</v>
      </c>
      <c r="S2980" s="45" t="s">
        <v>6021</v>
      </c>
      <c r="T2980" s="45" t="s">
        <v>6021</v>
      </c>
      <c r="U2980" s="45" t="s">
        <v>6021</v>
      </c>
      <c r="V2980" s="45" t="s">
        <v>6021</v>
      </c>
      <c r="W2980" s="21" t="str">
        <f t="shared" si="46"/>
        <v>13</v>
      </c>
      <c r="X2980" s="54"/>
      <c r="Y2980" s="54"/>
      <c r="Z2980" s="54"/>
      <c r="AA2980" s="6" t="s">
        <v>6572</v>
      </c>
      <c r="AB2980" s="54"/>
      <c r="AC2980" s="54"/>
      <c r="AD2980" s="21"/>
      <c r="AE2980" s="21"/>
      <c r="AF2980" s="54"/>
      <c r="AG2980" s="54"/>
      <c r="AH2980" s="54"/>
      <c r="AI2980" s="54"/>
    </row>
    <row r="2981" spans="1:35" s="47" customFormat="1">
      <c r="A2981" s="46">
        <v>285</v>
      </c>
      <c r="B2981" s="6" t="s">
        <v>6574</v>
      </c>
      <c r="C2981" s="46" t="s">
        <v>6575</v>
      </c>
      <c r="D2981" s="6" t="s">
        <v>9</v>
      </c>
      <c r="E2981" s="6" t="s">
        <v>6031</v>
      </c>
      <c r="F2981" s="6"/>
      <c r="G2981" s="6" t="s">
        <v>1895</v>
      </c>
      <c r="H2981" s="46" t="s">
        <v>2946</v>
      </c>
      <c r="I2981" s="62">
        <v>34683</v>
      </c>
      <c r="J2981" s="6" t="s">
        <v>4823</v>
      </c>
      <c r="K2981" s="52"/>
      <c r="L2981" s="52"/>
      <c r="M2981" s="6" t="s">
        <v>6031</v>
      </c>
      <c r="N2981" s="6" t="s">
        <v>6031</v>
      </c>
      <c r="O2981" s="45" t="s">
        <v>307</v>
      </c>
      <c r="P2981" s="45" t="s">
        <v>6021</v>
      </c>
      <c r="Q2981" s="45" t="s">
        <v>6021</v>
      </c>
      <c r="R2981" s="45" t="s">
        <v>6021</v>
      </c>
      <c r="S2981" s="45" t="s">
        <v>6021</v>
      </c>
      <c r="T2981" s="45" t="s">
        <v>6021</v>
      </c>
      <c r="U2981" s="45" t="s">
        <v>6021</v>
      </c>
      <c r="V2981" s="45" t="s">
        <v>6021</v>
      </c>
      <c r="W2981" s="21" t="str">
        <f t="shared" si="46"/>
        <v>13</v>
      </c>
      <c r="X2981" s="54"/>
      <c r="Y2981" s="54"/>
      <c r="Z2981" s="54"/>
      <c r="AA2981" s="6" t="s">
        <v>6574</v>
      </c>
      <c r="AB2981" s="54"/>
      <c r="AC2981" s="54"/>
      <c r="AD2981" s="21"/>
      <c r="AE2981" s="21"/>
      <c r="AF2981" s="54"/>
      <c r="AG2981" s="54"/>
      <c r="AH2981" s="54"/>
      <c r="AI2981" s="54"/>
    </row>
    <row r="2982" spans="1:35" s="47" customFormat="1">
      <c r="A2982" s="46">
        <v>286</v>
      </c>
      <c r="B2982" s="6" t="s">
        <v>6576</v>
      </c>
      <c r="C2982" s="46" t="s">
        <v>6577</v>
      </c>
      <c r="D2982" s="6" t="s">
        <v>9</v>
      </c>
      <c r="E2982" s="6" t="s">
        <v>6013</v>
      </c>
      <c r="F2982" s="6"/>
      <c r="G2982" s="6" t="s">
        <v>286</v>
      </c>
      <c r="H2982" s="46" t="s">
        <v>3936</v>
      </c>
      <c r="I2982" s="62">
        <v>34739</v>
      </c>
      <c r="J2982" s="6" t="s">
        <v>4823</v>
      </c>
      <c r="K2982" s="52"/>
      <c r="L2982" s="52"/>
      <c r="M2982" s="6" t="s">
        <v>6013</v>
      </c>
      <c r="N2982" s="6" t="s">
        <v>6013</v>
      </c>
      <c r="O2982" s="6" t="s">
        <v>6013</v>
      </c>
      <c r="P2982" s="6" t="s">
        <v>6013</v>
      </c>
      <c r="Q2982" s="6" t="s">
        <v>6013</v>
      </c>
      <c r="R2982" s="6" t="s">
        <v>6013</v>
      </c>
      <c r="S2982" s="6" t="s">
        <v>6013</v>
      </c>
      <c r="T2982" s="6" t="s">
        <v>6013</v>
      </c>
      <c r="U2982" s="6" t="s">
        <v>6013</v>
      </c>
      <c r="V2982" s="6" t="s">
        <v>6013</v>
      </c>
      <c r="W2982" s="21" t="str">
        <f t="shared" si="46"/>
        <v>13</v>
      </c>
      <c r="X2982" s="54"/>
      <c r="Y2982" s="54"/>
      <c r="Z2982" s="54"/>
      <c r="AA2982" s="6" t="s">
        <v>6576</v>
      </c>
      <c r="AB2982" s="54"/>
      <c r="AC2982" s="54"/>
      <c r="AD2982" s="21"/>
      <c r="AE2982" s="21"/>
      <c r="AF2982" s="54"/>
      <c r="AG2982" s="54"/>
      <c r="AH2982" s="54"/>
      <c r="AI2982" s="54"/>
    </row>
    <row r="2983" spans="1:35" s="47" customFormat="1">
      <c r="A2983" s="46">
        <v>287</v>
      </c>
      <c r="B2983" s="6" t="s">
        <v>6578</v>
      </c>
      <c r="C2983" s="46" t="s">
        <v>6579</v>
      </c>
      <c r="D2983" s="6" t="s">
        <v>9</v>
      </c>
      <c r="E2983" s="6" t="s">
        <v>307</v>
      </c>
      <c r="F2983" s="6"/>
      <c r="G2983" s="6" t="s">
        <v>15</v>
      </c>
      <c r="H2983" s="46" t="s">
        <v>3415</v>
      </c>
      <c r="I2983" s="62">
        <v>35038</v>
      </c>
      <c r="J2983" s="6" t="s">
        <v>4823</v>
      </c>
      <c r="K2983" s="52"/>
      <c r="L2983" s="52"/>
      <c r="M2983" s="53" t="s">
        <v>6031</v>
      </c>
      <c r="N2983" s="45" t="s">
        <v>307</v>
      </c>
      <c r="O2983" s="45" t="s">
        <v>307</v>
      </c>
      <c r="P2983" s="45" t="s">
        <v>6021</v>
      </c>
      <c r="Q2983" s="45" t="s">
        <v>6021</v>
      </c>
      <c r="R2983" s="45" t="s">
        <v>6021</v>
      </c>
      <c r="S2983" s="45" t="s">
        <v>6021</v>
      </c>
      <c r="T2983" s="45" t="s">
        <v>6021</v>
      </c>
      <c r="U2983" s="45" t="s">
        <v>6021</v>
      </c>
      <c r="V2983" s="45" t="s">
        <v>6021</v>
      </c>
      <c r="W2983" s="21" t="str">
        <f t="shared" si="46"/>
        <v>13</v>
      </c>
      <c r="X2983" s="54"/>
      <c r="Y2983" s="54"/>
      <c r="Z2983" s="54"/>
      <c r="AA2983" s="6" t="s">
        <v>6578</v>
      </c>
      <c r="AB2983" s="54"/>
      <c r="AC2983" s="54"/>
      <c r="AD2983" s="21"/>
      <c r="AE2983" s="21"/>
      <c r="AF2983" s="54"/>
      <c r="AG2983" s="54"/>
      <c r="AH2983" s="54"/>
      <c r="AI2983" s="54"/>
    </row>
    <row r="2984" spans="1:35" s="47" customFormat="1">
      <c r="A2984" s="46">
        <v>288</v>
      </c>
      <c r="B2984" s="6" t="s">
        <v>6580</v>
      </c>
      <c r="C2984" s="46" t="s">
        <v>6581</v>
      </c>
      <c r="D2984" s="6" t="s">
        <v>15</v>
      </c>
      <c r="E2984" s="6" t="s">
        <v>6031</v>
      </c>
      <c r="F2984" s="6"/>
      <c r="G2984" s="6" t="s">
        <v>82</v>
      </c>
      <c r="H2984" s="46" t="s">
        <v>3003</v>
      </c>
      <c r="I2984" s="62">
        <v>34335</v>
      </c>
      <c r="J2984" s="6" t="s">
        <v>4823</v>
      </c>
      <c r="K2984" s="52"/>
      <c r="L2984" s="52"/>
      <c r="M2984" s="6" t="s">
        <v>6031</v>
      </c>
      <c r="N2984" s="6" t="s">
        <v>6031</v>
      </c>
      <c r="O2984" s="6" t="s">
        <v>6031</v>
      </c>
      <c r="P2984" s="6" t="s">
        <v>6031</v>
      </c>
      <c r="Q2984" s="6" t="s">
        <v>6031</v>
      </c>
      <c r="R2984" s="6" t="s">
        <v>6031</v>
      </c>
      <c r="S2984" s="6" t="s">
        <v>6031</v>
      </c>
      <c r="T2984" s="6" t="s">
        <v>6031</v>
      </c>
      <c r="U2984" s="6" t="s">
        <v>6031</v>
      </c>
      <c r="V2984" s="6" t="s">
        <v>6031</v>
      </c>
      <c r="W2984" s="21" t="str">
        <f t="shared" si="46"/>
        <v>13</v>
      </c>
      <c r="X2984" s="54"/>
      <c r="Y2984" s="54"/>
      <c r="Z2984" s="54"/>
      <c r="AA2984" s="6" t="s">
        <v>6580</v>
      </c>
      <c r="AB2984" s="54"/>
      <c r="AC2984" s="54"/>
      <c r="AD2984" s="21"/>
      <c r="AE2984" s="21"/>
      <c r="AF2984" s="54"/>
      <c r="AG2984" s="54"/>
      <c r="AH2984" s="54"/>
      <c r="AI2984" s="54"/>
    </row>
    <row r="2985" spans="1:35" s="47" customFormat="1">
      <c r="A2985" s="46">
        <v>289</v>
      </c>
      <c r="B2985" s="6" t="s">
        <v>6582</v>
      </c>
      <c r="C2985" s="46" t="s">
        <v>6583</v>
      </c>
      <c r="D2985" s="6" t="s">
        <v>15</v>
      </c>
      <c r="E2985" s="6" t="s">
        <v>6013</v>
      </c>
      <c r="F2985" s="6"/>
      <c r="G2985" s="6" t="s">
        <v>20</v>
      </c>
      <c r="H2985" s="46" t="s">
        <v>10518</v>
      </c>
      <c r="I2985" s="62">
        <v>34651</v>
      </c>
      <c r="J2985" s="6" t="s">
        <v>4824</v>
      </c>
      <c r="K2985" s="52"/>
      <c r="L2985" s="52"/>
      <c r="M2985" s="6" t="s">
        <v>6013</v>
      </c>
      <c r="N2985" s="6" t="s">
        <v>6013</v>
      </c>
      <c r="O2985" s="6" t="s">
        <v>6013</v>
      </c>
      <c r="P2985" s="6" t="s">
        <v>6013</v>
      </c>
      <c r="Q2985" s="6" t="s">
        <v>6013</v>
      </c>
      <c r="R2985" s="6" t="s">
        <v>6013</v>
      </c>
      <c r="S2985" s="6" t="s">
        <v>6013</v>
      </c>
      <c r="T2985" s="6" t="s">
        <v>6013</v>
      </c>
      <c r="U2985" s="6" t="s">
        <v>6013</v>
      </c>
      <c r="V2985" s="6" t="s">
        <v>6013</v>
      </c>
      <c r="W2985" s="21" t="str">
        <f t="shared" si="46"/>
        <v>13</v>
      </c>
      <c r="X2985" s="54"/>
      <c r="Y2985" s="54"/>
      <c r="Z2985" s="54"/>
      <c r="AA2985" s="6" t="s">
        <v>6582</v>
      </c>
      <c r="AB2985" s="54"/>
      <c r="AC2985" s="54"/>
      <c r="AD2985" s="21"/>
      <c r="AE2985" s="21"/>
      <c r="AF2985" s="54"/>
      <c r="AG2985" s="54"/>
      <c r="AH2985" s="54"/>
      <c r="AI2985" s="54"/>
    </row>
    <row r="2986" spans="1:35" s="47" customFormat="1">
      <c r="A2986" s="46">
        <v>290</v>
      </c>
      <c r="B2986" s="6" t="s">
        <v>6584</v>
      </c>
      <c r="C2986" s="46" t="s">
        <v>6585</v>
      </c>
      <c r="D2986" s="6" t="s">
        <v>15</v>
      </c>
      <c r="E2986" s="6" t="s">
        <v>6013</v>
      </c>
      <c r="F2986" s="6"/>
      <c r="G2986" s="6" t="s">
        <v>1895</v>
      </c>
      <c r="H2986" s="46" t="s">
        <v>3936</v>
      </c>
      <c r="I2986" s="62">
        <v>34788</v>
      </c>
      <c r="J2986" s="6" t="s">
        <v>4823</v>
      </c>
      <c r="K2986" s="52"/>
      <c r="L2986" s="52"/>
      <c r="M2986" s="6" t="s">
        <v>6013</v>
      </c>
      <c r="N2986" s="6" t="s">
        <v>6013</v>
      </c>
      <c r="O2986" s="6" t="s">
        <v>6013</v>
      </c>
      <c r="P2986" s="6" t="s">
        <v>6013</v>
      </c>
      <c r="Q2986" s="6" t="s">
        <v>6013</v>
      </c>
      <c r="R2986" s="6" t="s">
        <v>6013</v>
      </c>
      <c r="S2986" s="6" t="s">
        <v>6013</v>
      </c>
      <c r="T2986" s="6" t="s">
        <v>6013</v>
      </c>
      <c r="U2986" s="6" t="s">
        <v>6013</v>
      </c>
      <c r="V2986" s="6" t="s">
        <v>6013</v>
      </c>
      <c r="W2986" s="21" t="str">
        <f t="shared" si="46"/>
        <v>13</v>
      </c>
      <c r="X2986" s="54"/>
      <c r="Y2986" s="54"/>
      <c r="Z2986" s="54"/>
      <c r="AA2986" s="6" t="s">
        <v>6584</v>
      </c>
      <c r="AB2986" s="54"/>
      <c r="AC2986" s="54"/>
      <c r="AD2986" s="21"/>
      <c r="AE2986" s="21"/>
      <c r="AF2986" s="54"/>
      <c r="AG2986" s="54"/>
      <c r="AH2986" s="54"/>
      <c r="AI2986" s="54"/>
    </row>
    <row r="2987" spans="1:35" s="47" customFormat="1">
      <c r="A2987" s="46">
        <v>291</v>
      </c>
      <c r="B2987" s="6" t="s">
        <v>6586</v>
      </c>
      <c r="C2987" s="46" t="s">
        <v>6587</v>
      </c>
      <c r="D2987" s="6" t="s">
        <v>9</v>
      </c>
      <c r="E2987" s="6" t="s">
        <v>6013</v>
      </c>
      <c r="F2987" s="6"/>
      <c r="G2987" s="6" t="s">
        <v>16</v>
      </c>
      <c r="H2987" s="46" t="s">
        <v>3010</v>
      </c>
      <c r="I2987" s="62">
        <v>34920</v>
      </c>
      <c r="J2987" s="6" t="s">
        <v>4823</v>
      </c>
      <c r="K2987" s="52"/>
      <c r="L2987" s="52"/>
      <c r="M2987" s="53" t="s">
        <v>6031</v>
      </c>
      <c r="N2987" s="45" t="s">
        <v>6013</v>
      </c>
      <c r="O2987" s="45" t="s">
        <v>6013</v>
      </c>
      <c r="P2987" s="45" t="s">
        <v>6013</v>
      </c>
      <c r="Q2987" s="45" t="s">
        <v>6013</v>
      </c>
      <c r="R2987" s="45" t="s">
        <v>6013</v>
      </c>
      <c r="S2987" s="45" t="s">
        <v>6013</v>
      </c>
      <c r="T2987" s="45" t="s">
        <v>6013</v>
      </c>
      <c r="U2987" s="45" t="s">
        <v>6013</v>
      </c>
      <c r="V2987" s="45" t="s">
        <v>6013</v>
      </c>
      <c r="W2987" s="21" t="str">
        <f t="shared" si="46"/>
        <v>13</v>
      </c>
      <c r="X2987" s="54"/>
      <c r="Y2987" s="54"/>
      <c r="Z2987" s="54"/>
      <c r="AA2987" s="6" t="s">
        <v>6586</v>
      </c>
      <c r="AB2987" s="54"/>
      <c r="AC2987" s="54"/>
      <c r="AD2987" s="21"/>
      <c r="AE2987" s="21"/>
      <c r="AF2987" s="54"/>
      <c r="AG2987" s="54"/>
      <c r="AH2987" s="54"/>
      <c r="AI2987" s="54"/>
    </row>
    <row r="2988" spans="1:35" s="47" customFormat="1">
      <c r="A2988" s="46">
        <v>292</v>
      </c>
      <c r="B2988" s="6" t="s">
        <v>6588</v>
      </c>
      <c r="C2988" s="46" t="s">
        <v>10483</v>
      </c>
      <c r="D2988" s="6" t="s">
        <v>15</v>
      </c>
      <c r="E2988" s="6" t="s">
        <v>6013</v>
      </c>
      <c r="F2988" s="6"/>
      <c r="G2988" s="6" t="s">
        <v>16</v>
      </c>
      <c r="H2988" s="46" t="s">
        <v>2741</v>
      </c>
      <c r="I2988" s="62">
        <v>35012</v>
      </c>
      <c r="J2988" s="6" t="s">
        <v>4823</v>
      </c>
      <c r="K2988" s="52"/>
      <c r="L2988" s="52"/>
      <c r="M2988" s="6" t="s">
        <v>6013</v>
      </c>
      <c r="N2988" s="6" t="s">
        <v>6013</v>
      </c>
      <c r="O2988" s="6" t="s">
        <v>6013</v>
      </c>
      <c r="P2988" s="6" t="s">
        <v>6013</v>
      </c>
      <c r="Q2988" s="6" t="s">
        <v>6013</v>
      </c>
      <c r="R2988" s="6" t="s">
        <v>6013</v>
      </c>
      <c r="S2988" s="6" t="s">
        <v>6013</v>
      </c>
      <c r="T2988" s="6" t="s">
        <v>6013</v>
      </c>
      <c r="U2988" s="6" t="s">
        <v>6013</v>
      </c>
      <c r="V2988" s="6" t="s">
        <v>6013</v>
      </c>
      <c r="W2988" s="21" t="str">
        <f t="shared" si="46"/>
        <v>13</v>
      </c>
      <c r="X2988" s="54"/>
      <c r="Y2988" s="54"/>
      <c r="Z2988" s="54"/>
      <c r="AA2988" s="6" t="s">
        <v>6588</v>
      </c>
      <c r="AB2988" s="54"/>
      <c r="AC2988" s="54"/>
      <c r="AD2988" s="21"/>
      <c r="AE2988" s="21"/>
      <c r="AF2988" s="54"/>
      <c r="AG2988" s="54"/>
      <c r="AH2988" s="54"/>
      <c r="AI2988" s="54"/>
    </row>
    <row r="2989" spans="1:35" s="47" customFormat="1">
      <c r="A2989" s="46">
        <v>293</v>
      </c>
      <c r="B2989" s="6" t="s">
        <v>6589</v>
      </c>
      <c r="C2989" s="46" t="s">
        <v>6590</v>
      </c>
      <c r="D2989" s="6" t="s">
        <v>15</v>
      </c>
      <c r="E2989" s="6" t="s">
        <v>6013</v>
      </c>
      <c r="F2989" s="6"/>
      <c r="G2989" s="6" t="s">
        <v>1866</v>
      </c>
      <c r="H2989" s="46" t="s">
        <v>6591</v>
      </c>
      <c r="I2989" s="62">
        <v>35026</v>
      </c>
      <c r="J2989" s="6" t="s">
        <v>4823</v>
      </c>
      <c r="K2989" s="52"/>
      <c r="L2989" s="52"/>
      <c r="M2989" s="6" t="s">
        <v>6013</v>
      </c>
      <c r="N2989" s="6" t="s">
        <v>6013</v>
      </c>
      <c r="O2989" s="6" t="s">
        <v>6013</v>
      </c>
      <c r="P2989" s="6" t="s">
        <v>6013</v>
      </c>
      <c r="Q2989" s="6" t="s">
        <v>6013</v>
      </c>
      <c r="R2989" s="6" t="s">
        <v>6013</v>
      </c>
      <c r="S2989" s="6" t="s">
        <v>6013</v>
      </c>
      <c r="T2989" s="6" t="s">
        <v>6013</v>
      </c>
      <c r="U2989" s="6" t="s">
        <v>6013</v>
      </c>
      <c r="V2989" s="6" t="s">
        <v>6013</v>
      </c>
      <c r="W2989" s="21" t="str">
        <f t="shared" si="46"/>
        <v>13</v>
      </c>
      <c r="X2989" s="54"/>
      <c r="Y2989" s="54"/>
      <c r="Z2989" s="54"/>
      <c r="AA2989" s="6" t="s">
        <v>6589</v>
      </c>
      <c r="AB2989" s="54"/>
      <c r="AC2989" s="54"/>
      <c r="AD2989" s="21"/>
      <c r="AE2989" s="21"/>
      <c r="AF2989" s="54"/>
      <c r="AG2989" s="54"/>
      <c r="AH2989" s="54"/>
      <c r="AI2989" s="54"/>
    </row>
    <row r="2990" spans="1:35" s="47" customFormat="1">
      <c r="A2990" s="46">
        <v>294</v>
      </c>
      <c r="B2990" s="6" t="s">
        <v>6592</v>
      </c>
      <c r="C2990" s="46" t="s">
        <v>6912</v>
      </c>
      <c r="D2990" s="6" t="s">
        <v>9</v>
      </c>
      <c r="E2990" s="6" t="s">
        <v>6013</v>
      </c>
      <c r="F2990" s="6"/>
      <c r="G2990" s="6" t="s">
        <v>1536</v>
      </c>
      <c r="H2990" s="46" t="s">
        <v>3741</v>
      </c>
      <c r="I2990" s="62">
        <v>35006</v>
      </c>
      <c r="J2990" s="6" t="s">
        <v>4823</v>
      </c>
      <c r="K2990" s="52"/>
      <c r="L2990" s="52"/>
      <c r="M2990" s="6" t="s">
        <v>6013</v>
      </c>
      <c r="N2990" s="6" t="s">
        <v>6013</v>
      </c>
      <c r="O2990" s="6" t="s">
        <v>6013</v>
      </c>
      <c r="P2990" s="6" t="s">
        <v>6013</v>
      </c>
      <c r="Q2990" s="6" t="s">
        <v>6013</v>
      </c>
      <c r="R2990" s="6" t="s">
        <v>6013</v>
      </c>
      <c r="S2990" s="6" t="s">
        <v>6013</v>
      </c>
      <c r="T2990" s="6" t="s">
        <v>6013</v>
      </c>
      <c r="U2990" s="6" t="s">
        <v>6013</v>
      </c>
      <c r="V2990" s="6" t="s">
        <v>6013</v>
      </c>
      <c r="W2990" s="21" t="str">
        <f t="shared" si="46"/>
        <v>13</v>
      </c>
      <c r="X2990" s="54"/>
      <c r="Y2990" s="54"/>
      <c r="Z2990" s="54"/>
      <c r="AA2990" s="6" t="s">
        <v>6592</v>
      </c>
      <c r="AB2990" s="54"/>
      <c r="AC2990" s="54"/>
      <c r="AD2990" s="21"/>
      <c r="AE2990" s="21"/>
      <c r="AF2990" s="54"/>
      <c r="AG2990" s="54"/>
      <c r="AH2990" s="54"/>
      <c r="AI2990" s="54"/>
    </row>
    <row r="2991" spans="1:35" s="47" customFormat="1">
      <c r="A2991" s="46">
        <v>295</v>
      </c>
      <c r="B2991" s="6" t="s">
        <v>6593</v>
      </c>
      <c r="C2991" s="46" t="s">
        <v>10499</v>
      </c>
      <c r="D2991" s="6" t="s">
        <v>9</v>
      </c>
      <c r="E2991" s="6" t="s">
        <v>6013</v>
      </c>
      <c r="F2991" s="6"/>
      <c r="G2991" s="6" t="s">
        <v>15</v>
      </c>
      <c r="H2991" s="46" t="s">
        <v>2800</v>
      </c>
      <c r="I2991" s="62">
        <v>35140</v>
      </c>
      <c r="J2991" s="6" t="s">
        <v>4823</v>
      </c>
      <c r="K2991" s="52"/>
      <c r="L2991" s="52"/>
      <c r="M2991" s="6" t="s">
        <v>6013</v>
      </c>
      <c r="N2991" s="6" t="s">
        <v>6013</v>
      </c>
      <c r="O2991" s="6" t="s">
        <v>6013</v>
      </c>
      <c r="P2991" s="6" t="s">
        <v>6013</v>
      </c>
      <c r="Q2991" s="6" t="s">
        <v>6013</v>
      </c>
      <c r="R2991" s="6" t="s">
        <v>6013</v>
      </c>
      <c r="S2991" s="6" t="s">
        <v>6013</v>
      </c>
      <c r="T2991" s="6" t="s">
        <v>6013</v>
      </c>
      <c r="U2991" s="6" t="s">
        <v>6013</v>
      </c>
      <c r="V2991" s="6" t="s">
        <v>6013</v>
      </c>
      <c r="W2991" s="21" t="str">
        <f t="shared" si="46"/>
        <v>13</v>
      </c>
      <c r="X2991" s="54"/>
      <c r="Y2991" s="54"/>
      <c r="Z2991" s="54"/>
      <c r="AA2991" s="6" t="s">
        <v>6593</v>
      </c>
      <c r="AB2991" s="54"/>
      <c r="AC2991" s="54"/>
      <c r="AD2991" s="21"/>
      <c r="AE2991" s="21"/>
      <c r="AF2991" s="54"/>
      <c r="AG2991" s="54"/>
      <c r="AH2991" s="54"/>
      <c r="AI2991" s="54"/>
    </row>
    <row r="2992" spans="1:35" s="47" customFormat="1">
      <c r="A2992" s="46">
        <v>296</v>
      </c>
      <c r="B2992" s="6" t="s">
        <v>6594</v>
      </c>
      <c r="C2992" s="46" t="s">
        <v>6595</v>
      </c>
      <c r="D2992" s="6" t="s">
        <v>15</v>
      </c>
      <c r="E2992" s="6" t="s">
        <v>6013</v>
      </c>
      <c r="F2992" s="6"/>
      <c r="G2992" s="6" t="s">
        <v>1895</v>
      </c>
      <c r="H2992" s="46" t="s">
        <v>2732</v>
      </c>
      <c r="I2992" s="62">
        <v>34978</v>
      </c>
      <c r="J2992" s="6" t="s">
        <v>4823</v>
      </c>
      <c r="K2992" s="52"/>
      <c r="L2992" s="52"/>
      <c r="M2992" s="6" t="s">
        <v>6013</v>
      </c>
      <c r="N2992" s="6" t="s">
        <v>6013</v>
      </c>
      <c r="O2992" s="6" t="s">
        <v>6013</v>
      </c>
      <c r="P2992" s="6" t="s">
        <v>6013</v>
      </c>
      <c r="Q2992" s="6" t="s">
        <v>6013</v>
      </c>
      <c r="R2992" s="6" t="s">
        <v>6013</v>
      </c>
      <c r="S2992" s="6" t="s">
        <v>6013</v>
      </c>
      <c r="T2992" s="6" t="s">
        <v>6013</v>
      </c>
      <c r="U2992" s="6" t="s">
        <v>6013</v>
      </c>
      <c r="V2992" s="6" t="s">
        <v>6013</v>
      </c>
      <c r="W2992" s="21" t="str">
        <f t="shared" si="46"/>
        <v>13</v>
      </c>
      <c r="X2992" s="54"/>
      <c r="Y2992" s="54"/>
      <c r="Z2992" s="54"/>
      <c r="AA2992" s="6" t="s">
        <v>6594</v>
      </c>
      <c r="AB2992" s="54"/>
      <c r="AC2992" s="54"/>
      <c r="AD2992" s="21"/>
      <c r="AE2992" s="21"/>
      <c r="AF2992" s="54"/>
      <c r="AG2992" s="54"/>
      <c r="AH2992" s="54"/>
      <c r="AI2992" s="54"/>
    </row>
    <row r="2993" spans="1:35" s="47" customFormat="1">
      <c r="A2993" s="46">
        <v>297</v>
      </c>
      <c r="B2993" s="6" t="s">
        <v>6596</v>
      </c>
      <c r="C2993" s="46" t="s">
        <v>10496</v>
      </c>
      <c r="D2993" s="6" t="s">
        <v>9</v>
      </c>
      <c r="E2993" s="6" t="s">
        <v>6013</v>
      </c>
      <c r="F2993" s="6"/>
      <c r="G2993" s="6" t="s">
        <v>1536</v>
      </c>
      <c r="H2993" s="46" t="s">
        <v>10515</v>
      </c>
      <c r="I2993" s="62">
        <v>34936</v>
      </c>
      <c r="J2993" s="6" t="s">
        <v>4823</v>
      </c>
      <c r="K2993" s="52"/>
      <c r="L2993" s="52"/>
      <c r="M2993" s="6" t="s">
        <v>6013</v>
      </c>
      <c r="N2993" s="6" t="s">
        <v>6013</v>
      </c>
      <c r="O2993" s="6" t="s">
        <v>6013</v>
      </c>
      <c r="P2993" s="6" t="s">
        <v>6013</v>
      </c>
      <c r="Q2993" s="70" t="s">
        <v>6104</v>
      </c>
      <c r="R2993" s="70" t="s">
        <v>6104</v>
      </c>
      <c r="S2993" s="70" t="s">
        <v>9640</v>
      </c>
      <c r="T2993" s="70" t="s">
        <v>9640</v>
      </c>
      <c r="U2993" s="70" t="s">
        <v>9640</v>
      </c>
      <c r="V2993" s="70" t="s">
        <v>9640</v>
      </c>
      <c r="W2993" s="21" t="str">
        <f t="shared" si="46"/>
        <v>13</v>
      </c>
      <c r="X2993" s="54"/>
      <c r="Y2993" s="54"/>
      <c r="Z2993" s="54"/>
      <c r="AA2993" s="6" t="s">
        <v>6596</v>
      </c>
      <c r="AB2993" s="54"/>
      <c r="AC2993" s="54"/>
      <c r="AD2993" s="21"/>
      <c r="AE2993" s="21"/>
      <c r="AF2993" s="54"/>
      <c r="AG2993" s="54"/>
      <c r="AH2993" s="54"/>
      <c r="AI2993" s="54"/>
    </row>
    <row r="2994" spans="1:35" s="47" customFormat="1">
      <c r="A2994" s="46">
        <v>298</v>
      </c>
      <c r="B2994" s="6" t="s">
        <v>6597</v>
      </c>
      <c r="C2994" s="46" t="s">
        <v>6598</v>
      </c>
      <c r="D2994" s="6" t="s">
        <v>9</v>
      </c>
      <c r="E2994" s="6" t="s">
        <v>6104</v>
      </c>
      <c r="F2994" s="6"/>
      <c r="G2994" s="6" t="s">
        <v>1866</v>
      </c>
      <c r="H2994" s="46" t="s">
        <v>2874</v>
      </c>
      <c r="I2994" s="62">
        <v>35208</v>
      </c>
      <c r="J2994" s="6" t="s">
        <v>5299</v>
      </c>
      <c r="K2994" s="52"/>
      <c r="L2994" s="52"/>
      <c r="M2994" s="6" t="s">
        <v>6104</v>
      </c>
      <c r="N2994" s="6" t="s">
        <v>6104</v>
      </c>
      <c r="O2994" s="6" t="s">
        <v>6104</v>
      </c>
      <c r="P2994" s="6" t="s">
        <v>6104</v>
      </c>
      <c r="Q2994" s="6" t="s">
        <v>6104</v>
      </c>
      <c r="R2994" s="6" t="s">
        <v>6104</v>
      </c>
      <c r="S2994" s="6" t="s">
        <v>9640</v>
      </c>
      <c r="T2994" s="6" t="s">
        <v>9640</v>
      </c>
      <c r="U2994" s="6" t="s">
        <v>9640</v>
      </c>
      <c r="V2994" s="6" t="s">
        <v>9640</v>
      </c>
      <c r="W2994" s="21" t="str">
        <f t="shared" si="46"/>
        <v>13</v>
      </c>
      <c r="X2994" s="54"/>
      <c r="Y2994" s="54"/>
      <c r="Z2994" s="54"/>
      <c r="AA2994" s="6" t="s">
        <v>6597</v>
      </c>
      <c r="AB2994" s="54"/>
      <c r="AC2994" s="54"/>
      <c r="AD2994" s="21"/>
      <c r="AE2994" s="21"/>
      <c r="AF2994" s="54"/>
      <c r="AG2994" s="54"/>
      <c r="AH2994" s="54"/>
      <c r="AI2994" s="54"/>
    </row>
    <row r="2995" spans="1:35" s="47" customFormat="1">
      <c r="A2995" s="46">
        <v>299</v>
      </c>
      <c r="B2995" s="6" t="s">
        <v>6599</v>
      </c>
      <c r="C2995" s="46" t="s">
        <v>6600</v>
      </c>
      <c r="D2995" s="6" t="s">
        <v>9</v>
      </c>
      <c r="E2995" s="6" t="s">
        <v>6013</v>
      </c>
      <c r="F2995" s="6"/>
      <c r="G2995" s="6" t="s">
        <v>1538</v>
      </c>
      <c r="H2995" s="46" t="s">
        <v>10509</v>
      </c>
      <c r="I2995" s="62">
        <v>35309</v>
      </c>
      <c r="J2995" s="6" t="s">
        <v>4823</v>
      </c>
      <c r="K2995" s="52"/>
      <c r="L2995" s="52"/>
      <c r="M2995" s="6" t="s">
        <v>6013</v>
      </c>
      <c r="N2995" s="6" t="s">
        <v>6013</v>
      </c>
      <c r="O2995" s="6" t="s">
        <v>6013</v>
      </c>
      <c r="P2995" s="6" t="s">
        <v>6013</v>
      </c>
      <c r="Q2995" s="70" t="s">
        <v>6104</v>
      </c>
      <c r="R2995" s="70" t="s">
        <v>6104</v>
      </c>
      <c r="S2995" s="70" t="s">
        <v>9640</v>
      </c>
      <c r="T2995" s="70" t="s">
        <v>9640</v>
      </c>
      <c r="U2995" s="70" t="s">
        <v>9640</v>
      </c>
      <c r="V2995" s="70" t="s">
        <v>9640</v>
      </c>
      <c r="W2995" s="21" t="str">
        <f t="shared" si="46"/>
        <v>13</v>
      </c>
      <c r="X2995" s="54"/>
      <c r="Y2995" s="54"/>
      <c r="Z2995" s="54"/>
      <c r="AA2995" s="6" t="s">
        <v>6599</v>
      </c>
      <c r="AB2995" s="54"/>
      <c r="AC2995" s="54"/>
      <c r="AD2995" s="21"/>
      <c r="AE2995" s="21"/>
      <c r="AF2995" s="54"/>
      <c r="AG2995" s="54"/>
      <c r="AH2995" s="54"/>
      <c r="AI2995" s="54"/>
    </row>
    <row r="2996" spans="1:35" s="47" customFormat="1">
      <c r="A2996" s="46">
        <v>300</v>
      </c>
      <c r="B2996" s="6" t="s">
        <v>6601</v>
      </c>
      <c r="C2996" s="46" t="s">
        <v>6602</v>
      </c>
      <c r="D2996" s="6" t="s">
        <v>9</v>
      </c>
      <c r="E2996" s="6" t="s">
        <v>6013</v>
      </c>
      <c r="F2996" s="6"/>
      <c r="G2996" s="6" t="s">
        <v>1538</v>
      </c>
      <c r="H2996" s="46" t="s">
        <v>2610</v>
      </c>
      <c r="I2996" s="62">
        <v>34409</v>
      </c>
      <c r="J2996" s="6" t="s">
        <v>4823</v>
      </c>
      <c r="K2996" s="52"/>
      <c r="L2996" s="52"/>
      <c r="M2996" s="6" t="s">
        <v>6013</v>
      </c>
      <c r="N2996" s="6" t="s">
        <v>6013</v>
      </c>
      <c r="O2996" s="6" t="s">
        <v>6013</v>
      </c>
      <c r="P2996" s="6" t="s">
        <v>6013</v>
      </c>
      <c r="Q2996" s="6" t="s">
        <v>6013</v>
      </c>
      <c r="R2996" s="6" t="s">
        <v>6013</v>
      </c>
      <c r="S2996" s="6" t="s">
        <v>6013</v>
      </c>
      <c r="T2996" s="6" t="s">
        <v>6013</v>
      </c>
      <c r="U2996" s="6" t="s">
        <v>6013</v>
      </c>
      <c r="V2996" s="6" t="s">
        <v>6013</v>
      </c>
      <c r="W2996" s="21" t="str">
        <f t="shared" si="46"/>
        <v>13</v>
      </c>
      <c r="X2996" s="54"/>
      <c r="Y2996" s="54"/>
      <c r="Z2996" s="54"/>
      <c r="AA2996" s="6" t="s">
        <v>6601</v>
      </c>
      <c r="AB2996" s="54"/>
      <c r="AC2996" s="54"/>
      <c r="AD2996" s="21"/>
      <c r="AE2996" s="21"/>
      <c r="AF2996" s="54"/>
      <c r="AG2996" s="54"/>
      <c r="AH2996" s="54"/>
      <c r="AI2996" s="54"/>
    </row>
    <row r="2997" spans="1:35" s="47" customFormat="1">
      <c r="A2997" s="46">
        <v>301</v>
      </c>
      <c r="B2997" s="6" t="s">
        <v>6603</v>
      </c>
      <c r="C2997" s="46" t="s">
        <v>6604</v>
      </c>
      <c r="D2997" s="6" t="s">
        <v>15</v>
      </c>
      <c r="E2997" s="6" t="s">
        <v>6013</v>
      </c>
      <c r="F2997" s="6"/>
      <c r="G2997" s="6" t="s">
        <v>15</v>
      </c>
      <c r="H2997" s="46" t="s">
        <v>2610</v>
      </c>
      <c r="I2997" s="62">
        <v>34948</v>
      </c>
      <c r="J2997" s="6" t="s">
        <v>4823</v>
      </c>
      <c r="K2997" s="52"/>
      <c r="L2997" s="52"/>
      <c r="M2997" s="6" t="s">
        <v>6013</v>
      </c>
      <c r="N2997" s="6" t="s">
        <v>6013</v>
      </c>
      <c r="O2997" s="6" t="s">
        <v>6013</v>
      </c>
      <c r="P2997" s="6" t="s">
        <v>6013</v>
      </c>
      <c r="Q2997" s="6" t="s">
        <v>6013</v>
      </c>
      <c r="R2997" s="6" t="s">
        <v>6013</v>
      </c>
      <c r="S2997" s="6" t="s">
        <v>6013</v>
      </c>
      <c r="T2997" s="6" t="s">
        <v>6013</v>
      </c>
      <c r="U2997" s="6" t="s">
        <v>6013</v>
      </c>
      <c r="V2997" s="6" t="s">
        <v>6013</v>
      </c>
      <c r="W2997" s="21" t="str">
        <f t="shared" si="46"/>
        <v>13</v>
      </c>
      <c r="X2997" s="54"/>
      <c r="Y2997" s="54"/>
      <c r="Z2997" s="54"/>
      <c r="AA2997" s="6" t="s">
        <v>6603</v>
      </c>
      <c r="AB2997" s="54"/>
      <c r="AC2997" s="54"/>
      <c r="AD2997" s="21"/>
      <c r="AE2997" s="21"/>
      <c r="AF2997" s="54"/>
      <c r="AG2997" s="54"/>
      <c r="AH2997" s="54"/>
      <c r="AI2997" s="54"/>
    </row>
    <row r="2998" spans="1:35" s="47" customFormat="1">
      <c r="A2998" s="46">
        <v>302</v>
      </c>
      <c r="B2998" s="6" t="s">
        <v>6605</v>
      </c>
      <c r="C2998" s="46" t="s">
        <v>10476</v>
      </c>
      <c r="D2998" s="6" t="s">
        <v>9</v>
      </c>
      <c r="E2998" s="6" t="s">
        <v>6013</v>
      </c>
      <c r="F2998" s="6"/>
      <c r="G2998" s="6" t="s">
        <v>1536</v>
      </c>
      <c r="H2998" s="46" t="s">
        <v>3095</v>
      </c>
      <c r="I2998" s="62">
        <v>34844</v>
      </c>
      <c r="J2998" s="6" t="s">
        <v>4823</v>
      </c>
      <c r="K2998" s="52"/>
      <c r="L2998" s="52"/>
      <c r="M2998" s="6" t="s">
        <v>6013</v>
      </c>
      <c r="N2998" s="6" t="s">
        <v>6013</v>
      </c>
      <c r="O2998" s="6" t="s">
        <v>6013</v>
      </c>
      <c r="P2998" s="6" t="s">
        <v>6013</v>
      </c>
      <c r="Q2998" s="6" t="s">
        <v>6013</v>
      </c>
      <c r="R2998" s="6" t="s">
        <v>6013</v>
      </c>
      <c r="S2998" s="6" t="s">
        <v>6013</v>
      </c>
      <c r="T2998" s="6" t="s">
        <v>6013</v>
      </c>
      <c r="U2998" s="6" t="s">
        <v>6013</v>
      </c>
      <c r="V2998" s="6" t="s">
        <v>6013</v>
      </c>
      <c r="W2998" s="21" t="str">
        <f t="shared" si="46"/>
        <v>13</v>
      </c>
      <c r="X2998" s="54"/>
      <c r="Y2998" s="54"/>
      <c r="Z2998" s="54"/>
      <c r="AA2998" s="6" t="s">
        <v>6605</v>
      </c>
      <c r="AB2998" s="54"/>
      <c r="AC2998" s="54"/>
      <c r="AD2998" s="21"/>
      <c r="AE2998" s="21"/>
      <c r="AF2998" s="54"/>
      <c r="AG2998" s="54"/>
      <c r="AH2998" s="54"/>
      <c r="AI2998" s="54"/>
    </row>
    <row r="2999" spans="1:35" s="47" customFormat="1">
      <c r="A2999" s="46">
        <v>303</v>
      </c>
      <c r="B2999" s="6" t="s">
        <v>6606</v>
      </c>
      <c r="C2999" s="46" t="s">
        <v>6607</v>
      </c>
      <c r="D2999" s="6" t="s">
        <v>15</v>
      </c>
      <c r="E2999" s="6" t="s">
        <v>6013</v>
      </c>
      <c r="F2999" s="6"/>
      <c r="G2999" s="6" t="s">
        <v>20</v>
      </c>
      <c r="H2999" s="46" t="s">
        <v>4027</v>
      </c>
      <c r="I2999" s="62">
        <v>34807</v>
      </c>
      <c r="J2999" s="6" t="s">
        <v>4823</v>
      </c>
      <c r="K2999" s="52"/>
      <c r="L2999" s="52"/>
      <c r="M2999" s="6" t="s">
        <v>6013</v>
      </c>
      <c r="N2999" s="6" t="s">
        <v>6013</v>
      </c>
      <c r="O2999" s="6" t="s">
        <v>6013</v>
      </c>
      <c r="P2999" s="6" t="s">
        <v>6013</v>
      </c>
      <c r="Q2999" s="6" t="s">
        <v>6013</v>
      </c>
      <c r="R2999" s="6" t="s">
        <v>6013</v>
      </c>
      <c r="S2999" s="6" t="s">
        <v>6013</v>
      </c>
      <c r="T2999" s="6" t="s">
        <v>6013</v>
      </c>
      <c r="U2999" s="6" t="s">
        <v>6013</v>
      </c>
      <c r="V2999" s="6" t="s">
        <v>6013</v>
      </c>
      <c r="W2999" s="21" t="str">
        <f t="shared" si="46"/>
        <v>13</v>
      </c>
      <c r="X2999" s="54"/>
      <c r="Y2999" s="54"/>
      <c r="Z2999" s="54"/>
      <c r="AA2999" s="6" t="s">
        <v>6606</v>
      </c>
      <c r="AB2999" s="54"/>
      <c r="AC2999" s="54"/>
      <c r="AD2999" s="21"/>
      <c r="AE2999" s="21"/>
      <c r="AF2999" s="54"/>
      <c r="AG2999" s="54"/>
      <c r="AH2999" s="54"/>
      <c r="AI2999" s="54"/>
    </row>
    <row r="3000" spans="1:35" s="47" customFormat="1">
      <c r="A3000" s="46">
        <v>304</v>
      </c>
      <c r="B3000" s="6" t="s">
        <v>6608</v>
      </c>
      <c r="C3000" s="46" t="s">
        <v>6609</v>
      </c>
      <c r="D3000" s="6" t="s">
        <v>15</v>
      </c>
      <c r="E3000" s="6" t="s">
        <v>6013</v>
      </c>
      <c r="F3000" s="6"/>
      <c r="G3000" s="6" t="s">
        <v>1895</v>
      </c>
      <c r="H3000" s="46" t="s">
        <v>3408</v>
      </c>
      <c r="I3000" s="62">
        <v>34699</v>
      </c>
      <c r="J3000" s="6" t="s">
        <v>4823</v>
      </c>
      <c r="K3000" s="52"/>
      <c r="L3000" s="52"/>
      <c r="M3000" s="6" t="s">
        <v>6013</v>
      </c>
      <c r="N3000" s="6" t="s">
        <v>6013</v>
      </c>
      <c r="O3000" s="6" t="s">
        <v>6013</v>
      </c>
      <c r="P3000" s="6" t="s">
        <v>6013</v>
      </c>
      <c r="Q3000" s="6" t="s">
        <v>6013</v>
      </c>
      <c r="R3000" s="6" t="s">
        <v>6013</v>
      </c>
      <c r="S3000" s="6" t="s">
        <v>6013</v>
      </c>
      <c r="T3000" s="6" t="s">
        <v>6013</v>
      </c>
      <c r="U3000" s="6" t="s">
        <v>6013</v>
      </c>
      <c r="V3000" s="6" t="s">
        <v>6013</v>
      </c>
      <c r="W3000" s="21" t="str">
        <f t="shared" si="46"/>
        <v>13</v>
      </c>
      <c r="X3000" s="54"/>
      <c r="Y3000" s="54"/>
      <c r="Z3000" s="54"/>
      <c r="AA3000" s="6" t="s">
        <v>6608</v>
      </c>
      <c r="AB3000" s="54"/>
      <c r="AC3000" s="54"/>
      <c r="AD3000" s="21"/>
      <c r="AE3000" s="21"/>
      <c r="AF3000" s="54"/>
      <c r="AG3000" s="54"/>
      <c r="AH3000" s="54"/>
      <c r="AI3000" s="54"/>
    </row>
    <row r="3001" spans="1:35" s="47" customFormat="1">
      <c r="A3001" s="46">
        <v>305</v>
      </c>
      <c r="B3001" s="6" t="s">
        <v>6610</v>
      </c>
      <c r="C3001" s="46" t="s">
        <v>6611</v>
      </c>
      <c r="D3001" s="6" t="s">
        <v>9</v>
      </c>
      <c r="E3001" s="6" t="s">
        <v>6013</v>
      </c>
      <c r="F3001" s="6"/>
      <c r="G3001" s="6" t="s">
        <v>1538</v>
      </c>
      <c r="H3001" s="46" t="s">
        <v>3335</v>
      </c>
      <c r="I3001" s="62">
        <v>34375</v>
      </c>
      <c r="J3001" s="6" t="s">
        <v>4823</v>
      </c>
      <c r="K3001" s="52"/>
      <c r="L3001" s="52"/>
      <c r="M3001" s="6" t="s">
        <v>6013</v>
      </c>
      <c r="N3001" s="6" t="s">
        <v>6013</v>
      </c>
      <c r="O3001" s="6" t="s">
        <v>6013</v>
      </c>
      <c r="P3001" s="6" t="s">
        <v>6013</v>
      </c>
      <c r="Q3001" s="6" t="s">
        <v>6013</v>
      </c>
      <c r="R3001" s="6" t="s">
        <v>6013</v>
      </c>
      <c r="S3001" s="6" t="s">
        <v>6013</v>
      </c>
      <c r="T3001" s="6" t="s">
        <v>6013</v>
      </c>
      <c r="U3001" s="6" t="s">
        <v>6013</v>
      </c>
      <c r="V3001" s="6" t="s">
        <v>6013</v>
      </c>
      <c r="W3001" s="21" t="str">
        <f t="shared" si="46"/>
        <v>13</v>
      </c>
      <c r="X3001" s="54"/>
      <c r="Y3001" s="54"/>
      <c r="Z3001" s="54"/>
      <c r="AA3001" s="6" t="s">
        <v>6610</v>
      </c>
      <c r="AB3001" s="54"/>
      <c r="AC3001" s="54"/>
      <c r="AD3001" s="21"/>
      <c r="AE3001" s="21"/>
      <c r="AF3001" s="54"/>
      <c r="AG3001" s="54"/>
      <c r="AH3001" s="54"/>
      <c r="AI3001" s="54"/>
    </row>
    <row r="3002" spans="1:35" s="47" customFormat="1">
      <c r="A3002" s="46">
        <v>306</v>
      </c>
      <c r="B3002" s="6" t="s">
        <v>6612</v>
      </c>
      <c r="C3002" s="46" t="s">
        <v>6613</v>
      </c>
      <c r="D3002" s="6" t="s">
        <v>15</v>
      </c>
      <c r="E3002" s="6" t="s">
        <v>6013</v>
      </c>
      <c r="F3002" s="6"/>
      <c r="G3002" s="6" t="s">
        <v>15</v>
      </c>
      <c r="H3002" s="46" t="s">
        <v>3024</v>
      </c>
      <c r="I3002" s="62">
        <v>34927</v>
      </c>
      <c r="J3002" s="6" t="s">
        <v>4823</v>
      </c>
      <c r="K3002" s="52"/>
      <c r="L3002" s="52"/>
      <c r="M3002" s="6" t="s">
        <v>6013</v>
      </c>
      <c r="N3002" s="6" t="s">
        <v>6013</v>
      </c>
      <c r="O3002" s="6" t="s">
        <v>6013</v>
      </c>
      <c r="P3002" s="6" t="s">
        <v>6013</v>
      </c>
      <c r="Q3002" s="6" t="s">
        <v>6013</v>
      </c>
      <c r="R3002" s="6" t="s">
        <v>6013</v>
      </c>
      <c r="S3002" s="6" t="s">
        <v>6013</v>
      </c>
      <c r="T3002" s="6" t="s">
        <v>6013</v>
      </c>
      <c r="U3002" s="6" t="s">
        <v>6013</v>
      </c>
      <c r="V3002" s="6" t="s">
        <v>6013</v>
      </c>
      <c r="W3002" s="21" t="str">
        <f t="shared" si="46"/>
        <v>13</v>
      </c>
      <c r="X3002" s="54"/>
      <c r="Y3002" s="54"/>
      <c r="Z3002" s="54"/>
      <c r="AA3002" s="6" t="s">
        <v>6612</v>
      </c>
      <c r="AB3002" s="54"/>
      <c r="AC3002" s="54"/>
      <c r="AD3002" s="21"/>
      <c r="AE3002" s="21"/>
      <c r="AF3002" s="54"/>
      <c r="AG3002" s="54"/>
      <c r="AH3002" s="54"/>
      <c r="AI3002" s="54"/>
    </row>
    <row r="3003" spans="1:35" s="47" customFormat="1">
      <c r="A3003" s="46">
        <v>307</v>
      </c>
      <c r="B3003" s="6" t="s">
        <v>6614</v>
      </c>
      <c r="C3003" s="46" t="s">
        <v>6615</v>
      </c>
      <c r="D3003" s="6" t="s">
        <v>15</v>
      </c>
      <c r="E3003" s="6" t="s">
        <v>6013</v>
      </c>
      <c r="F3003" s="6"/>
      <c r="G3003" s="6" t="s">
        <v>16</v>
      </c>
      <c r="H3003" s="46" t="s">
        <v>3024</v>
      </c>
      <c r="I3003" s="62">
        <v>34966</v>
      </c>
      <c r="J3003" s="6" t="s">
        <v>4823</v>
      </c>
      <c r="K3003" s="52"/>
      <c r="L3003" s="52"/>
      <c r="M3003" s="6" t="s">
        <v>6013</v>
      </c>
      <c r="N3003" s="6" t="s">
        <v>6013</v>
      </c>
      <c r="O3003" s="6" t="s">
        <v>6013</v>
      </c>
      <c r="P3003" s="6" t="s">
        <v>6013</v>
      </c>
      <c r="Q3003" s="6" t="s">
        <v>6013</v>
      </c>
      <c r="R3003" s="6" t="s">
        <v>6013</v>
      </c>
      <c r="S3003" s="6" t="s">
        <v>6013</v>
      </c>
      <c r="T3003" s="6" t="s">
        <v>6013</v>
      </c>
      <c r="U3003" s="6" t="s">
        <v>6013</v>
      </c>
      <c r="V3003" s="6" t="s">
        <v>6013</v>
      </c>
      <c r="W3003" s="21" t="str">
        <f t="shared" si="46"/>
        <v>13</v>
      </c>
      <c r="X3003" s="54"/>
      <c r="Y3003" s="54"/>
      <c r="Z3003" s="54"/>
      <c r="AA3003" s="6" t="s">
        <v>6614</v>
      </c>
      <c r="AB3003" s="54"/>
      <c r="AC3003" s="54"/>
      <c r="AD3003" s="21"/>
      <c r="AE3003" s="21"/>
      <c r="AF3003" s="54"/>
      <c r="AG3003" s="54"/>
      <c r="AH3003" s="54"/>
      <c r="AI3003" s="54"/>
    </row>
    <row r="3004" spans="1:35" s="47" customFormat="1">
      <c r="A3004" s="46">
        <v>308</v>
      </c>
      <c r="B3004" s="6" t="s">
        <v>6616</v>
      </c>
      <c r="C3004" s="46" t="s">
        <v>6617</v>
      </c>
      <c r="D3004" s="6" t="s">
        <v>9</v>
      </c>
      <c r="E3004" s="6" t="s">
        <v>6013</v>
      </c>
      <c r="F3004" s="6"/>
      <c r="G3004" s="6" t="s">
        <v>486</v>
      </c>
      <c r="H3004" s="46" t="s">
        <v>5968</v>
      </c>
      <c r="I3004" s="62">
        <v>34870</v>
      </c>
      <c r="J3004" s="6" t="s">
        <v>4823</v>
      </c>
      <c r="K3004" s="52"/>
      <c r="L3004" s="52"/>
      <c r="M3004" s="6" t="s">
        <v>6013</v>
      </c>
      <c r="N3004" s="6" t="s">
        <v>6013</v>
      </c>
      <c r="O3004" s="6" t="s">
        <v>6013</v>
      </c>
      <c r="P3004" s="6" t="s">
        <v>6013</v>
      </c>
      <c r="Q3004" s="6" t="s">
        <v>6013</v>
      </c>
      <c r="R3004" s="6" t="s">
        <v>6013</v>
      </c>
      <c r="S3004" s="6" t="s">
        <v>6013</v>
      </c>
      <c r="T3004" s="6" t="s">
        <v>6013</v>
      </c>
      <c r="U3004" s="6" t="s">
        <v>6013</v>
      </c>
      <c r="V3004" s="6" t="s">
        <v>6013</v>
      </c>
      <c r="W3004" s="21" t="str">
        <f t="shared" si="46"/>
        <v>13</v>
      </c>
      <c r="X3004" s="54"/>
      <c r="Y3004" s="54"/>
      <c r="Z3004" s="54"/>
      <c r="AA3004" s="6" t="s">
        <v>6616</v>
      </c>
      <c r="AB3004" s="54"/>
      <c r="AC3004" s="54"/>
      <c r="AD3004" s="21"/>
      <c r="AE3004" s="21"/>
      <c r="AF3004" s="54"/>
      <c r="AG3004" s="54"/>
      <c r="AH3004" s="54"/>
      <c r="AI3004" s="54"/>
    </row>
    <row r="3005" spans="1:35" s="47" customFormat="1">
      <c r="A3005" s="46">
        <v>309</v>
      </c>
      <c r="B3005" s="6" t="s">
        <v>6618</v>
      </c>
      <c r="C3005" s="46" t="s">
        <v>10510</v>
      </c>
      <c r="D3005" s="6" t="s">
        <v>9</v>
      </c>
      <c r="E3005" s="6" t="s">
        <v>6013</v>
      </c>
      <c r="F3005" s="6"/>
      <c r="G3005" s="6" t="s">
        <v>1891</v>
      </c>
      <c r="H3005" s="46" t="s">
        <v>2610</v>
      </c>
      <c r="I3005" s="62">
        <v>34802</v>
      </c>
      <c r="J3005" s="6" t="s">
        <v>4823</v>
      </c>
      <c r="K3005" s="52"/>
      <c r="L3005" s="52"/>
      <c r="M3005" s="6" t="s">
        <v>6013</v>
      </c>
      <c r="N3005" s="6" t="s">
        <v>6013</v>
      </c>
      <c r="O3005" s="6" t="s">
        <v>6013</v>
      </c>
      <c r="P3005" s="6" t="s">
        <v>6013</v>
      </c>
      <c r="Q3005" s="6" t="s">
        <v>6013</v>
      </c>
      <c r="R3005" s="6" t="s">
        <v>6013</v>
      </c>
      <c r="S3005" s="6" t="s">
        <v>6013</v>
      </c>
      <c r="T3005" s="6" t="s">
        <v>6013</v>
      </c>
      <c r="U3005" s="6" t="s">
        <v>6013</v>
      </c>
      <c r="V3005" s="6" t="s">
        <v>6013</v>
      </c>
      <c r="W3005" s="21" t="str">
        <f t="shared" si="46"/>
        <v>13</v>
      </c>
      <c r="X3005" s="54"/>
      <c r="Y3005" s="54"/>
      <c r="Z3005" s="54"/>
      <c r="AA3005" s="6" t="s">
        <v>6618</v>
      </c>
      <c r="AB3005" s="54"/>
      <c r="AC3005" s="54"/>
      <c r="AD3005" s="21"/>
      <c r="AE3005" s="21"/>
      <c r="AF3005" s="54"/>
      <c r="AG3005" s="54"/>
      <c r="AH3005" s="54"/>
      <c r="AI3005" s="54"/>
    </row>
    <row r="3006" spans="1:35" s="47" customFormat="1">
      <c r="A3006" s="46">
        <v>310</v>
      </c>
      <c r="B3006" s="6" t="s">
        <v>6619</v>
      </c>
      <c r="C3006" s="46" t="s">
        <v>6620</v>
      </c>
      <c r="D3006" s="6" t="s">
        <v>15</v>
      </c>
      <c r="E3006" s="6" t="s">
        <v>6013</v>
      </c>
      <c r="F3006" s="6"/>
      <c r="G3006" s="6" t="s">
        <v>16</v>
      </c>
      <c r="H3006" s="46" t="s">
        <v>2610</v>
      </c>
      <c r="I3006" s="62">
        <v>34481</v>
      </c>
      <c r="J3006" s="6" t="s">
        <v>4823</v>
      </c>
      <c r="K3006" s="52"/>
      <c r="L3006" s="52"/>
      <c r="M3006" s="6" t="s">
        <v>6013</v>
      </c>
      <c r="N3006" s="6" t="s">
        <v>6013</v>
      </c>
      <c r="O3006" s="6" t="s">
        <v>6013</v>
      </c>
      <c r="P3006" s="6" t="s">
        <v>6013</v>
      </c>
      <c r="Q3006" s="6" t="s">
        <v>6013</v>
      </c>
      <c r="R3006" s="6" t="s">
        <v>6013</v>
      </c>
      <c r="S3006" s="6" t="s">
        <v>6013</v>
      </c>
      <c r="T3006" s="6" t="s">
        <v>6013</v>
      </c>
      <c r="U3006" s="6" t="s">
        <v>6013</v>
      </c>
      <c r="V3006" s="6" t="s">
        <v>6013</v>
      </c>
      <c r="W3006" s="21" t="str">
        <f t="shared" si="46"/>
        <v>13</v>
      </c>
      <c r="X3006" s="54"/>
      <c r="Y3006" s="54"/>
      <c r="Z3006" s="54"/>
      <c r="AA3006" s="6" t="s">
        <v>6619</v>
      </c>
      <c r="AB3006" s="54"/>
      <c r="AC3006" s="54"/>
      <c r="AD3006" s="21"/>
      <c r="AE3006" s="21"/>
      <c r="AF3006" s="54"/>
      <c r="AG3006" s="54"/>
      <c r="AH3006" s="54"/>
      <c r="AI3006" s="54"/>
    </row>
    <row r="3007" spans="1:35" s="47" customFormat="1">
      <c r="A3007" s="46">
        <v>311</v>
      </c>
      <c r="B3007" s="6" t="s">
        <v>6621</v>
      </c>
      <c r="C3007" s="46" t="s">
        <v>6622</v>
      </c>
      <c r="D3007" s="6" t="s">
        <v>9</v>
      </c>
      <c r="E3007" s="6" t="s">
        <v>6623</v>
      </c>
      <c r="F3007" s="6"/>
      <c r="G3007" s="6" t="s">
        <v>59</v>
      </c>
      <c r="H3007" s="46" t="s">
        <v>6624</v>
      </c>
      <c r="I3007" s="62">
        <v>30034</v>
      </c>
      <c r="J3007" s="6" t="s">
        <v>4823</v>
      </c>
      <c r="K3007" s="52"/>
      <c r="L3007" s="52"/>
      <c r="M3007" s="6" t="s">
        <v>6623</v>
      </c>
      <c r="N3007" s="6" t="s">
        <v>6623</v>
      </c>
      <c r="O3007" s="6" t="s">
        <v>6623</v>
      </c>
      <c r="P3007" s="6" t="s">
        <v>6623</v>
      </c>
      <c r="Q3007" s="6" t="s">
        <v>6623</v>
      </c>
      <c r="R3007" s="6" t="s">
        <v>6623</v>
      </c>
      <c r="S3007" s="6" t="s">
        <v>6623</v>
      </c>
      <c r="T3007" s="6" t="s">
        <v>6623</v>
      </c>
      <c r="U3007" s="6" t="s">
        <v>6623</v>
      </c>
      <c r="V3007" s="6" t="s">
        <v>6623</v>
      </c>
      <c r="W3007" s="21" t="str">
        <f t="shared" si="46"/>
        <v>13</v>
      </c>
      <c r="X3007" s="54"/>
      <c r="Y3007" s="54"/>
      <c r="Z3007" s="54"/>
      <c r="AA3007" s="6" t="s">
        <v>6621</v>
      </c>
      <c r="AB3007" s="54"/>
      <c r="AC3007" s="54"/>
      <c r="AD3007" s="21"/>
      <c r="AE3007" s="21"/>
      <c r="AF3007" s="54"/>
      <c r="AG3007" s="54"/>
      <c r="AH3007" s="54"/>
      <c r="AI3007" s="54"/>
    </row>
    <row r="3008" spans="1:35" s="47" customFormat="1">
      <c r="A3008" s="46">
        <v>312</v>
      </c>
      <c r="B3008" s="6" t="s">
        <v>6625</v>
      </c>
      <c r="C3008" s="46" t="s">
        <v>6626</v>
      </c>
      <c r="D3008" s="6" t="s">
        <v>15</v>
      </c>
      <c r="E3008" s="6" t="s">
        <v>6013</v>
      </c>
      <c r="F3008" s="6"/>
      <c r="G3008" s="6" t="s">
        <v>20</v>
      </c>
      <c r="H3008" s="46" t="s">
        <v>2783</v>
      </c>
      <c r="I3008" s="62">
        <v>35313</v>
      </c>
      <c r="J3008" s="6" t="s">
        <v>4823</v>
      </c>
      <c r="K3008" s="52"/>
      <c r="L3008" s="52"/>
      <c r="M3008" s="6" t="s">
        <v>6013</v>
      </c>
      <c r="N3008" s="6" t="s">
        <v>6013</v>
      </c>
      <c r="O3008" s="6" t="s">
        <v>6013</v>
      </c>
      <c r="P3008" s="6" t="s">
        <v>6013</v>
      </c>
      <c r="Q3008" s="6" t="s">
        <v>6013</v>
      </c>
      <c r="R3008" s="6" t="s">
        <v>6013</v>
      </c>
      <c r="S3008" s="6" t="s">
        <v>6013</v>
      </c>
      <c r="T3008" s="6" t="s">
        <v>6013</v>
      </c>
      <c r="U3008" s="6" t="s">
        <v>6013</v>
      </c>
      <c r="V3008" s="6" t="s">
        <v>6013</v>
      </c>
      <c r="W3008" s="21" t="str">
        <f t="shared" si="46"/>
        <v>13</v>
      </c>
      <c r="X3008" s="54"/>
      <c r="Y3008" s="54"/>
      <c r="Z3008" s="54"/>
      <c r="AA3008" s="6" t="s">
        <v>6625</v>
      </c>
      <c r="AB3008" s="54"/>
      <c r="AC3008" s="54"/>
      <c r="AD3008" s="21"/>
      <c r="AE3008" s="21"/>
      <c r="AF3008" s="54"/>
      <c r="AG3008" s="54"/>
      <c r="AH3008" s="54"/>
      <c r="AI3008" s="54"/>
    </row>
    <row r="3009" spans="1:35" s="47" customFormat="1">
      <c r="A3009" s="46">
        <v>313</v>
      </c>
      <c r="B3009" s="6" t="s">
        <v>6627</v>
      </c>
      <c r="C3009" s="46" t="s">
        <v>6628</v>
      </c>
      <c r="D3009" s="6" t="s">
        <v>15</v>
      </c>
      <c r="E3009" s="6" t="s">
        <v>6013</v>
      </c>
      <c r="F3009" s="6"/>
      <c r="G3009" s="6" t="s">
        <v>15</v>
      </c>
      <c r="H3009" s="46" t="s">
        <v>5968</v>
      </c>
      <c r="I3009" s="62">
        <v>34238</v>
      </c>
      <c r="J3009" s="6" t="s">
        <v>4823</v>
      </c>
      <c r="K3009" s="52"/>
      <c r="L3009" s="52"/>
      <c r="M3009" s="6" t="s">
        <v>6013</v>
      </c>
      <c r="N3009" s="6" t="s">
        <v>6013</v>
      </c>
      <c r="O3009" s="6" t="s">
        <v>6013</v>
      </c>
      <c r="P3009" s="6" t="s">
        <v>6013</v>
      </c>
      <c r="Q3009" s="6" t="s">
        <v>6013</v>
      </c>
      <c r="R3009" s="6" t="s">
        <v>6013</v>
      </c>
      <c r="S3009" s="6" t="s">
        <v>6013</v>
      </c>
      <c r="T3009" s="6" t="s">
        <v>6013</v>
      </c>
      <c r="U3009" s="6" t="s">
        <v>6013</v>
      </c>
      <c r="V3009" s="6" t="s">
        <v>6013</v>
      </c>
      <c r="W3009" s="21" t="str">
        <f t="shared" si="46"/>
        <v>13</v>
      </c>
      <c r="X3009" s="54"/>
      <c r="Y3009" s="54"/>
      <c r="Z3009" s="54"/>
      <c r="AA3009" s="6" t="s">
        <v>6627</v>
      </c>
      <c r="AB3009" s="54"/>
      <c r="AC3009" s="54"/>
      <c r="AD3009" s="21"/>
      <c r="AE3009" s="21"/>
      <c r="AF3009" s="54"/>
      <c r="AG3009" s="54"/>
      <c r="AH3009" s="54"/>
      <c r="AI3009" s="54"/>
    </row>
    <row r="3010" spans="1:35" s="47" customFormat="1">
      <c r="A3010" s="46">
        <v>314</v>
      </c>
      <c r="B3010" s="6" t="s">
        <v>6629</v>
      </c>
      <c r="C3010" s="46" t="s">
        <v>6630</v>
      </c>
      <c r="D3010" s="6" t="s">
        <v>15</v>
      </c>
      <c r="E3010" s="6" t="s">
        <v>6013</v>
      </c>
      <c r="F3010" s="6"/>
      <c r="G3010" s="6" t="s">
        <v>1891</v>
      </c>
      <c r="H3010" s="46" t="s">
        <v>4812</v>
      </c>
      <c r="I3010" s="62">
        <v>34303</v>
      </c>
      <c r="J3010" s="6" t="s">
        <v>4823</v>
      </c>
      <c r="K3010" s="52"/>
      <c r="L3010" s="52"/>
      <c r="M3010" s="6" t="s">
        <v>6013</v>
      </c>
      <c r="N3010" s="6" t="s">
        <v>6013</v>
      </c>
      <c r="O3010" s="6" t="s">
        <v>6013</v>
      </c>
      <c r="P3010" s="6" t="s">
        <v>6013</v>
      </c>
      <c r="Q3010" s="6" t="s">
        <v>6013</v>
      </c>
      <c r="R3010" s="6" t="s">
        <v>6013</v>
      </c>
      <c r="S3010" s="6" t="s">
        <v>6013</v>
      </c>
      <c r="T3010" s="6" t="s">
        <v>6013</v>
      </c>
      <c r="U3010" s="6" t="s">
        <v>6013</v>
      </c>
      <c r="V3010" s="6" t="s">
        <v>6013</v>
      </c>
      <c r="W3010" s="21" t="str">
        <f t="shared" si="46"/>
        <v>13</v>
      </c>
      <c r="X3010" s="54"/>
      <c r="Y3010" s="54"/>
      <c r="Z3010" s="54"/>
      <c r="AA3010" s="6" t="s">
        <v>6629</v>
      </c>
      <c r="AB3010" s="54"/>
      <c r="AC3010" s="54"/>
      <c r="AD3010" s="21"/>
      <c r="AE3010" s="21"/>
      <c r="AF3010" s="54"/>
      <c r="AG3010" s="54"/>
      <c r="AH3010" s="54"/>
      <c r="AI3010" s="54"/>
    </row>
    <row r="3011" spans="1:35" s="47" customFormat="1">
      <c r="A3011" s="46">
        <v>315</v>
      </c>
      <c r="B3011" s="6" t="s">
        <v>6631</v>
      </c>
      <c r="C3011" s="46" t="s">
        <v>6632</v>
      </c>
      <c r="D3011" s="6" t="s">
        <v>9</v>
      </c>
      <c r="E3011" s="6" t="s">
        <v>6031</v>
      </c>
      <c r="F3011" s="6"/>
      <c r="G3011" s="6" t="s">
        <v>20</v>
      </c>
      <c r="H3011" s="46" t="s">
        <v>3092</v>
      </c>
      <c r="I3011" s="62">
        <v>35065</v>
      </c>
      <c r="J3011" s="6" t="s">
        <v>4823</v>
      </c>
      <c r="K3011" s="52"/>
      <c r="L3011" s="52"/>
      <c r="M3011" s="6" t="s">
        <v>6031</v>
      </c>
      <c r="N3011" s="6" t="s">
        <v>6031</v>
      </c>
      <c r="O3011" s="6" t="s">
        <v>6031</v>
      </c>
      <c r="P3011" s="6" t="s">
        <v>6031</v>
      </c>
      <c r="Q3011" s="6" t="s">
        <v>6031</v>
      </c>
      <c r="R3011" s="6" t="s">
        <v>6031</v>
      </c>
      <c r="S3011" s="6" t="s">
        <v>6031</v>
      </c>
      <c r="T3011" s="6" t="s">
        <v>6031</v>
      </c>
      <c r="U3011" s="6" t="s">
        <v>6031</v>
      </c>
      <c r="V3011" s="6" t="s">
        <v>6031</v>
      </c>
      <c r="W3011" s="21" t="str">
        <f t="shared" ref="W3011:W3074" si="47">LEFT(B3011,2)</f>
        <v>13</v>
      </c>
      <c r="X3011" s="54"/>
      <c r="Y3011" s="54"/>
      <c r="Z3011" s="54"/>
      <c r="AA3011" s="6" t="s">
        <v>6631</v>
      </c>
      <c r="AB3011" s="54"/>
      <c r="AC3011" s="54"/>
      <c r="AD3011" s="21"/>
      <c r="AE3011" s="21"/>
      <c r="AF3011" s="54"/>
      <c r="AG3011" s="54"/>
      <c r="AH3011" s="54"/>
      <c r="AI3011" s="54"/>
    </row>
    <row r="3012" spans="1:35" s="47" customFormat="1">
      <c r="A3012" s="46">
        <v>316</v>
      </c>
      <c r="B3012" s="6" t="s">
        <v>6633</v>
      </c>
      <c r="C3012" s="46" t="s">
        <v>6634</v>
      </c>
      <c r="D3012" s="6" t="s">
        <v>15</v>
      </c>
      <c r="E3012" s="6" t="s">
        <v>6013</v>
      </c>
      <c r="F3012" s="6"/>
      <c r="G3012" s="6" t="s">
        <v>82</v>
      </c>
      <c r="H3012" s="46" t="s">
        <v>3657</v>
      </c>
      <c r="I3012" s="62">
        <v>34453</v>
      </c>
      <c r="J3012" s="6" t="s">
        <v>4823</v>
      </c>
      <c r="K3012" s="52"/>
      <c r="L3012" s="52"/>
      <c r="M3012" s="6" t="s">
        <v>6013</v>
      </c>
      <c r="N3012" s="6" t="s">
        <v>6013</v>
      </c>
      <c r="O3012" s="6" t="s">
        <v>6013</v>
      </c>
      <c r="P3012" s="6" t="s">
        <v>6013</v>
      </c>
      <c r="Q3012" s="45" t="s">
        <v>6031</v>
      </c>
      <c r="R3012" s="45" t="s">
        <v>6031</v>
      </c>
      <c r="S3012" s="45" t="s">
        <v>6031</v>
      </c>
      <c r="T3012" s="45" t="s">
        <v>6031</v>
      </c>
      <c r="U3012" s="45" t="s">
        <v>6031</v>
      </c>
      <c r="V3012" s="45" t="s">
        <v>6031</v>
      </c>
      <c r="W3012" s="21" t="str">
        <f t="shared" si="47"/>
        <v>13</v>
      </c>
      <c r="X3012" s="54"/>
      <c r="Y3012" s="54"/>
      <c r="Z3012" s="54"/>
      <c r="AA3012" s="6" t="s">
        <v>6633</v>
      </c>
      <c r="AB3012" s="54"/>
      <c r="AC3012" s="54"/>
      <c r="AD3012" s="21"/>
      <c r="AE3012" s="21"/>
      <c r="AF3012" s="54"/>
      <c r="AG3012" s="54"/>
      <c r="AH3012" s="54"/>
      <c r="AI3012" s="54"/>
    </row>
    <row r="3013" spans="1:35" s="47" customFormat="1">
      <c r="A3013" s="46">
        <v>317</v>
      </c>
      <c r="B3013" s="6" t="s">
        <v>6635</v>
      </c>
      <c r="C3013" s="46" t="s">
        <v>10502</v>
      </c>
      <c r="D3013" s="6" t="s">
        <v>15</v>
      </c>
      <c r="E3013" s="6" t="s">
        <v>6104</v>
      </c>
      <c r="F3013" s="6"/>
      <c r="G3013" s="6" t="s">
        <v>20</v>
      </c>
      <c r="H3013" s="46" t="s">
        <v>6636</v>
      </c>
      <c r="I3013" s="62">
        <v>34179</v>
      </c>
      <c r="J3013" s="6" t="s">
        <v>4824</v>
      </c>
      <c r="K3013" s="52"/>
      <c r="L3013" s="52"/>
      <c r="M3013" s="6" t="s">
        <v>6104</v>
      </c>
      <c r="N3013" s="6" t="s">
        <v>6104</v>
      </c>
      <c r="O3013" s="6" t="s">
        <v>6104</v>
      </c>
      <c r="P3013" s="6" t="s">
        <v>6104</v>
      </c>
      <c r="Q3013" s="6" t="s">
        <v>6104</v>
      </c>
      <c r="R3013" s="6" t="s">
        <v>6104</v>
      </c>
      <c r="S3013" s="6" t="s">
        <v>9640</v>
      </c>
      <c r="T3013" s="6" t="s">
        <v>9640</v>
      </c>
      <c r="U3013" s="6" t="s">
        <v>9640</v>
      </c>
      <c r="V3013" s="6" t="s">
        <v>9640</v>
      </c>
      <c r="W3013" s="21" t="str">
        <f t="shared" si="47"/>
        <v>13</v>
      </c>
      <c r="X3013" s="54"/>
      <c r="Y3013" s="54"/>
      <c r="Z3013" s="54"/>
      <c r="AA3013" s="6" t="s">
        <v>6635</v>
      </c>
      <c r="AB3013" s="54"/>
      <c r="AC3013" s="54"/>
      <c r="AD3013" s="21"/>
      <c r="AE3013" s="21"/>
      <c r="AF3013" s="54"/>
      <c r="AG3013" s="54"/>
      <c r="AH3013" s="54"/>
      <c r="AI3013" s="54"/>
    </row>
    <row r="3014" spans="1:35" s="47" customFormat="1">
      <c r="A3014" s="46">
        <v>318</v>
      </c>
      <c r="B3014" s="6" t="s">
        <v>6637</v>
      </c>
      <c r="C3014" s="46" t="s">
        <v>6638</v>
      </c>
      <c r="D3014" s="6" t="s">
        <v>15</v>
      </c>
      <c r="E3014" s="6" t="s">
        <v>6104</v>
      </c>
      <c r="F3014" s="6"/>
      <c r="G3014" s="6" t="s">
        <v>82</v>
      </c>
      <c r="H3014" s="46" t="s">
        <v>6639</v>
      </c>
      <c r="I3014" s="62">
        <v>35229</v>
      </c>
      <c r="J3014" s="6" t="s">
        <v>5299</v>
      </c>
      <c r="K3014" s="52"/>
      <c r="L3014" s="52"/>
      <c r="M3014" s="6" t="s">
        <v>6104</v>
      </c>
      <c r="N3014" s="6" t="s">
        <v>6104</v>
      </c>
      <c r="O3014" s="6" t="s">
        <v>6104</v>
      </c>
      <c r="P3014" s="6" t="s">
        <v>6104</v>
      </c>
      <c r="Q3014" s="6" t="s">
        <v>6104</v>
      </c>
      <c r="R3014" s="6" t="s">
        <v>6104</v>
      </c>
      <c r="S3014" s="6" t="s">
        <v>9640</v>
      </c>
      <c r="T3014" s="6" t="s">
        <v>9640</v>
      </c>
      <c r="U3014" s="6" t="s">
        <v>9640</v>
      </c>
      <c r="V3014" s="6" t="s">
        <v>9640</v>
      </c>
      <c r="W3014" s="21" t="str">
        <f t="shared" si="47"/>
        <v>13</v>
      </c>
      <c r="X3014" s="54"/>
      <c r="Y3014" s="54"/>
      <c r="Z3014" s="54"/>
      <c r="AA3014" s="6" t="s">
        <v>6637</v>
      </c>
      <c r="AB3014" s="54"/>
      <c r="AC3014" s="54"/>
      <c r="AD3014" s="21"/>
      <c r="AE3014" s="21"/>
      <c r="AF3014" s="54"/>
      <c r="AG3014" s="54"/>
      <c r="AH3014" s="54"/>
      <c r="AI3014" s="54"/>
    </row>
    <row r="3015" spans="1:35" s="47" customFormat="1">
      <c r="A3015" s="46">
        <v>319</v>
      </c>
      <c r="B3015" s="6" t="s">
        <v>6640</v>
      </c>
      <c r="C3015" s="46" t="s">
        <v>10529</v>
      </c>
      <c r="D3015" s="6" t="s">
        <v>15</v>
      </c>
      <c r="E3015" s="6" t="s">
        <v>6013</v>
      </c>
      <c r="F3015" s="6"/>
      <c r="G3015" s="6" t="s">
        <v>59</v>
      </c>
      <c r="H3015" s="46" t="s">
        <v>3939</v>
      </c>
      <c r="I3015" s="62">
        <v>35033</v>
      </c>
      <c r="J3015" s="6" t="s">
        <v>4823</v>
      </c>
      <c r="K3015" s="52"/>
      <c r="L3015" s="52"/>
      <c r="M3015" s="6" t="s">
        <v>6013</v>
      </c>
      <c r="N3015" s="6" t="s">
        <v>6013</v>
      </c>
      <c r="O3015" s="6" t="s">
        <v>6013</v>
      </c>
      <c r="P3015" s="6" t="s">
        <v>6013</v>
      </c>
      <c r="Q3015" s="6" t="s">
        <v>6013</v>
      </c>
      <c r="R3015" s="6" t="s">
        <v>6013</v>
      </c>
      <c r="S3015" s="6" t="s">
        <v>6013</v>
      </c>
      <c r="T3015" s="6" t="s">
        <v>6013</v>
      </c>
      <c r="U3015" s="6" t="s">
        <v>6013</v>
      </c>
      <c r="V3015" s="6" t="s">
        <v>6013</v>
      </c>
      <c r="W3015" s="21" t="str">
        <f t="shared" si="47"/>
        <v>13</v>
      </c>
      <c r="X3015" s="54"/>
      <c r="Y3015" s="54"/>
      <c r="Z3015" s="54"/>
      <c r="AA3015" s="6" t="s">
        <v>6640</v>
      </c>
      <c r="AB3015" s="54"/>
      <c r="AC3015" s="54"/>
      <c r="AD3015" s="21"/>
      <c r="AE3015" s="21"/>
      <c r="AF3015" s="54"/>
      <c r="AG3015" s="54"/>
      <c r="AH3015" s="54"/>
      <c r="AI3015" s="54"/>
    </row>
    <row r="3016" spans="1:35" s="47" customFormat="1">
      <c r="A3016" s="46">
        <v>320</v>
      </c>
      <c r="B3016" s="6" t="s">
        <v>6641</v>
      </c>
      <c r="C3016" s="46" t="s">
        <v>1942</v>
      </c>
      <c r="D3016" s="6" t="s">
        <v>15</v>
      </c>
      <c r="E3016" s="6" t="s">
        <v>6623</v>
      </c>
      <c r="F3016" s="6"/>
      <c r="G3016" s="6" t="s">
        <v>82</v>
      </c>
      <c r="H3016" s="46" t="s">
        <v>6642</v>
      </c>
      <c r="I3016" s="62">
        <v>31359</v>
      </c>
      <c r="J3016" s="6" t="s">
        <v>4823</v>
      </c>
      <c r="K3016" s="52"/>
      <c r="L3016" s="52"/>
      <c r="M3016" s="6" t="s">
        <v>6623</v>
      </c>
      <c r="N3016" s="6" t="s">
        <v>6623</v>
      </c>
      <c r="O3016" s="6" t="s">
        <v>6623</v>
      </c>
      <c r="P3016" s="6" t="s">
        <v>6623</v>
      </c>
      <c r="Q3016" s="6" t="s">
        <v>6623</v>
      </c>
      <c r="R3016" s="6" t="s">
        <v>6623</v>
      </c>
      <c r="S3016" s="6" t="s">
        <v>6623</v>
      </c>
      <c r="T3016" s="6" t="s">
        <v>6623</v>
      </c>
      <c r="U3016" s="6" t="s">
        <v>6623</v>
      </c>
      <c r="V3016" s="6" t="s">
        <v>6623</v>
      </c>
      <c r="W3016" s="21" t="str">
        <f t="shared" si="47"/>
        <v>13</v>
      </c>
      <c r="X3016" s="54"/>
      <c r="Y3016" s="54"/>
      <c r="Z3016" s="54"/>
      <c r="AA3016" s="6" t="s">
        <v>6641</v>
      </c>
      <c r="AB3016" s="54"/>
      <c r="AC3016" s="54"/>
      <c r="AD3016" s="21"/>
      <c r="AE3016" s="21"/>
      <c r="AF3016" s="54"/>
      <c r="AG3016" s="54"/>
      <c r="AH3016" s="54"/>
      <c r="AI3016" s="54"/>
    </row>
    <row r="3017" spans="1:35" s="47" customFormat="1">
      <c r="A3017" s="46">
        <v>321</v>
      </c>
      <c r="B3017" s="6" t="s">
        <v>6643</v>
      </c>
      <c r="C3017" s="46" t="s">
        <v>6644</v>
      </c>
      <c r="D3017" s="6" t="s">
        <v>15</v>
      </c>
      <c r="E3017" s="6" t="s">
        <v>6104</v>
      </c>
      <c r="F3017" s="6"/>
      <c r="G3017" s="6" t="s">
        <v>59</v>
      </c>
      <c r="H3017" s="46" t="s">
        <v>6645</v>
      </c>
      <c r="I3017" s="62">
        <v>34359</v>
      </c>
      <c r="J3017" s="6" t="s">
        <v>5299</v>
      </c>
      <c r="K3017" s="52"/>
      <c r="L3017" s="52"/>
      <c r="M3017" s="6" t="s">
        <v>6104</v>
      </c>
      <c r="N3017" s="6" t="s">
        <v>6104</v>
      </c>
      <c r="O3017" s="6" t="s">
        <v>6104</v>
      </c>
      <c r="P3017" s="6" t="s">
        <v>6104</v>
      </c>
      <c r="Q3017" s="6" t="s">
        <v>6104</v>
      </c>
      <c r="R3017" s="6" t="s">
        <v>6104</v>
      </c>
      <c r="S3017" s="6" t="s">
        <v>9640</v>
      </c>
      <c r="T3017" s="6" t="s">
        <v>9640</v>
      </c>
      <c r="U3017" s="6" t="s">
        <v>9640</v>
      </c>
      <c r="V3017" s="6" t="s">
        <v>9640</v>
      </c>
      <c r="W3017" s="21" t="str">
        <f t="shared" si="47"/>
        <v>13</v>
      </c>
      <c r="X3017" s="54"/>
      <c r="Y3017" s="54"/>
      <c r="Z3017" s="54"/>
      <c r="AA3017" s="6" t="s">
        <v>6643</v>
      </c>
      <c r="AB3017" s="54"/>
      <c r="AC3017" s="54"/>
      <c r="AD3017" s="21"/>
      <c r="AE3017" s="21"/>
      <c r="AF3017" s="54"/>
      <c r="AG3017" s="54"/>
      <c r="AH3017" s="54"/>
      <c r="AI3017" s="54"/>
    </row>
    <row r="3018" spans="1:35" s="47" customFormat="1">
      <c r="A3018" s="46">
        <v>322</v>
      </c>
      <c r="B3018" s="6" t="s">
        <v>6646</v>
      </c>
      <c r="C3018" s="46" t="s">
        <v>6647</v>
      </c>
      <c r="D3018" s="6" t="s">
        <v>9</v>
      </c>
      <c r="E3018" s="6" t="s">
        <v>6013</v>
      </c>
      <c r="F3018" s="6"/>
      <c r="G3018" s="6" t="s">
        <v>1866</v>
      </c>
      <c r="H3018" s="46" t="s">
        <v>2882</v>
      </c>
      <c r="I3018" s="62">
        <v>34900</v>
      </c>
      <c r="J3018" s="6" t="s">
        <v>4823</v>
      </c>
      <c r="K3018" s="52"/>
      <c r="L3018" s="52"/>
      <c r="M3018" s="6" t="s">
        <v>6013</v>
      </c>
      <c r="N3018" s="6" t="s">
        <v>6013</v>
      </c>
      <c r="O3018" s="6" t="s">
        <v>6013</v>
      </c>
      <c r="P3018" s="6" t="s">
        <v>6013</v>
      </c>
      <c r="Q3018" s="6" t="s">
        <v>6013</v>
      </c>
      <c r="R3018" s="6" t="s">
        <v>6013</v>
      </c>
      <c r="S3018" s="6" t="s">
        <v>6013</v>
      </c>
      <c r="T3018" s="6" t="s">
        <v>6013</v>
      </c>
      <c r="U3018" s="6" t="s">
        <v>6013</v>
      </c>
      <c r="V3018" s="6" t="s">
        <v>6013</v>
      </c>
      <c r="W3018" s="21" t="str">
        <f t="shared" si="47"/>
        <v>13</v>
      </c>
      <c r="X3018" s="54"/>
      <c r="Y3018" s="54"/>
      <c r="Z3018" s="54"/>
      <c r="AA3018" s="6" t="s">
        <v>6646</v>
      </c>
      <c r="AB3018" s="54"/>
      <c r="AC3018" s="54"/>
      <c r="AD3018" s="21"/>
      <c r="AE3018" s="21"/>
      <c r="AF3018" s="54"/>
      <c r="AG3018" s="54"/>
      <c r="AH3018" s="54"/>
      <c r="AI3018" s="54"/>
    </row>
    <row r="3019" spans="1:35" s="47" customFormat="1">
      <c r="A3019" s="46">
        <v>323</v>
      </c>
      <c r="B3019" s="6" t="s">
        <v>6648</v>
      </c>
      <c r="C3019" s="46" t="s">
        <v>6649</v>
      </c>
      <c r="D3019" s="6" t="s">
        <v>9</v>
      </c>
      <c r="E3019" s="6" t="s">
        <v>6013</v>
      </c>
      <c r="F3019" s="6"/>
      <c r="G3019" s="6" t="s">
        <v>1536</v>
      </c>
      <c r="H3019" s="46" t="s">
        <v>10539</v>
      </c>
      <c r="I3019" s="62">
        <v>34839</v>
      </c>
      <c r="J3019" s="6" t="s">
        <v>4823</v>
      </c>
      <c r="K3019" s="52"/>
      <c r="L3019" s="52"/>
      <c r="M3019" s="6" t="s">
        <v>6013</v>
      </c>
      <c r="N3019" s="6" t="s">
        <v>6013</v>
      </c>
      <c r="O3019" s="6" t="s">
        <v>6013</v>
      </c>
      <c r="P3019" s="6" t="s">
        <v>6013</v>
      </c>
      <c r="Q3019" s="6" t="s">
        <v>6013</v>
      </c>
      <c r="R3019" s="6" t="s">
        <v>6013</v>
      </c>
      <c r="S3019" s="6" t="s">
        <v>6013</v>
      </c>
      <c r="T3019" s="6" t="s">
        <v>6013</v>
      </c>
      <c r="U3019" s="6" t="s">
        <v>6013</v>
      </c>
      <c r="V3019" s="6" t="s">
        <v>6013</v>
      </c>
      <c r="W3019" s="21" t="str">
        <f t="shared" si="47"/>
        <v>13</v>
      </c>
      <c r="X3019" s="54"/>
      <c r="Y3019" s="54"/>
      <c r="Z3019" s="54"/>
      <c r="AA3019" s="6" t="s">
        <v>6648</v>
      </c>
      <c r="AB3019" s="54"/>
      <c r="AC3019" s="54"/>
      <c r="AD3019" s="21"/>
      <c r="AE3019" s="21"/>
      <c r="AF3019" s="54"/>
      <c r="AG3019" s="54"/>
      <c r="AH3019" s="54"/>
      <c r="AI3019" s="54"/>
    </row>
    <row r="3020" spans="1:35" s="47" customFormat="1">
      <c r="A3020" s="46">
        <v>324</v>
      </c>
      <c r="B3020" s="6" t="s">
        <v>6650</v>
      </c>
      <c r="C3020" s="46" t="s">
        <v>6651</v>
      </c>
      <c r="D3020" s="6" t="s">
        <v>9</v>
      </c>
      <c r="E3020" s="6" t="s">
        <v>6013</v>
      </c>
      <c r="F3020" s="6"/>
      <c r="G3020" s="6" t="s">
        <v>1895</v>
      </c>
      <c r="H3020" s="46" t="s">
        <v>3045</v>
      </c>
      <c r="I3020" s="62">
        <v>35062</v>
      </c>
      <c r="J3020" s="6" t="s">
        <v>4823</v>
      </c>
      <c r="K3020" s="52"/>
      <c r="L3020" s="52"/>
      <c r="M3020" s="6" t="s">
        <v>6013</v>
      </c>
      <c r="N3020" s="6" t="s">
        <v>6013</v>
      </c>
      <c r="O3020" s="6" t="s">
        <v>6013</v>
      </c>
      <c r="P3020" s="6" t="s">
        <v>6013</v>
      </c>
      <c r="Q3020" s="6" t="s">
        <v>6013</v>
      </c>
      <c r="R3020" s="6" t="s">
        <v>6013</v>
      </c>
      <c r="S3020" s="6" t="s">
        <v>6013</v>
      </c>
      <c r="T3020" s="6" t="s">
        <v>6013</v>
      </c>
      <c r="U3020" s="6" t="s">
        <v>6013</v>
      </c>
      <c r="V3020" s="6" t="s">
        <v>6013</v>
      </c>
      <c r="W3020" s="21" t="str">
        <f t="shared" si="47"/>
        <v>13</v>
      </c>
      <c r="X3020" s="54"/>
      <c r="Y3020" s="54"/>
      <c r="Z3020" s="54"/>
      <c r="AA3020" s="6" t="s">
        <v>6650</v>
      </c>
      <c r="AB3020" s="54"/>
      <c r="AC3020" s="54"/>
      <c r="AD3020" s="21"/>
      <c r="AE3020" s="21"/>
      <c r="AF3020" s="54"/>
      <c r="AG3020" s="54"/>
      <c r="AH3020" s="54"/>
      <c r="AI3020" s="54"/>
    </row>
    <row r="3021" spans="1:35" s="47" customFormat="1">
      <c r="A3021" s="46">
        <v>325</v>
      </c>
      <c r="B3021" s="6" t="s">
        <v>6652</v>
      </c>
      <c r="C3021" s="46" t="s">
        <v>6653</v>
      </c>
      <c r="D3021" s="6" t="s">
        <v>15</v>
      </c>
      <c r="E3021" s="6" t="s">
        <v>6104</v>
      </c>
      <c r="F3021" s="6"/>
      <c r="G3021" s="6" t="s">
        <v>16</v>
      </c>
      <c r="H3021" s="46" t="s">
        <v>3160</v>
      </c>
      <c r="I3021" s="62">
        <v>35107</v>
      </c>
      <c r="J3021" s="6" t="s">
        <v>5299</v>
      </c>
      <c r="K3021" s="52"/>
      <c r="L3021" s="52"/>
      <c r="M3021" s="6" t="s">
        <v>6104</v>
      </c>
      <c r="N3021" s="6" t="s">
        <v>6104</v>
      </c>
      <c r="O3021" s="6" t="s">
        <v>6104</v>
      </c>
      <c r="P3021" s="6" t="s">
        <v>6104</v>
      </c>
      <c r="Q3021" s="6" t="s">
        <v>6104</v>
      </c>
      <c r="R3021" s="6" t="s">
        <v>6104</v>
      </c>
      <c r="S3021" s="6" t="s">
        <v>9640</v>
      </c>
      <c r="T3021" s="6" t="s">
        <v>9640</v>
      </c>
      <c r="U3021" s="6" t="s">
        <v>9640</v>
      </c>
      <c r="V3021" s="6" t="s">
        <v>9640</v>
      </c>
      <c r="W3021" s="21" t="str">
        <f t="shared" si="47"/>
        <v>13</v>
      </c>
      <c r="X3021" s="54"/>
      <c r="Y3021" s="54"/>
      <c r="Z3021" s="54"/>
      <c r="AA3021" s="6" t="s">
        <v>6652</v>
      </c>
      <c r="AB3021" s="54"/>
      <c r="AC3021" s="54"/>
      <c r="AD3021" s="21"/>
      <c r="AE3021" s="21"/>
      <c r="AF3021" s="54"/>
      <c r="AG3021" s="54"/>
      <c r="AH3021" s="54"/>
      <c r="AI3021" s="54"/>
    </row>
    <row r="3022" spans="1:35" s="47" customFormat="1">
      <c r="A3022" s="46">
        <v>326</v>
      </c>
      <c r="B3022" s="6" t="s">
        <v>6654</v>
      </c>
      <c r="C3022" s="46" t="s">
        <v>6655</v>
      </c>
      <c r="D3022" s="6" t="s">
        <v>9</v>
      </c>
      <c r="E3022" s="6" t="s">
        <v>6013</v>
      </c>
      <c r="F3022" s="6"/>
      <c r="G3022" s="6" t="s">
        <v>486</v>
      </c>
      <c r="H3022" s="46" t="s">
        <v>6054</v>
      </c>
      <c r="I3022" s="62">
        <v>34987</v>
      </c>
      <c r="J3022" s="6" t="s">
        <v>4823</v>
      </c>
      <c r="K3022" s="52"/>
      <c r="L3022" s="52"/>
      <c r="M3022" s="6" t="s">
        <v>6013</v>
      </c>
      <c r="N3022" s="6" t="s">
        <v>6013</v>
      </c>
      <c r="O3022" s="6" t="s">
        <v>6013</v>
      </c>
      <c r="P3022" s="6" t="s">
        <v>6013</v>
      </c>
      <c r="Q3022" s="6" t="s">
        <v>6013</v>
      </c>
      <c r="R3022" s="6" t="s">
        <v>6013</v>
      </c>
      <c r="S3022" s="6" t="s">
        <v>6013</v>
      </c>
      <c r="T3022" s="6" t="s">
        <v>6013</v>
      </c>
      <c r="U3022" s="6" t="s">
        <v>6013</v>
      </c>
      <c r="V3022" s="6" t="s">
        <v>6013</v>
      </c>
      <c r="W3022" s="21" t="str">
        <f t="shared" si="47"/>
        <v>13</v>
      </c>
      <c r="X3022" s="54"/>
      <c r="Y3022" s="54"/>
      <c r="Z3022" s="54"/>
      <c r="AA3022" s="6" t="s">
        <v>6654</v>
      </c>
      <c r="AB3022" s="54"/>
      <c r="AC3022" s="54"/>
      <c r="AD3022" s="21"/>
      <c r="AE3022" s="21"/>
      <c r="AF3022" s="54"/>
      <c r="AG3022" s="54"/>
      <c r="AH3022" s="54"/>
      <c r="AI3022" s="54"/>
    </row>
    <row r="3023" spans="1:35" s="47" customFormat="1">
      <c r="A3023" s="46">
        <v>327</v>
      </c>
      <c r="B3023" s="6" t="s">
        <v>6656</v>
      </c>
      <c r="C3023" s="46" t="s">
        <v>6657</v>
      </c>
      <c r="D3023" s="6" t="s">
        <v>15</v>
      </c>
      <c r="E3023" s="6" t="s">
        <v>6013</v>
      </c>
      <c r="F3023" s="6"/>
      <c r="G3023" s="6" t="s">
        <v>286</v>
      </c>
      <c r="H3023" s="46" t="s">
        <v>4048</v>
      </c>
      <c r="I3023" s="62">
        <v>34885</v>
      </c>
      <c r="J3023" s="6" t="s">
        <v>4823</v>
      </c>
      <c r="K3023" s="52"/>
      <c r="L3023" s="52"/>
      <c r="M3023" s="6" t="s">
        <v>6013</v>
      </c>
      <c r="N3023" s="6" t="s">
        <v>6013</v>
      </c>
      <c r="O3023" s="6" t="s">
        <v>6013</v>
      </c>
      <c r="P3023" s="6" t="s">
        <v>6013</v>
      </c>
      <c r="Q3023" s="6" t="s">
        <v>6013</v>
      </c>
      <c r="R3023" s="6" t="s">
        <v>6013</v>
      </c>
      <c r="S3023" s="6" t="s">
        <v>6013</v>
      </c>
      <c r="T3023" s="6" t="s">
        <v>6013</v>
      </c>
      <c r="U3023" s="6" t="s">
        <v>6013</v>
      </c>
      <c r="V3023" s="6" t="s">
        <v>6013</v>
      </c>
      <c r="W3023" s="21" t="str">
        <f t="shared" si="47"/>
        <v>13</v>
      </c>
      <c r="X3023" s="54"/>
      <c r="Y3023" s="54"/>
      <c r="Z3023" s="54"/>
      <c r="AA3023" s="6" t="s">
        <v>6656</v>
      </c>
      <c r="AB3023" s="54"/>
      <c r="AC3023" s="54"/>
      <c r="AD3023" s="21"/>
      <c r="AE3023" s="21"/>
      <c r="AF3023" s="54"/>
      <c r="AG3023" s="54"/>
      <c r="AH3023" s="54"/>
      <c r="AI3023" s="54"/>
    </row>
    <row r="3024" spans="1:35" s="47" customFormat="1">
      <c r="A3024" s="46">
        <v>328</v>
      </c>
      <c r="B3024" s="6" t="s">
        <v>6658</v>
      </c>
      <c r="C3024" s="46" t="s">
        <v>6659</v>
      </c>
      <c r="D3024" s="6" t="s">
        <v>15</v>
      </c>
      <c r="E3024" s="6" t="s">
        <v>6013</v>
      </c>
      <c r="F3024" s="6"/>
      <c r="G3024" s="6" t="s">
        <v>486</v>
      </c>
      <c r="H3024" s="46" t="s">
        <v>6660</v>
      </c>
      <c r="I3024" s="62">
        <v>35026</v>
      </c>
      <c r="J3024" s="6" t="s">
        <v>4823</v>
      </c>
      <c r="K3024" s="52"/>
      <c r="L3024" s="52"/>
      <c r="M3024" s="6" t="s">
        <v>6013</v>
      </c>
      <c r="N3024" s="6" t="s">
        <v>6013</v>
      </c>
      <c r="O3024" s="6" t="s">
        <v>6013</v>
      </c>
      <c r="P3024" s="6" t="s">
        <v>6013</v>
      </c>
      <c r="Q3024" s="6" t="s">
        <v>6013</v>
      </c>
      <c r="R3024" s="6" t="s">
        <v>6013</v>
      </c>
      <c r="S3024" s="6" t="s">
        <v>6013</v>
      </c>
      <c r="T3024" s="6" t="s">
        <v>6013</v>
      </c>
      <c r="U3024" s="6" t="s">
        <v>6013</v>
      </c>
      <c r="V3024" s="6" t="s">
        <v>6013</v>
      </c>
      <c r="W3024" s="21" t="str">
        <f t="shared" si="47"/>
        <v>13</v>
      </c>
      <c r="X3024" s="54"/>
      <c r="Y3024" s="54"/>
      <c r="Z3024" s="54"/>
      <c r="AA3024" s="6" t="s">
        <v>6658</v>
      </c>
      <c r="AB3024" s="54"/>
      <c r="AC3024" s="54"/>
      <c r="AD3024" s="21"/>
      <c r="AE3024" s="21"/>
      <c r="AF3024" s="54"/>
      <c r="AG3024" s="54"/>
      <c r="AH3024" s="54"/>
      <c r="AI3024" s="54"/>
    </row>
    <row r="3025" spans="1:35" s="47" customFormat="1">
      <c r="A3025" s="46">
        <v>329</v>
      </c>
      <c r="B3025" s="6" t="s">
        <v>6661</v>
      </c>
      <c r="C3025" s="46" t="s">
        <v>6662</v>
      </c>
      <c r="D3025" s="6" t="s">
        <v>9</v>
      </c>
      <c r="E3025" s="6" t="s">
        <v>6013</v>
      </c>
      <c r="F3025" s="6"/>
      <c r="G3025" s="6" t="s">
        <v>15</v>
      </c>
      <c r="H3025" s="46" t="s">
        <v>3010</v>
      </c>
      <c r="I3025" s="62">
        <v>35270</v>
      </c>
      <c r="J3025" s="6" t="s">
        <v>4823</v>
      </c>
      <c r="K3025" s="52"/>
      <c r="L3025" s="52"/>
      <c r="M3025" s="6" t="s">
        <v>6013</v>
      </c>
      <c r="N3025" s="6" t="s">
        <v>6013</v>
      </c>
      <c r="O3025" s="6" t="s">
        <v>6013</v>
      </c>
      <c r="P3025" s="6" t="s">
        <v>6013</v>
      </c>
      <c r="Q3025" s="6" t="s">
        <v>6013</v>
      </c>
      <c r="R3025" s="6" t="s">
        <v>6013</v>
      </c>
      <c r="S3025" s="6" t="s">
        <v>6013</v>
      </c>
      <c r="T3025" s="6" t="s">
        <v>6013</v>
      </c>
      <c r="U3025" s="6" t="s">
        <v>6013</v>
      </c>
      <c r="V3025" s="6" t="s">
        <v>6013</v>
      </c>
      <c r="W3025" s="21" t="str">
        <f t="shared" si="47"/>
        <v>13</v>
      </c>
      <c r="X3025" s="54"/>
      <c r="Y3025" s="54"/>
      <c r="Z3025" s="54"/>
      <c r="AA3025" s="6" t="s">
        <v>6661</v>
      </c>
      <c r="AB3025" s="54"/>
      <c r="AC3025" s="54"/>
      <c r="AD3025" s="21"/>
      <c r="AE3025" s="21"/>
      <c r="AF3025" s="54"/>
      <c r="AG3025" s="54"/>
      <c r="AH3025" s="54"/>
      <c r="AI3025" s="54"/>
    </row>
    <row r="3026" spans="1:35" s="47" customFormat="1">
      <c r="A3026" s="46">
        <v>330</v>
      </c>
      <c r="B3026" s="6" t="s">
        <v>6663</v>
      </c>
      <c r="C3026" s="46" t="s">
        <v>6664</v>
      </c>
      <c r="D3026" s="6" t="s">
        <v>9</v>
      </c>
      <c r="E3026" s="6" t="s">
        <v>6013</v>
      </c>
      <c r="F3026" s="6"/>
      <c r="G3026" s="6" t="s">
        <v>1891</v>
      </c>
      <c r="H3026" s="46" t="s">
        <v>2874</v>
      </c>
      <c r="I3026" s="62">
        <v>34636</v>
      </c>
      <c r="J3026" s="6" t="s">
        <v>4823</v>
      </c>
      <c r="K3026" s="52"/>
      <c r="L3026" s="52"/>
      <c r="M3026" s="6" t="s">
        <v>6013</v>
      </c>
      <c r="N3026" s="6" t="s">
        <v>6013</v>
      </c>
      <c r="O3026" s="6" t="s">
        <v>6013</v>
      </c>
      <c r="P3026" s="6" t="s">
        <v>6013</v>
      </c>
      <c r="Q3026" s="70" t="s">
        <v>6104</v>
      </c>
      <c r="R3026" s="70" t="s">
        <v>6104</v>
      </c>
      <c r="S3026" s="70" t="s">
        <v>9640</v>
      </c>
      <c r="T3026" s="70" t="s">
        <v>9640</v>
      </c>
      <c r="U3026" s="70" t="s">
        <v>9640</v>
      </c>
      <c r="V3026" s="70" t="s">
        <v>9640</v>
      </c>
      <c r="W3026" s="21" t="str">
        <f t="shared" si="47"/>
        <v>13</v>
      </c>
      <c r="X3026" s="54"/>
      <c r="Y3026" s="54"/>
      <c r="Z3026" s="54"/>
      <c r="AA3026" s="6" t="s">
        <v>6663</v>
      </c>
      <c r="AB3026" s="54"/>
      <c r="AC3026" s="54"/>
      <c r="AD3026" s="21"/>
      <c r="AE3026" s="21"/>
      <c r="AF3026" s="54"/>
      <c r="AG3026" s="54"/>
      <c r="AH3026" s="54"/>
      <c r="AI3026" s="54"/>
    </row>
    <row r="3027" spans="1:35" s="47" customFormat="1">
      <c r="A3027" s="46">
        <v>331</v>
      </c>
      <c r="B3027" s="6" t="s">
        <v>6665</v>
      </c>
      <c r="C3027" s="46" t="s">
        <v>6666</v>
      </c>
      <c r="D3027" s="6" t="s">
        <v>9</v>
      </c>
      <c r="E3027" s="6" t="s">
        <v>6013</v>
      </c>
      <c r="F3027" s="6"/>
      <c r="G3027" s="6" t="s">
        <v>1866</v>
      </c>
      <c r="H3027" s="46" t="s">
        <v>2926</v>
      </c>
      <c r="I3027" s="62">
        <v>34802</v>
      </c>
      <c r="J3027" s="6" t="s">
        <v>4823</v>
      </c>
      <c r="K3027" s="52"/>
      <c r="L3027" s="52"/>
      <c r="M3027" s="6" t="s">
        <v>6013</v>
      </c>
      <c r="N3027" s="6" t="s">
        <v>6013</v>
      </c>
      <c r="O3027" s="6" t="s">
        <v>6013</v>
      </c>
      <c r="P3027" s="6" t="s">
        <v>6013</v>
      </c>
      <c r="Q3027" s="70" t="s">
        <v>6104</v>
      </c>
      <c r="R3027" s="70" t="s">
        <v>6104</v>
      </c>
      <c r="S3027" s="70" t="s">
        <v>9640</v>
      </c>
      <c r="T3027" s="70" t="s">
        <v>9640</v>
      </c>
      <c r="U3027" s="70" t="s">
        <v>9640</v>
      </c>
      <c r="V3027" s="70" t="s">
        <v>9640</v>
      </c>
      <c r="W3027" s="21" t="str">
        <f t="shared" si="47"/>
        <v>13</v>
      </c>
      <c r="X3027" s="54"/>
      <c r="Y3027" s="54"/>
      <c r="Z3027" s="54"/>
      <c r="AA3027" s="6" t="s">
        <v>6665</v>
      </c>
      <c r="AB3027" s="54"/>
      <c r="AC3027" s="54"/>
      <c r="AD3027" s="21"/>
      <c r="AE3027" s="21"/>
      <c r="AF3027" s="54"/>
      <c r="AG3027" s="54"/>
      <c r="AH3027" s="54"/>
      <c r="AI3027" s="54"/>
    </row>
    <row r="3028" spans="1:35" s="47" customFormat="1">
      <c r="A3028" s="46">
        <v>332</v>
      </c>
      <c r="B3028" s="6" t="s">
        <v>6667</v>
      </c>
      <c r="C3028" s="46" t="s">
        <v>6668</v>
      </c>
      <c r="D3028" s="6" t="s">
        <v>15</v>
      </c>
      <c r="E3028" s="6" t="s">
        <v>6013</v>
      </c>
      <c r="F3028" s="6"/>
      <c r="G3028" s="6" t="s">
        <v>82</v>
      </c>
      <c r="H3028" s="46" t="s">
        <v>6669</v>
      </c>
      <c r="I3028" s="62">
        <v>34428</v>
      </c>
      <c r="J3028" s="6" t="s">
        <v>4823</v>
      </c>
      <c r="K3028" s="52"/>
      <c r="L3028" s="52"/>
      <c r="M3028" s="6" t="s">
        <v>6013</v>
      </c>
      <c r="N3028" s="6" t="s">
        <v>6013</v>
      </c>
      <c r="O3028" s="6" t="s">
        <v>6013</v>
      </c>
      <c r="P3028" s="6" t="s">
        <v>6013</v>
      </c>
      <c r="Q3028" s="6" t="s">
        <v>6013</v>
      </c>
      <c r="R3028" s="6" t="s">
        <v>6013</v>
      </c>
      <c r="S3028" s="6" t="s">
        <v>6013</v>
      </c>
      <c r="T3028" s="6" t="s">
        <v>6013</v>
      </c>
      <c r="U3028" s="6" t="s">
        <v>6013</v>
      </c>
      <c r="V3028" s="6" t="s">
        <v>6013</v>
      </c>
      <c r="W3028" s="21" t="str">
        <f t="shared" si="47"/>
        <v>13</v>
      </c>
      <c r="X3028" s="54"/>
      <c r="Y3028" s="54"/>
      <c r="Z3028" s="54"/>
      <c r="AA3028" s="6" t="s">
        <v>6667</v>
      </c>
      <c r="AB3028" s="54"/>
      <c r="AC3028" s="54"/>
      <c r="AD3028" s="21"/>
      <c r="AE3028" s="21"/>
      <c r="AF3028" s="54"/>
      <c r="AG3028" s="54"/>
      <c r="AH3028" s="54"/>
      <c r="AI3028" s="54"/>
    </row>
    <row r="3029" spans="1:35" s="47" customFormat="1">
      <c r="A3029" s="46">
        <v>333</v>
      </c>
      <c r="B3029" s="6" t="s">
        <v>6670</v>
      </c>
      <c r="C3029" s="46" t="s">
        <v>6671</v>
      </c>
      <c r="D3029" s="6" t="s">
        <v>9</v>
      </c>
      <c r="E3029" s="6" t="s">
        <v>6013</v>
      </c>
      <c r="F3029" s="6"/>
      <c r="G3029" s="6" t="s">
        <v>1895</v>
      </c>
      <c r="H3029" s="46" t="s">
        <v>3045</v>
      </c>
      <c r="I3029" s="62">
        <v>34724</v>
      </c>
      <c r="J3029" s="6" t="s">
        <v>4823</v>
      </c>
      <c r="K3029" s="52"/>
      <c r="L3029" s="52"/>
      <c r="M3029" s="6" t="s">
        <v>6013</v>
      </c>
      <c r="N3029" s="6" t="s">
        <v>6013</v>
      </c>
      <c r="O3029" s="6" t="s">
        <v>6013</v>
      </c>
      <c r="P3029" s="6" t="s">
        <v>6013</v>
      </c>
      <c r="Q3029" s="70" t="s">
        <v>6104</v>
      </c>
      <c r="R3029" s="70" t="s">
        <v>6104</v>
      </c>
      <c r="S3029" s="70" t="s">
        <v>9640</v>
      </c>
      <c r="T3029" s="70" t="s">
        <v>9640</v>
      </c>
      <c r="U3029" s="70" t="s">
        <v>9640</v>
      </c>
      <c r="V3029" s="70" t="s">
        <v>9640</v>
      </c>
      <c r="W3029" s="21" t="str">
        <f t="shared" si="47"/>
        <v>13</v>
      </c>
      <c r="X3029" s="54"/>
      <c r="Y3029" s="54"/>
      <c r="Z3029" s="54"/>
      <c r="AA3029" s="6" t="s">
        <v>6670</v>
      </c>
      <c r="AB3029" s="54"/>
      <c r="AC3029" s="54"/>
      <c r="AD3029" s="21"/>
      <c r="AE3029" s="21"/>
      <c r="AF3029" s="54"/>
      <c r="AG3029" s="54"/>
      <c r="AH3029" s="54"/>
      <c r="AI3029" s="54"/>
    </row>
    <row r="3030" spans="1:35" s="47" customFormat="1">
      <c r="A3030" s="46">
        <v>334</v>
      </c>
      <c r="B3030" s="6" t="s">
        <v>6672</v>
      </c>
      <c r="C3030" s="46" t="s">
        <v>6673</v>
      </c>
      <c r="D3030" s="6" t="s">
        <v>9</v>
      </c>
      <c r="E3030" s="6" t="s">
        <v>6013</v>
      </c>
      <c r="F3030" s="6"/>
      <c r="G3030" s="6" t="s">
        <v>1538</v>
      </c>
      <c r="H3030" s="46" t="s">
        <v>3965</v>
      </c>
      <c r="I3030" s="62">
        <v>34891</v>
      </c>
      <c r="J3030" s="6" t="s">
        <v>4823</v>
      </c>
      <c r="K3030" s="52"/>
      <c r="L3030" s="52"/>
      <c r="M3030" s="6" t="s">
        <v>6013</v>
      </c>
      <c r="N3030" s="6" t="s">
        <v>6013</v>
      </c>
      <c r="O3030" s="6" t="s">
        <v>6013</v>
      </c>
      <c r="P3030" s="6" t="s">
        <v>6013</v>
      </c>
      <c r="Q3030" s="6" t="s">
        <v>6013</v>
      </c>
      <c r="R3030" s="6" t="s">
        <v>6013</v>
      </c>
      <c r="S3030" s="6" t="s">
        <v>6013</v>
      </c>
      <c r="T3030" s="6" t="s">
        <v>6013</v>
      </c>
      <c r="U3030" s="6" t="s">
        <v>6013</v>
      </c>
      <c r="V3030" s="6" t="s">
        <v>6013</v>
      </c>
      <c r="W3030" s="21" t="str">
        <f t="shared" si="47"/>
        <v>13</v>
      </c>
      <c r="X3030" s="54"/>
      <c r="Y3030" s="54"/>
      <c r="Z3030" s="54"/>
      <c r="AA3030" s="6" t="s">
        <v>6672</v>
      </c>
      <c r="AB3030" s="54"/>
      <c r="AC3030" s="54"/>
      <c r="AD3030" s="21"/>
      <c r="AE3030" s="21"/>
      <c r="AF3030" s="54"/>
      <c r="AG3030" s="54"/>
      <c r="AH3030" s="54"/>
      <c r="AI3030" s="54"/>
    </row>
    <row r="3031" spans="1:35" s="47" customFormat="1">
      <c r="A3031" s="46">
        <v>335</v>
      </c>
      <c r="B3031" s="6" t="s">
        <v>6674</v>
      </c>
      <c r="C3031" s="46" t="s">
        <v>6675</v>
      </c>
      <c r="D3031" s="6" t="s">
        <v>9</v>
      </c>
      <c r="E3031" s="6" t="s">
        <v>6031</v>
      </c>
      <c r="F3031" s="6"/>
      <c r="G3031" s="6" t="s">
        <v>1536</v>
      </c>
      <c r="H3031" s="46" t="s">
        <v>4048</v>
      </c>
      <c r="I3031" s="62">
        <v>34456</v>
      </c>
      <c r="J3031" s="6" t="s">
        <v>4823</v>
      </c>
      <c r="K3031" s="52"/>
      <c r="L3031" s="52"/>
      <c r="M3031" s="53" t="s">
        <v>6013</v>
      </c>
      <c r="N3031" s="45" t="s">
        <v>6031</v>
      </c>
      <c r="O3031" s="45" t="s">
        <v>6031</v>
      </c>
      <c r="P3031" s="45" t="s">
        <v>6031</v>
      </c>
      <c r="Q3031" s="45" t="s">
        <v>6031</v>
      </c>
      <c r="R3031" s="45" t="s">
        <v>6031</v>
      </c>
      <c r="S3031" s="45" t="s">
        <v>6031</v>
      </c>
      <c r="T3031" s="45" t="s">
        <v>6013</v>
      </c>
      <c r="U3031" s="45" t="s">
        <v>6013</v>
      </c>
      <c r="V3031" s="45" t="s">
        <v>6013</v>
      </c>
      <c r="W3031" s="21" t="str">
        <f t="shared" si="47"/>
        <v>13</v>
      </c>
      <c r="X3031" s="54"/>
      <c r="Y3031" s="54"/>
      <c r="Z3031" s="54"/>
      <c r="AA3031" s="6" t="s">
        <v>6674</v>
      </c>
      <c r="AB3031" s="54"/>
      <c r="AC3031" s="54"/>
      <c r="AD3031" s="21"/>
      <c r="AE3031" s="21"/>
      <c r="AF3031" s="54"/>
      <c r="AG3031" s="54"/>
      <c r="AH3031" s="54"/>
      <c r="AI3031" s="54"/>
    </row>
    <row r="3032" spans="1:35" s="47" customFormat="1">
      <c r="A3032" s="46">
        <v>336</v>
      </c>
      <c r="B3032" s="6" t="s">
        <v>6676</v>
      </c>
      <c r="C3032" s="46" t="s">
        <v>10503</v>
      </c>
      <c r="D3032" s="6" t="s">
        <v>9</v>
      </c>
      <c r="E3032" s="6" t="s">
        <v>6013</v>
      </c>
      <c r="F3032" s="6"/>
      <c r="G3032" s="6" t="s">
        <v>1538</v>
      </c>
      <c r="H3032" s="46" t="s">
        <v>3239</v>
      </c>
      <c r="I3032" s="62">
        <v>34470</v>
      </c>
      <c r="J3032" s="6" t="s">
        <v>4823</v>
      </c>
      <c r="K3032" s="52"/>
      <c r="L3032" s="52"/>
      <c r="M3032" s="6" t="s">
        <v>6013</v>
      </c>
      <c r="N3032" s="6" t="s">
        <v>6013</v>
      </c>
      <c r="O3032" s="6" t="s">
        <v>6013</v>
      </c>
      <c r="P3032" s="6" t="s">
        <v>6013</v>
      </c>
      <c r="Q3032" s="6" t="s">
        <v>6013</v>
      </c>
      <c r="R3032" s="6" t="s">
        <v>6013</v>
      </c>
      <c r="S3032" s="6" t="s">
        <v>6013</v>
      </c>
      <c r="T3032" s="6" t="s">
        <v>6013</v>
      </c>
      <c r="U3032" s="6" t="s">
        <v>6013</v>
      </c>
      <c r="V3032" s="6" t="s">
        <v>6013</v>
      </c>
      <c r="W3032" s="21" t="str">
        <f t="shared" si="47"/>
        <v>13</v>
      </c>
      <c r="X3032" s="54"/>
      <c r="Y3032" s="54"/>
      <c r="Z3032" s="54"/>
      <c r="AA3032" s="6" t="s">
        <v>6676</v>
      </c>
      <c r="AB3032" s="54"/>
      <c r="AC3032" s="54"/>
      <c r="AD3032" s="21"/>
      <c r="AE3032" s="21"/>
      <c r="AF3032" s="54"/>
      <c r="AG3032" s="54"/>
      <c r="AH3032" s="54"/>
      <c r="AI3032" s="54"/>
    </row>
    <row r="3033" spans="1:35" s="47" customFormat="1">
      <c r="A3033" s="46">
        <v>337</v>
      </c>
      <c r="B3033" s="6" t="s">
        <v>6677</v>
      </c>
      <c r="C3033" s="46" t="s">
        <v>6445</v>
      </c>
      <c r="D3033" s="6" t="s">
        <v>9</v>
      </c>
      <c r="E3033" s="6" t="s">
        <v>6031</v>
      </c>
      <c r="F3033" s="6"/>
      <c r="G3033" s="6" t="s">
        <v>82</v>
      </c>
      <c r="H3033" s="46" t="s">
        <v>3049</v>
      </c>
      <c r="I3033" s="62">
        <v>34598</v>
      </c>
      <c r="J3033" s="6" t="s">
        <v>4823</v>
      </c>
      <c r="K3033" s="52"/>
      <c r="L3033" s="52"/>
      <c r="M3033" s="6" t="s">
        <v>6031</v>
      </c>
      <c r="N3033" s="6" t="s">
        <v>6031</v>
      </c>
      <c r="O3033" s="6" t="s">
        <v>6031</v>
      </c>
      <c r="P3033" s="6" t="s">
        <v>6031</v>
      </c>
      <c r="Q3033" s="6" t="s">
        <v>6031</v>
      </c>
      <c r="R3033" s="6" t="s">
        <v>6031</v>
      </c>
      <c r="S3033" s="6" t="s">
        <v>6031</v>
      </c>
      <c r="T3033" s="6" t="s">
        <v>6031</v>
      </c>
      <c r="U3033" s="6" t="s">
        <v>6031</v>
      </c>
      <c r="V3033" s="6" t="s">
        <v>6031</v>
      </c>
      <c r="W3033" s="21" t="str">
        <f t="shared" si="47"/>
        <v>13</v>
      </c>
      <c r="X3033" s="54"/>
      <c r="Y3033" s="54"/>
      <c r="Z3033" s="54"/>
      <c r="AA3033" s="6" t="s">
        <v>6677</v>
      </c>
      <c r="AB3033" s="54"/>
      <c r="AC3033" s="54"/>
      <c r="AD3033" s="21"/>
      <c r="AE3033" s="21"/>
      <c r="AF3033" s="54"/>
      <c r="AG3033" s="54"/>
      <c r="AH3033" s="54"/>
      <c r="AI3033" s="54"/>
    </row>
    <row r="3034" spans="1:35" s="47" customFormat="1">
      <c r="A3034" s="46">
        <v>338</v>
      </c>
      <c r="B3034" s="6" t="s">
        <v>6678</v>
      </c>
      <c r="C3034" s="46" t="s">
        <v>6679</v>
      </c>
      <c r="D3034" s="6" t="s">
        <v>15</v>
      </c>
      <c r="E3034" s="6" t="s">
        <v>6031</v>
      </c>
      <c r="F3034" s="6"/>
      <c r="G3034" s="6" t="s">
        <v>1538</v>
      </c>
      <c r="H3034" s="46" t="s">
        <v>2760</v>
      </c>
      <c r="I3034" s="62">
        <v>34777</v>
      </c>
      <c r="J3034" s="6" t="s">
        <v>5299</v>
      </c>
      <c r="K3034" s="52"/>
      <c r="L3034" s="52"/>
      <c r="M3034" s="6" t="s">
        <v>6031</v>
      </c>
      <c r="N3034" s="6" t="s">
        <v>6031</v>
      </c>
      <c r="O3034" s="6" t="s">
        <v>6031</v>
      </c>
      <c r="P3034" s="6" t="s">
        <v>6031</v>
      </c>
      <c r="Q3034" s="6" t="s">
        <v>6031</v>
      </c>
      <c r="R3034" s="6" t="s">
        <v>6031</v>
      </c>
      <c r="S3034" s="6" t="s">
        <v>6031</v>
      </c>
      <c r="T3034" s="6" t="s">
        <v>6031</v>
      </c>
      <c r="U3034" s="6" t="s">
        <v>6031</v>
      </c>
      <c r="V3034" s="6" t="s">
        <v>6031</v>
      </c>
      <c r="W3034" s="21" t="str">
        <f t="shared" si="47"/>
        <v>13</v>
      </c>
      <c r="X3034" s="54"/>
      <c r="Y3034" s="54"/>
      <c r="Z3034" s="54"/>
      <c r="AA3034" s="6" t="s">
        <v>6678</v>
      </c>
      <c r="AB3034" s="54"/>
      <c r="AC3034" s="54"/>
      <c r="AD3034" s="21"/>
      <c r="AE3034" s="21"/>
      <c r="AF3034" s="54"/>
      <c r="AG3034" s="54"/>
      <c r="AH3034" s="54"/>
      <c r="AI3034" s="54"/>
    </row>
    <row r="3035" spans="1:35" s="47" customFormat="1">
      <c r="A3035" s="46">
        <v>339</v>
      </c>
      <c r="B3035" s="6" t="s">
        <v>6680</v>
      </c>
      <c r="C3035" s="46" t="s">
        <v>6681</v>
      </c>
      <c r="D3035" s="6" t="s">
        <v>9</v>
      </c>
      <c r="E3035" s="6" t="s">
        <v>6013</v>
      </c>
      <c r="F3035" s="6"/>
      <c r="G3035" s="6" t="s">
        <v>1895</v>
      </c>
      <c r="H3035" s="46" t="s">
        <v>6682</v>
      </c>
      <c r="I3035" s="62">
        <v>34717</v>
      </c>
      <c r="J3035" s="6" t="s">
        <v>4823</v>
      </c>
      <c r="K3035" s="52"/>
      <c r="L3035" s="52"/>
      <c r="M3035" s="6" t="s">
        <v>6013</v>
      </c>
      <c r="N3035" s="6" t="s">
        <v>6013</v>
      </c>
      <c r="O3035" s="6" t="s">
        <v>6013</v>
      </c>
      <c r="P3035" s="6" t="s">
        <v>6013</v>
      </c>
      <c r="Q3035" s="6" t="s">
        <v>6013</v>
      </c>
      <c r="R3035" s="6" t="s">
        <v>6013</v>
      </c>
      <c r="S3035" s="6" t="s">
        <v>6013</v>
      </c>
      <c r="T3035" s="6" t="s">
        <v>6013</v>
      </c>
      <c r="U3035" s="6" t="s">
        <v>6013</v>
      </c>
      <c r="V3035" s="6" t="s">
        <v>6013</v>
      </c>
      <c r="W3035" s="21" t="str">
        <f t="shared" si="47"/>
        <v>13</v>
      </c>
      <c r="X3035" s="54"/>
      <c r="Y3035" s="54"/>
      <c r="Z3035" s="54"/>
      <c r="AA3035" s="6" t="s">
        <v>6680</v>
      </c>
      <c r="AB3035" s="54"/>
      <c r="AC3035" s="54"/>
      <c r="AD3035" s="21"/>
      <c r="AE3035" s="21"/>
      <c r="AF3035" s="54"/>
      <c r="AG3035" s="54"/>
      <c r="AH3035" s="54"/>
      <c r="AI3035" s="54"/>
    </row>
    <row r="3036" spans="1:35" s="47" customFormat="1">
      <c r="A3036" s="46">
        <v>340</v>
      </c>
      <c r="B3036" s="6" t="s">
        <v>6683</v>
      </c>
      <c r="C3036" s="46" t="s">
        <v>6684</v>
      </c>
      <c r="D3036" s="6" t="s">
        <v>9</v>
      </c>
      <c r="E3036" s="6" t="s">
        <v>6013</v>
      </c>
      <c r="F3036" s="6"/>
      <c r="G3036" s="6" t="s">
        <v>16</v>
      </c>
      <c r="H3036" s="46" t="s">
        <v>6054</v>
      </c>
      <c r="I3036" s="62">
        <v>34758</v>
      </c>
      <c r="J3036" s="6" t="s">
        <v>4826</v>
      </c>
      <c r="K3036" s="52"/>
      <c r="L3036" s="52"/>
      <c r="M3036" s="6" t="s">
        <v>6013</v>
      </c>
      <c r="N3036" s="6" t="s">
        <v>6013</v>
      </c>
      <c r="O3036" s="6" t="s">
        <v>6013</v>
      </c>
      <c r="P3036" s="6" t="s">
        <v>6013</v>
      </c>
      <c r="Q3036" s="6" t="s">
        <v>6013</v>
      </c>
      <c r="R3036" s="6" t="s">
        <v>6013</v>
      </c>
      <c r="S3036" s="6" t="s">
        <v>6013</v>
      </c>
      <c r="T3036" s="6" t="s">
        <v>6013</v>
      </c>
      <c r="U3036" s="6" t="s">
        <v>6013</v>
      </c>
      <c r="V3036" s="6" t="s">
        <v>6013</v>
      </c>
      <c r="W3036" s="21" t="str">
        <f t="shared" si="47"/>
        <v>13</v>
      </c>
      <c r="X3036" s="54"/>
      <c r="Y3036" s="54"/>
      <c r="Z3036" s="54"/>
      <c r="AA3036" s="6" t="s">
        <v>6683</v>
      </c>
      <c r="AB3036" s="54"/>
      <c r="AC3036" s="54"/>
      <c r="AD3036" s="21"/>
      <c r="AE3036" s="21"/>
      <c r="AF3036" s="54"/>
      <c r="AG3036" s="54"/>
      <c r="AH3036" s="54"/>
      <c r="AI3036" s="54"/>
    </row>
    <row r="3037" spans="1:35" s="47" customFormat="1">
      <c r="A3037" s="46">
        <v>341</v>
      </c>
      <c r="B3037" s="6" t="s">
        <v>6685</v>
      </c>
      <c r="C3037" s="46" t="s">
        <v>6910</v>
      </c>
      <c r="D3037" s="6" t="s">
        <v>15</v>
      </c>
      <c r="E3037" s="6" t="s">
        <v>6013</v>
      </c>
      <c r="F3037" s="6"/>
      <c r="G3037" s="6" t="s">
        <v>82</v>
      </c>
      <c r="H3037" s="46" t="s">
        <v>2783</v>
      </c>
      <c r="I3037" s="62">
        <v>34817</v>
      </c>
      <c r="J3037" s="6" t="s">
        <v>4823</v>
      </c>
      <c r="K3037" s="52"/>
      <c r="L3037" s="52"/>
      <c r="M3037" s="6" t="s">
        <v>6013</v>
      </c>
      <c r="N3037" s="6" t="s">
        <v>6013</v>
      </c>
      <c r="O3037" s="6" t="s">
        <v>6013</v>
      </c>
      <c r="P3037" s="6" t="s">
        <v>6013</v>
      </c>
      <c r="Q3037" s="6" t="s">
        <v>6013</v>
      </c>
      <c r="R3037" s="6" t="s">
        <v>6013</v>
      </c>
      <c r="S3037" s="6" t="s">
        <v>6013</v>
      </c>
      <c r="T3037" s="6" t="s">
        <v>6013</v>
      </c>
      <c r="U3037" s="6" t="s">
        <v>6013</v>
      </c>
      <c r="V3037" s="6" t="s">
        <v>6013</v>
      </c>
      <c r="W3037" s="21" t="str">
        <f t="shared" si="47"/>
        <v>13</v>
      </c>
      <c r="X3037" s="54"/>
      <c r="Y3037" s="54"/>
      <c r="Z3037" s="54"/>
      <c r="AA3037" s="6" t="s">
        <v>6685</v>
      </c>
      <c r="AB3037" s="54"/>
      <c r="AC3037" s="54"/>
      <c r="AD3037" s="21"/>
      <c r="AE3037" s="21"/>
      <c r="AF3037" s="54"/>
      <c r="AG3037" s="54"/>
      <c r="AH3037" s="54"/>
      <c r="AI3037" s="54"/>
    </row>
    <row r="3038" spans="1:35" s="47" customFormat="1">
      <c r="A3038" s="46">
        <v>342</v>
      </c>
      <c r="B3038" s="6" t="s">
        <v>6686</v>
      </c>
      <c r="C3038" s="46" t="s">
        <v>6687</v>
      </c>
      <c r="D3038" s="6" t="s">
        <v>15</v>
      </c>
      <c r="E3038" s="6" t="s">
        <v>6013</v>
      </c>
      <c r="F3038" s="6"/>
      <c r="G3038" s="6" t="s">
        <v>20</v>
      </c>
      <c r="H3038" s="46" t="s">
        <v>2944</v>
      </c>
      <c r="I3038" s="62">
        <v>34681</v>
      </c>
      <c r="J3038" s="6" t="s">
        <v>4823</v>
      </c>
      <c r="K3038" s="52"/>
      <c r="L3038" s="52"/>
      <c r="M3038" s="6" t="s">
        <v>6013</v>
      </c>
      <c r="N3038" s="6" t="s">
        <v>6013</v>
      </c>
      <c r="O3038" s="6" t="s">
        <v>6013</v>
      </c>
      <c r="P3038" s="6" t="s">
        <v>6013</v>
      </c>
      <c r="Q3038" s="70" t="s">
        <v>6104</v>
      </c>
      <c r="R3038" s="70" t="s">
        <v>6104</v>
      </c>
      <c r="S3038" s="70" t="s">
        <v>9640</v>
      </c>
      <c r="T3038" s="70" t="s">
        <v>9640</v>
      </c>
      <c r="U3038" s="70" t="s">
        <v>9640</v>
      </c>
      <c r="V3038" s="70" t="s">
        <v>9640</v>
      </c>
      <c r="W3038" s="21" t="str">
        <f t="shared" si="47"/>
        <v>13</v>
      </c>
      <c r="X3038" s="54"/>
      <c r="Y3038" s="54"/>
      <c r="Z3038" s="54"/>
      <c r="AA3038" s="6" t="s">
        <v>6686</v>
      </c>
      <c r="AB3038" s="54"/>
      <c r="AC3038" s="54"/>
      <c r="AD3038" s="21"/>
      <c r="AE3038" s="21"/>
      <c r="AF3038" s="54"/>
      <c r="AG3038" s="54"/>
      <c r="AH3038" s="54"/>
      <c r="AI3038" s="54"/>
    </row>
    <row r="3039" spans="1:35" s="47" customFormat="1">
      <c r="A3039" s="46">
        <v>343</v>
      </c>
      <c r="B3039" s="6" t="s">
        <v>6688</v>
      </c>
      <c r="C3039" s="46" t="s">
        <v>10491</v>
      </c>
      <c r="D3039" s="6" t="s">
        <v>9</v>
      </c>
      <c r="E3039" s="6" t="s">
        <v>6013</v>
      </c>
      <c r="F3039" s="6"/>
      <c r="G3039" s="6" t="s">
        <v>1891</v>
      </c>
      <c r="H3039" s="46" t="s">
        <v>3408</v>
      </c>
      <c r="I3039" s="62">
        <v>34572</v>
      </c>
      <c r="J3039" s="6" t="s">
        <v>4823</v>
      </c>
      <c r="K3039" s="52"/>
      <c r="L3039" s="52"/>
      <c r="M3039" s="6" t="s">
        <v>6013</v>
      </c>
      <c r="N3039" s="6" t="s">
        <v>6013</v>
      </c>
      <c r="O3039" s="6" t="s">
        <v>6013</v>
      </c>
      <c r="P3039" s="6" t="s">
        <v>6013</v>
      </c>
      <c r="Q3039" s="6" t="s">
        <v>6013</v>
      </c>
      <c r="R3039" s="6" t="s">
        <v>6013</v>
      </c>
      <c r="S3039" s="6" t="s">
        <v>6013</v>
      </c>
      <c r="T3039" s="6" t="s">
        <v>6013</v>
      </c>
      <c r="U3039" s="6" t="s">
        <v>6013</v>
      </c>
      <c r="V3039" s="6" t="s">
        <v>6013</v>
      </c>
      <c r="W3039" s="21" t="str">
        <f t="shared" si="47"/>
        <v>13</v>
      </c>
      <c r="X3039" s="54"/>
      <c r="Y3039" s="54"/>
      <c r="Z3039" s="54"/>
      <c r="AA3039" s="6" t="s">
        <v>6688</v>
      </c>
      <c r="AB3039" s="54"/>
      <c r="AC3039" s="54"/>
      <c r="AD3039" s="21"/>
      <c r="AE3039" s="21"/>
      <c r="AF3039" s="54"/>
      <c r="AG3039" s="54"/>
      <c r="AH3039" s="54"/>
      <c r="AI3039" s="54"/>
    </row>
    <row r="3040" spans="1:35" s="47" customFormat="1">
      <c r="A3040" s="46">
        <v>344</v>
      </c>
      <c r="B3040" s="6" t="s">
        <v>6689</v>
      </c>
      <c r="C3040" s="46" t="s">
        <v>6690</v>
      </c>
      <c r="D3040" s="6" t="s">
        <v>9</v>
      </c>
      <c r="E3040" s="6" t="s">
        <v>6013</v>
      </c>
      <c r="F3040" s="6"/>
      <c r="G3040" s="6" t="s">
        <v>20</v>
      </c>
      <c r="H3040" s="46" t="s">
        <v>2859</v>
      </c>
      <c r="I3040" s="62">
        <v>34201</v>
      </c>
      <c r="J3040" s="6" t="s">
        <v>4823</v>
      </c>
      <c r="K3040" s="52"/>
      <c r="L3040" s="52"/>
      <c r="M3040" s="6" t="s">
        <v>6013</v>
      </c>
      <c r="N3040" s="6" t="s">
        <v>6013</v>
      </c>
      <c r="O3040" s="6" t="s">
        <v>6013</v>
      </c>
      <c r="P3040" s="6" t="s">
        <v>6013</v>
      </c>
      <c r="Q3040" s="6" t="s">
        <v>6013</v>
      </c>
      <c r="R3040" s="6" t="s">
        <v>6013</v>
      </c>
      <c r="S3040" s="6" t="s">
        <v>6013</v>
      </c>
      <c r="T3040" s="6" t="s">
        <v>6013</v>
      </c>
      <c r="U3040" s="6" t="s">
        <v>6013</v>
      </c>
      <c r="V3040" s="6" t="s">
        <v>6013</v>
      </c>
      <c r="W3040" s="21" t="str">
        <f t="shared" si="47"/>
        <v>13</v>
      </c>
      <c r="X3040" s="54"/>
      <c r="Y3040" s="54"/>
      <c r="Z3040" s="54"/>
      <c r="AA3040" s="6" t="s">
        <v>6689</v>
      </c>
      <c r="AB3040" s="54"/>
      <c r="AC3040" s="54"/>
      <c r="AD3040" s="21"/>
      <c r="AE3040" s="21"/>
      <c r="AF3040" s="54"/>
      <c r="AG3040" s="54"/>
      <c r="AH3040" s="54"/>
      <c r="AI3040" s="54"/>
    </row>
    <row r="3041" spans="1:35" s="47" customFormat="1">
      <c r="A3041" s="46">
        <v>345</v>
      </c>
      <c r="B3041" s="6" t="s">
        <v>6691</v>
      </c>
      <c r="C3041" s="46" t="s">
        <v>6692</v>
      </c>
      <c r="D3041" s="6" t="s">
        <v>9</v>
      </c>
      <c r="E3041" s="6" t="s">
        <v>6013</v>
      </c>
      <c r="F3041" s="6"/>
      <c r="G3041" s="6" t="s">
        <v>82</v>
      </c>
      <c r="H3041" s="46" t="s">
        <v>2808</v>
      </c>
      <c r="I3041" s="62">
        <v>34893</v>
      </c>
      <c r="J3041" s="6" t="s">
        <v>4823</v>
      </c>
      <c r="K3041" s="52"/>
      <c r="L3041" s="52"/>
      <c r="M3041" s="6" t="s">
        <v>6013</v>
      </c>
      <c r="N3041" s="6" t="s">
        <v>6013</v>
      </c>
      <c r="O3041" s="6" t="s">
        <v>6013</v>
      </c>
      <c r="P3041" s="6" t="s">
        <v>6013</v>
      </c>
      <c r="Q3041" s="6" t="s">
        <v>6013</v>
      </c>
      <c r="R3041" s="6" t="s">
        <v>6013</v>
      </c>
      <c r="S3041" s="6" t="s">
        <v>6013</v>
      </c>
      <c r="T3041" s="6" t="s">
        <v>6013</v>
      </c>
      <c r="U3041" s="6" t="s">
        <v>6013</v>
      </c>
      <c r="V3041" s="6" t="s">
        <v>6013</v>
      </c>
      <c r="W3041" s="21" t="str">
        <f t="shared" si="47"/>
        <v>13</v>
      </c>
      <c r="X3041" s="54"/>
      <c r="Y3041" s="54"/>
      <c r="Z3041" s="54"/>
      <c r="AA3041" s="6" t="s">
        <v>6691</v>
      </c>
      <c r="AB3041" s="54"/>
      <c r="AC3041" s="54"/>
      <c r="AD3041" s="21"/>
      <c r="AE3041" s="21"/>
      <c r="AF3041" s="54"/>
      <c r="AG3041" s="54"/>
      <c r="AH3041" s="54"/>
      <c r="AI3041" s="54"/>
    </row>
    <row r="3042" spans="1:35" s="47" customFormat="1">
      <c r="A3042" s="46">
        <v>346</v>
      </c>
      <c r="B3042" s="6" t="s">
        <v>6693</v>
      </c>
      <c r="C3042" s="46" t="s">
        <v>6694</v>
      </c>
      <c r="D3042" s="6" t="s">
        <v>15</v>
      </c>
      <c r="E3042" s="6" t="s">
        <v>6013</v>
      </c>
      <c r="F3042" s="6"/>
      <c r="G3042" s="6" t="s">
        <v>1536</v>
      </c>
      <c r="H3042" s="46" t="s">
        <v>3665</v>
      </c>
      <c r="I3042" s="62">
        <v>34563</v>
      </c>
      <c r="J3042" s="6" t="s">
        <v>4823</v>
      </c>
      <c r="K3042" s="52"/>
      <c r="L3042" s="52"/>
      <c r="M3042" s="6" t="s">
        <v>6013</v>
      </c>
      <c r="N3042" s="6" t="s">
        <v>6013</v>
      </c>
      <c r="O3042" s="6" t="s">
        <v>6013</v>
      </c>
      <c r="P3042" s="6" t="s">
        <v>6013</v>
      </c>
      <c r="Q3042" s="6" t="s">
        <v>6013</v>
      </c>
      <c r="R3042" s="6" t="s">
        <v>6013</v>
      </c>
      <c r="S3042" s="6" t="s">
        <v>6013</v>
      </c>
      <c r="T3042" s="6" t="s">
        <v>6013</v>
      </c>
      <c r="U3042" s="6" t="s">
        <v>6013</v>
      </c>
      <c r="V3042" s="6" t="s">
        <v>6013</v>
      </c>
      <c r="W3042" s="21" t="str">
        <f t="shared" si="47"/>
        <v>13</v>
      </c>
      <c r="X3042" s="54"/>
      <c r="Y3042" s="54"/>
      <c r="Z3042" s="54"/>
      <c r="AA3042" s="6" t="s">
        <v>6693</v>
      </c>
      <c r="AB3042" s="54"/>
      <c r="AC3042" s="54"/>
      <c r="AD3042" s="21"/>
      <c r="AE3042" s="21"/>
      <c r="AF3042" s="54"/>
      <c r="AG3042" s="54"/>
      <c r="AH3042" s="54"/>
      <c r="AI3042" s="54"/>
    </row>
    <row r="3043" spans="1:35" s="47" customFormat="1">
      <c r="A3043" s="46">
        <v>347</v>
      </c>
      <c r="B3043" s="6" t="s">
        <v>6695</v>
      </c>
      <c r="C3043" s="46" t="s">
        <v>6696</v>
      </c>
      <c r="D3043" s="6" t="s">
        <v>9</v>
      </c>
      <c r="E3043" s="6" t="s">
        <v>6013</v>
      </c>
      <c r="F3043" s="6"/>
      <c r="G3043" s="6" t="s">
        <v>82</v>
      </c>
      <c r="H3043" s="46" t="s">
        <v>2610</v>
      </c>
      <c r="I3043" s="62">
        <v>34745</v>
      </c>
      <c r="J3043" s="6" t="s">
        <v>5299</v>
      </c>
      <c r="K3043" s="52"/>
      <c r="L3043" s="52"/>
      <c r="M3043" s="53" t="s">
        <v>6031</v>
      </c>
      <c r="N3043" s="45" t="s">
        <v>6013</v>
      </c>
      <c r="O3043" s="45" t="s">
        <v>6013</v>
      </c>
      <c r="P3043" s="45" t="s">
        <v>6013</v>
      </c>
      <c r="Q3043" s="45" t="s">
        <v>6013</v>
      </c>
      <c r="R3043" s="45" t="s">
        <v>6013</v>
      </c>
      <c r="S3043" s="45" t="s">
        <v>6013</v>
      </c>
      <c r="T3043" s="45" t="s">
        <v>6013</v>
      </c>
      <c r="U3043" s="45" t="s">
        <v>6013</v>
      </c>
      <c r="V3043" s="45" t="s">
        <v>6013</v>
      </c>
      <c r="W3043" s="21" t="str">
        <f t="shared" si="47"/>
        <v>13</v>
      </c>
      <c r="X3043" s="54"/>
      <c r="Y3043" s="54"/>
      <c r="Z3043" s="54"/>
      <c r="AA3043" s="6" t="s">
        <v>6695</v>
      </c>
      <c r="AB3043" s="54"/>
      <c r="AC3043" s="54"/>
      <c r="AD3043" s="21"/>
      <c r="AE3043" s="21"/>
      <c r="AF3043" s="54"/>
      <c r="AG3043" s="54"/>
      <c r="AH3043" s="54"/>
      <c r="AI3043" s="54"/>
    </row>
    <row r="3044" spans="1:35" s="47" customFormat="1">
      <c r="A3044" s="46">
        <v>348</v>
      </c>
      <c r="B3044" s="6" t="s">
        <v>6697</v>
      </c>
      <c r="C3044" s="46" t="s">
        <v>6698</v>
      </c>
      <c r="D3044" s="6" t="s">
        <v>9</v>
      </c>
      <c r="E3044" s="6" t="s">
        <v>6013</v>
      </c>
      <c r="F3044" s="6"/>
      <c r="G3044" s="6" t="s">
        <v>1866</v>
      </c>
      <c r="H3044" s="46" t="s">
        <v>3268</v>
      </c>
      <c r="I3044" s="62">
        <v>34811</v>
      </c>
      <c r="J3044" s="6" t="s">
        <v>4823</v>
      </c>
      <c r="K3044" s="52"/>
      <c r="L3044" s="52"/>
      <c r="M3044" s="6" t="s">
        <v>6013</v>
      </c>
      <c r="N3044" s="6" t="s">
        <v>6013</v>
      </c>
      <c r="O3044" s="6" t="s">
        <v>6013</v>
      </c>
      <c r="P3044" s="6" t="s">
        <v>6013</v>
      </c>
      <c r="Q3044" s="6" t="s">
        <v>6013</v>
      </c>
      <c r="R3044" s="6" t="s">
        <v>6013</v>
      </c>
      <c r="S3044" s="6" t="s">
        <v>6013</v>
      </c>
      <c r="T3044" s="6" t="s">
        <v>6013</v>
      </c>
      <c r="U3044" s="6" t="s">
        <v>6013</v>
      </c>
      <c r="V3044" s="6" t="s">
        <v>6013</v>
      </c>
      <c r="W3044" s="21" t="str">
        <f t="shared" si="47"/>
        <v>13</v>
      </c>
      <c r="X3044" s="54"/>
      <c r="Y3044" s="54"/>
      <c r="Z3044" s="54"/>
      <c r="AA3044" s="6" t="s">
        <v>6697</v>
      </c>
      <c r="AB3044" s="54"/>
      <c r="AC3044" s="54"/>
      <c r="AD3044" s="21"/>
      <c r="AE3044" s="21"/>
      <c r="AF3044" s="54"/>
      <c r="AG3044" s="54"/>
      <c r="AH3044" s="54"/>
      <c r="AI3044" s="54"/>
    </row>
    <row r="3045" spans="1:35" s="47" customFormat="1">
      <c r="A3045" s="46">
        <v>349</v>
      </c>
      <c r="B3045" s="6" t="s">
        <v>6699</v>
      </c>
      <c r="C3045" s="46" t="s">
        <v>6700</v>
      </c>
      <c r="D3045" s="6" t="s">
        <v>9</v>
      </c>
      <c r="E3045" s="6" t="s">
        <v>307</v>
      </c>
      <c r="F3045" s="6"/>
      <c r="G3045" s="6" t="s">
        <v>59</v>
      </c>
      <c r="H3045" s="46" t="s">
        <v>2974</v>
      </c>
      <c r="I3045" s="62">
        <v>34361</v>
      </c>
      <c r="J3045" s="6" t="s">
        <v>4823</v>
      </c>
      <c r="K3045" s="52"/>
      <c r="L3045" s="52"/>
      <c r="M3045" s="53" t="s">
        <v>6031</v>
      </c>
      <c r="N3045" s="45" t="s">
        <v>307</v>
      </c>
      <c r="O3045" s="45" t="s">
        <v>307</v>
      </c>
      <c r="P3045" s="45" t="s">
        <v>6021</v>
      </c>
      <c r="Q3045" s="45" t="s">
        <v>6021</v>
      </c>
      <c r="R3045" s="45" t="s">
        <v>6021</v>
      </c>
      <c r="S3045" s="45" t="s">
        <v>6021</v>
      </c>
      <c r="T3045" s="45" t="s">
        <v>6021</v>
      </c>
      <c r="U3045" s="45" t="s">
        <v>6021</v>
      </c>
      <c r="V3045" s="45" t="s">
        <v>6021</v>
      </c>
      <c r="W3045" s="21" t="str">
        <f t="shared" si="47"/>
        <v>13</v>
      </c>
      <c r="X3045" s="54"/>
      <c r="Y3045" s="54"/>
      <c r="Z3045" s="54"/>
      <c r="AA3045" s="6" t="s">
        <v>6699</v>
      </c>
      <c r="AB3045" s="54"/>
      <c r="AC3045" s="54"/>
      <c r="AD3045" s="21"/>
      <c r="AE3045" s="21"/>
      <c r="AF3045" s="54"/>
      <c r="AG3045" s="54"/>
      <c r="AH3045" s="54"/>
      <c r="AI3045" s="54"/>
    </row>
    <row r="3046" spans="1:35" s="47" customFormat="1">
      <c r="A3046" s="46">
        <v>350</v>
      </c>
      <c r="B3046" s="6" t="s">
        <v>6701</v>
      </c>
      <c r="C3046" s="46" t="s">
        <v>6702</v>
      </c>
      <c r="D3046" s="6" t="s">
        <v>9</v>
      </c>
      <c r="E3046" s="6" t="s">
        <v>6031</v>
      </c>
      <c r="F3046" s="6"/>
      <c r="G3046" s="6" t="s">
        <v>286</v>
      </c>
      <c r="H3046" s="46" t="s">
        <v>2974</v>
      </c>
      <c r="I3046" s="62">
        <v>34684</v>
      </c>
      <c r="J3046" s="6" t="s">
        <v>4823</v>
      </c>
      <c r="K3046" s="52"/>
      <c r="L3046" s="52"/>
      <c r="M3046" s="6" t="s">
        <v>6031</v>
      </c>
      <c r="N3046" s="6" t="s">
        <v>6031</v>
      </c>
      <c r="O3046" s="45" t="s">
        <v>6013</v>
      </c>
      <c r="P3046" s="45" t="s">
        <v>6021</v>
      </c>
      <c r="Q3046" s="45" t="s">
        <v>6021</v>
      </c>
      <c r="R3046" s="45" t="s">
        <v>6021</v>
      </c>
      <c r="S3046" s="45" t="s">
        <v>6021</v>
      </c>
      <c r="T3046" s="45" t="s">
        <v>6021</v>
      </c>
      <c r="U3046" s="45" t="s">
        <v>6021</v>
      </c>
      <c r="V3046" s="45" t="s">
        <v>6021</v>
      </c>
      <c r="W3046" s="21" t="str">
        <f t="shared" si="47"/>
        <v>13</v>
      </c>
      <c r="X3046" s="54"/>
      <c r="Y3046" s="54"/>
      <c r="Z3046" s="54"/>
      <c r="AA3046" s="6" t="s">
        <v>6701</v>
      </c>
      <c r="AB3046" s="54"/>
      <c r="AC3046" s="54"/>
      <c r="AD3046" s="21"/>
      <c r="AE3046" s="21"/>
      <c r="AF3046" s="54"/>
      <c r="AG3046" s="54"/>
      <c r="AH3046" s="54"/>
      <c r="AI3046" s="54"/>
    </row>
    <row r="3047" spans="1:35" s="47" customFormat="1">
      <c r="A3047" s="46">
        <v>351</v>
      </c>
      <c r="B3047" s="6" t="s">
        <v>6703</v>
      </c>
      <c r="C3047" s="46" t="s">
        <v>6704</v>
      </c>
      <c r="D3047" s="6" t="s">
        <v>9</v>
      </c>
      <c r="E3047" s="6" t="s">
        <v>6031</v>
      </c>
      <c r="F3047" s="6"/>
      <c r="G3047" s="6" t="s">
        <v>59</v>
      </c>
      <c r="H3047" s="46" t="s">
        <v>4754</v>
      </c>
      <c r="I3047" s="62">
        <v>35032</v>
      </c>
      <c r="J3047" s="6" t="s">
        <v>4823</v>
      </c>
      <c r="K3047" s="52"/>
      <c r="L3047" s="52"/>
      <c r="M3047" s="6" t="s">
        <v>6031</v>
      </c>
      <c r="N3047" s="6" t="s">
        <v>6031</v>
      </c>
      <c r="O3047" s="6" t="s">
        <v>6031</v>
      </c>
      <c r="P3047" s="6" t="s">
        <v>6031</v>
      </c>
      <c r="Q3047" s="6" t="s">
        <v>6031</v>
      </c>
      <c r="R3047" s="6" t="s">
        <v>6031</v>
      </c>
      <c r="S3047" s="6" t="s">
        <v>6031</v>
      </c>
      <c r="T3047" s="6" t="s">
        <v>6031</v>
      </c>
      <c r="U3047" s="6" t="s">
        <v>6031</v>
      </c>
      <c r="V3047" s="6" t="s">
        <v>6031</v>
      </c>
      <c r="W3047" s="21" t="str">
        <f t="shared" si="47"/>
        <v>13</v>
      </c>
      <c r="X3047" s="54"/>
      <c r="Y3047" s="54"/>
      <c r="Z3047" s="54"/>
      <c r="AA3047" s="6" t="s">
        <v>6703</v>
      </c>
      <c r="AB3047" s="54"/>
      <c r="AC3047" s="54"/>
      <c r="AD3047" s="21"/>
      <c r="AE3047" s="21"/>
      <c r="AF3047" s="54"/>
      <c r="AG3047" s="54"/>
      <c r="AH3047" s="54"/>
      <c r="AI3047" s="54"/>
    </row>
    <row r="3048" spans="1:35" s="47" customFormat="1">
      <c r="A3048" s="46">
        <v>352</v>
      </c>
      <c r="B3048" s="6" t="s">
        <v>6705</v>
      </c>
      <c r="C3048" s="46" t="s">
        <v>6706</v>
      </c>
      <c r="D3048" s="6" t="s">
        <v>15</v>
      </c>
      <c r="E3048" s="6" t="s">
        <v>6013</v>
      </c>
      <c r="F3048" s="6"/>
      <c r="G3048" s="6" t="s">
        <v>15</v>
      </c>
      <c r="H3048" s="46" t="s">
        <v>2741</v>
      </c>
      <c r="I3048" s="62">
        <v>34744</v>
      </c>
      <c r="J3048" s="6" t="s">
        <v>4824</v>
      </c>
      <c r="K3048" s="52"/>
      <c r="L3048" s="52"/>
      <c r="M3048" s="6" t="s">
        <v>6013</v>
      </c>
      <c r="N3048" s="6" t="s">
        <v>6013</v>
      </c>
      <c r="O3048" s="6" t="s">
        <v>6013</v>
      </c>
      <c r="P3048" s="6" t="s">
        <v>6013</v>
      </c>
      <c r="Q3048" s="6" t="s">
        <v>6013</v>
      </c>
      <c r="R3048" s="6" t="s">
        <v>6013</v>
      </c>
      <c r="S3048" s="6" t="s">
        <v>6013</v>
      </c>
      <c r="T3048" s="6" t="s">
        <v>6013</v>
      </c>
      <c r="U3048" s="6" t="s">
        <v>6013</v>
      </c>
      <c r="V3048" s="6" t="s">
        <v>6013</v>
      </c>
      <c r="W3048" s="21" t="str">
        <f t="shared" si="47"/>
        <v>13</v>
      </c>
      <c r="X3048" s="54"/>
      <c r="Y3048" s="54"/>
      <c r="Z3048" s="54"/>
      <c r="AA3048" s="6" t="s">
        <v>6705</v>
      </c>
      <c r="AB3048" s="54"/>
      <c r="AC3048" s="54"/>
      <c r="AD3048" s="21"/>
      <c r="AE3048" s="21"/>
      <c r="AF3048" s="54"/>
      <c r="AG3048" s="54"/>
      <c r="AH3048" s="54"/>
      <c r="AI3048" s="54"/>
    </row>
    <row r="3049" spans="1:35" s="47" customFormat="1">
      <c r="A3049" s="46">
        <v>353</v>
      </c>
      <c r="B3049" s="6" t="s">
        <v>6707</v>
      </c>
      <c r="C3049" s="46" t="s">
        <v>6708</v>
      </c>
      <c r="D3049" s="6" t="s">
        <v>15</v>
      </c>
      <c r="E3049" s="6" t="s">
        <v>6013</v>
      </c>
      <c r="F3049" s="6"/>
      <c r="G3049" s="6" t="s">
        <v>1538</v>
      </c>
      <c r="H3049" s="46" t="s">
        <v>3049</v>
      </c>
      <c r="I3049" s="62">
        <v>34996</v>
      </c>
      <c r="J3049" s="6" t="s">
        <v>4823</v>
      </c>
      <c r="K3049" s="52"/>
      <c r="L3049" s="52"/>
      <c r="M3049" s="6" t="s">
        <v>6013</v>
      </c>
      <c r="N3049" s="6" t="s">
        <v>6013</v>
      </c>
      <c r="O3049" s="6" t="s">
        <v>6013</v>
      </c>
      <c r="P3049" s="6" t="s">
        <v>6013</v>
      </c>
      <c r="Q3049" s="6" t="s">
        <v>6013</v>
      </c>
      <c r="R3049" s="6" t="s">
        <v>6013</v>
      </c>
      <c r="S3049" s="6" t="s">
        <v>6013</v>
      </c>
      <c r="T3049" s="6" t="s">
        <v>6013</v>
      </c>
      <c r="U3049" s="6" t="s">
        <v>6013</v>
      </c>
      <c r="V3049" s="6" t="s">
        <v>6013</v>
      </c>
      <c r="W3049" s="21" t="str">
        <f t="shared" si="47"/>
        <v>13</v>
      </c>
      <c r="X3049" s="54"/>
      <c r="Y3049" s="54"/>
      <c r="Z3049" s="54"/>
      <c r="AA3049" s="6" t="s">
        <v>6707</v>
      </c>
      <c r="AB3049" s="54"/>
      <c r="AC3049" s="54"/>
      <c r="AD3049" s="21"/>
      <c r="AE3049" s="21"/>
      <c r="AF3049" s="54"/>
      <c r="AG3049" s="54"/>
      <c r="AH3049" s="54"/>
      <c r="AI3049" s="54"/>
    </row>
    <row r="3050" spans="1:35" s="47" customFormat="1">
      <c r="A3050" s="46">
        <v>354</v>
      </c>
      <c r="B3050" s="6" t="s">
        <v>6709</v>
      </c>
      <c r="C3050" s="46" t="s">
        <v>6710</v>
      </c>
      <c r="D3050" s="6" t="s">
        <v>9</v>
      </c>
      <c r="E3050" s="6" t="s">
        <v>6031</v>
      </c>
      <c r="F3050" s="6"/>
      <c r="G3050" s="6" t="s">
        <v>486</v>
      </c>
      <c r="H3050" s="46" t="s">
        <v>3049</v>
      </c>
      <c r="I3050" s="62">
        <v>34667</v>
      </c>
      <c r="J3050" s="6" t="s">
        <v>4823</v>
      </c>
      <c r="K3050" s="52"/>
      <c r="L3050" s="52"/>
      <c r="M3050" s="6" t="s">
        <v>6031</v>
      </c>
      <c r="N3050" s="6" t="s">
        <v>6031</v>
      </c>
      <c r="O3050" s="6" t="s">
        <v>6031</v>
      </c>
      <c r="P3050" s="45" t="s">
        <v>6021</v>
      </c>
      <c r="Q3050" s="45" t="s">
        <v>6021</v>
      </c>
      <c r="R3050" s="45" t="s">
        <v>6021</v>
      </c>
      <c r="S3050" s="45" t="s">
        <v>6021</v>
      </c>
      <c r="T3050" s="45" t="s">
        <v>6021</v>
      </c>
      <c r="U3050" s="45" t="s">
        <v>6021</v>
      </c>
      <c r="V3050" s="45" t="s">
        <v>6021</v>
      </c>
      <c r="W3050" s="21" t="str">
        <f t="shared" si="47"/>
        <v>13</v>
      </c>
      <c r="X3050" s="54"/>
      <c r="Y3050" s="54"/>
      <c r="Z3050" s="54"/>
      <c r="AA3050" s="6" t="s">
        <v>6709</v>
      </c>
      <c r="AB3050" s="54"/>
      <c r="AC3050" s="54"/>
      <c r="AD3050" s="21"/>
      <c r="AE3050" s="21"/>
      <c r="AF3050" s="54"/>
      <c r="AG3050" s="54"/>
      <c r="AH3050" s="54"/>
      <c r="AI3050" s="54"/>
    </row>
    <row r="3051" spans="1:35" s="47" customFormat="1">
      <c r="A3051" s="46">
        <v>355</v>
      </c>
      <c r="B3051" s="6" t="s">
        <v>6711</v>
      </c>
      <c r="C3051" s="46" t="s">
        <v>6712</v>
      </c>
      <c r="D3051" s="6" t="s">
        <v>9</v>
      </c>
      <c r="E3051" s="6" t="s">
        <v>6031</v>
      </c>
      <c r="F3051" s="6"/>
      <c r="G3051" s="6" t="s">
        <v>286</v>
      </c>
      <c r="H3051" s="46" t="s">
        <v>3049</v>
      </c>
      <c r="I3051" s="62">
        <v>34821</v>
      </c>
      <c r="J3051" s="6" t="s">
        <v>4823</v>
      </c>
      <c r="K3051" s="52"/>
      <c r="L3051" s="52"/>
      <c r="M3051" s="6" t="s">
        <v>6031</v>
      </c>
      <c r="N3051" s="6" t="s">
        <v>6031</v>
      </c>
      <c r="O3051" s="6" t="s">
        <v>6031</v>
      </c>
      <c r="P3051" s="6" t="s">
        <v>6031</v>
      </c>
      <c r="Q3051" s="6" t="s">
        <v>6031</v>
      </c>
      <c r="R3051" s="6" t="s">
        <v>6031</v>
      </c>
      <c r="S3051" s="6" t="s">
        <v>6031</v>
      </c>
      <c r="T3051" s="6" t="s">
        <v>6031</v>
      </c>
      <c r="U3051" s="6" t="s">
        <v>6031</v>
      </c>
      <c r="V3051" s="6" t="s">
        <v>6031</v>
      </c>
      <c r="W3051" s="21" t="str">
        <f t="shared" si="47"/>
        <v>13</v>
      </c>
      <c r="X3051" s="54"/>
      <c r="Y3051" s="54"/>
      <c r="Z3051" s="54"/>
      <c r="AA3051" s="6" t="s">
        <v>6711</v>
      </c>
      <c r="AB3051" s="54"/>
      <c r="AC3051" s="54"/>
      <c r="AD3051" s="21"/>
      <c r="AE3051" s="21"/>
      <c r="AF3051" s="54"/>
      <c r="AG3051" s="54"/>
      <c r="AH3051" s="54"/>
      <c r="AI3051" s="54"/>
    </row>
    <row r="3052" spans="1:35" s="47" customFormat="1">
      <c r="A3052" s="46">
        <v>356</v>
      </c>
      <c r="B3052" s="6" t="s">
        <v>6713</v>
      </c>
      <c r="C3052" s="46" t="s">
        <v>6714</v>
      </c>
      <c r="D3052" s="6" t="s">
        <v>9</v>
      </c>
      <c r="E3052" s="6" t="s">
        <v>6013</v>
      </c>
      <c r="F3052" s="6"/>
      <c r="G3052" s="6" t="s">
        <v>59</v>
      </c>
      <c r="H3052" s="46" t="s">
        <v>2610</v>
      </c>
      <c r="I3052" s="62">
        <v>34799</v>
      </c>
      <c r="J3052" s="6" t="s">
        <v>5299</v>
      </c>
      <c r="K3052" s="52"/>
      <c r="L3052" s="52"/>
      <c r="M3052" s="6" t="s">
        <v>6013</v>
      </c>
      <c r="N3052" s="6" t="s">
        <v>6013</v>
      </c>
      <c r="O3052" s="6" t="s">
        <v>6013</v>
      </c>
      <c r="P3052" s="6" t="s">
        <v>6013</v>
      </c>
      <c r="Q3052" s="6" t="s">
        <v>6013</v>
      </c>
      <c r="R3052" s="6" t="s">
        <v>6013</v>
      </c>
      <c r="S3052" s="6" t="s">
        <v>6013</v>
      </c>
      <c r="T3052" s="6" t="s">
        <v>6013</v>
      </c>
      <c r="U3052" s="6" t="s">
        <v>6013</v>
      </c>
      <c r="V3052" s="6" t="s">
        <v>6013</v>
      </c>
      <c r="W3052" s="21" t="str">
        <f t="shared" si="47"/>
        <v>13</v>
      </c>
      <c r="X3052" s="54"/>
      <c r="Y3052" s="54"/>
      <c r="Z3052" s="54"/>
      <c r="AA3052" s="6" t="s">
        <v>6713</v>
      </c>
      <c r="AB3052" s="54"/>
      <c r="AC3052" s="54"/>
      <c r="AD3052" s="21"/>
      <c r="AE3052" s="21"/>
      <c r="AF3052" s="54"/>
      <c r="AG3052" s="54"/>
      <c r="AH3052" s="54"/>
      <c r="AI3052" s="54"/>
    </row>
    <row r="3053" spans="1:35" s="47" customFormat="1">
      <c r="A3053" s="46">
        <v>357</v>
      </c>
      <c r="B3053" s="6" t="s">
        <v>6715</v>
      </c>
      <c r="C3053" s="46" t="s">
        <v>6716</v>
      </c>
      <c r="D3053" s="6" t="s">
        <v>15</v>
      </c>
      <c r="E3053" s="6" t="s">
        <v>6031</v>
      </c>
      <c r="F3053" s="6"/>
      <c r="G3053" s="6" t="s">
        <v>1895</v>
      </c>
      <c r="H3053" s="46" t="s">
        <v>3049</v>
      </c>
      <c r="I3053" s="62">
        <v>34636</v>
      </c>
      <c r="J3053" s="6" t="s">
        <v>4823</v>
      </c>
      <c r="K3053" s="52"/>
      <c r="L3053" s="52"/>
      <c r="M3053" s="6" t="s">
        <v>6031</v>
      </c>
      <c r="N3053" s="6" t="s">
        <v>6031</v>
      </c>
      <c r="O3053" s="45" t="s">
        <v>6013</v>
      </c>
      <c r="P3053" s="45" t="s">
        <v>6013</v>
      </c>
      <c r="Q3053" s="45" t="s">
        <v>6013</v>
      </c>
      <c r="R3053" s="45" t="s">
        <v>6013</v>
      </c>
      <c r="S3053" s="45" t="s">
        <v>6013</v>
      </c>
      <c r="T3053" s="45" t="s">
        <v>6013</v>
      </c>
      <c r="U3053" s="45" t="s">
        <v>6013</v>
      </c>
      <c r="V3053" s="45" t="s">
        <v>6013</v>
      </c>
      <c r="W3053" s="21" t="str">
        <f t="shared" si="47"/>
        <v>13</v>
      </c>
      <c r="X3053" s="54"/>
      <c r="Y3053" s="54"/>
      <c r="Z3053" s="54"/>
      <c r="AA3053" s="6" t="s">
        <v>6715</v>
      </c>
      <c r="AB3053" s="54"/>
      <c r="AC3053" s="54"/>
      <c r="AD3053" s="21"/>
      <c r="AE3053" s="21"/>
      <c r="AF3053" s="54"/>
      <c r="AG3053" s="54"/>
      <c r="AH3053" s="54"/>
      <c r="AI3053" s="54"/>
    </row>
    <row r="3054" spans="1:35" s="47" customFormat="1">
      <c r="A3054" s="46">
        <v>358</v>
      </c>
      <c r="B3054" s="6" t="s">
        <v>6717</v>
      </c>
      <c r="C3054" s="46" t="s">
        <v>6718</v>
      </c>
      <c r="D3054" s="6" t="s">
        <v>15</v>
      </c>
      <c r="E3054" s="6" t="s">
        <v>6013</v>
      </c>
      <c r="F3054" s="6"/>
      <c r="G3054" s="6" t="s">
        <v>1891</v>
      </c>
      <c r="H3054" s="46" t="s">
        <v>3657</v>
      </c>
      <c r="I3054" s="62">
        <v>41367</v>
      </c>
      <c r="J3054" s="6" t="s">
        <v>4823</v>
      </c>
      <c r="K3054" s="52"/>
      <c r="L3054" s="52"/>
      <c r="M3054" s="6" t="s">
        <v>6013</v>
      </c>
      <c r="N3054" s="6" t="s">
        <v>6013</v>
      </c>
      <c r="O3054" s="6" t="s">
        <v>6013</v>
      </c>
      <c r="P3054" s="6" t="s">
        <v>6013</v>
      </c>
      <c r="Q3054" s="6" t="s">
        <v>6013</v>
      </c>
      <c r="R3054" s="6" t="s">
        <v>6013</v>
      </c>
      <c r="S3054" s="6" t="s">
        <v>6013</v>
      </c>
      <c r="T3054" s="6" t="s">
        <v>6013</v>
      </c>
      <c r="U3054" s="6" t="s">
        <v>6013</v>
      </c>
      <c r="V3054" s="6" t="s">
        <v>6013</v>
      </c>
      <c r="W3054" s="21" t="str">
        <f t="shared" si="47"/>
        <v>13</v>
      </c>
      <c r="X3054" s="54"/>
      <c r="Y3054" s="54"/>
      <c r="Z3054" s="54"/>
      <c r="AA3054" s="6" t="s">
        <v>6717</v>
      </c>
      <c r="AB3054" s="54"/>
      <c r="AC3054" s="54"/>
      <c r="AD3054" s="21"/>
      <c r="AE3054" s="21"/>
      <c r="AF3054" s="54"/>
      <c r="AG3054" s="54"/>
      <c r="AH3054" s="54"/>
      <c r="AI3054" s="54"/>
    </row>
    <row r="3055" spans="1:35" s="47" customFormat="1">
      <c r="A3055" s="46">
        <v>359</v>
      </c>
      <c r="B3055" s="6" t="s">
        <v>6719</v>
      </c>
      <c r="C3055" s="46" t="s">
        <v>6720</v>
      </c>
      <c r="D3055" s="6" t="s">
        <v>9</v>
      </c>
      <c r="E3055" s="6" t="s">
        <v>6031</v>
      </c>
      <c r="F3055" s="6"/>
      <c r="G3055" s="6" t="s">
        <v>1536</v>
      </c>
      <c r="H3055" s="46" t="s">
        <v>3049</v>
      </c>
      <c r="I3055" s="62">
        <v>35086</v>
      </c>
      <c r="J3055" s="6" t="s">
        <v>4823</v>
      </c>
      <c r="K3055" s="52"/>
      <c r="L3055" s="52"/>
      <c r="M3055" s="6" t="s">
        <v>6031</v>
      </c>
      <c r="N3055" s="6" t="s">
        <v>6031</v>
      </c>
      <c r="O3055" s="6" t="s">
        <v>6031</v>
      </c>
      <c r="P3055" s="45" t="s">
        <v>6021</v>
      </c>
      <c r="Q3055" s="45" t="s">
        <v>6021</v>
      </c>
      <c r="R3055" s="45" t="s">
        <v>6021</v>
      </c>
      <c r="S3055" s="45" t="s">
        <v>6021</v>
      </c>
      <c r="T3055" s="45" t="s">
        <v>6021</v>
      </c>
      <c r="U3055" s="45" t="s">
        <v>6021</v>
      </c>
      <c r="V3055" s="45" t="s">
        <v>6021</v>
      </c>
      <c r="W3055" s="21" t="str">
        <f t="shared" si="47"/>
        <v>13</v>
      </c>
      <c r="X3055" s="54"/>
      <c r="Y3055" s="54"/>
      <c r="Z3055" s="54"/>
      <c r="AA3055" s="6" t="s">
        <v>6719</v>
      </c>
      <c r="AB3055" s="54"/>
      <c r="AC3055" s="54"/>
      <c r="AD3055" s="21"/>
      <c r="AE3055" s="21"/>
      <c r="AF3055" s="54"/>
      <c r="AG3055" s="54"/>
      <c r="AH3055" s="54"/>
      <c r="AI3055" s="54"/>
    </row>
    <row r="3056" spans="1:35" s="47" customFormat="1">
      <c r="A3056" s="46">
        <v>360</v>
      </c>
      <c r="B3056" s="6" t="s">
        <v>6721</v>
      </c>
      <c r="C3056" s="46" t="s">
        <v>6722</v>
      </c>
      <c r="D3056" s="6" t="s">
        <v>9</v>
      </c>
      <c r="E3056" s="6" t="s">
        <v>6013</v>
      </c>
      <c r="F3056" s="6"/>
      <c r="G3056" s="6" t="s">
        <v>16</v>
      </c>
      <c r="H3056" s="35" t="s">
        <v>10536</v>
      </c>
      <c r="I3056" s="57">
        <v>34373</v>
      </c>
      <c r="J3056" s="6" t="s">
        <v>4823</v>
      </c>
      <c r="K3056" s="52"/>
      <c r="L3056" s="52"/>
      <c r="M3056" s="6" t="s">
        <v>6013</v>
      </c>
      <c r="N3056" s="6" t="s">
        <v>6013</v>
      </c>
      <c r="O3056" s="6" t="s">
        <v>6013</v>
      </c>
      <c r="P3056" s="6" t="s">
        <v>6013</v>
      </c>
      <c r="Q3056" s="6" t="s">
        <v>6013</v>
      </c>
      <c r="R3056" s="6" t="s">
        <v>6013</v>
      </c>
      <c r="S3056" s="6" t="s">
        <v>6013</v>
      </c>
      <c r="T3056" s="6" t="s">
        <v>6013</v>
      </c>
      <c r="U3056" s="6" t="s">
        <v>6013</v>
      </c>
      <c r="V3056" s="6" t="s">
        <v>6013</v>
      </c>
      <c r="W3056" s="21" t="str">
        <f t="shared" si="47"/>
        <v>13</v>
      </c>
      <c r="X3056" s="54"/>
      <c r="Y3056" s="54"/>
      <c r="Z3056" s="54"/>
      <c r="AA3056" s="6" t="s">
        <v>6721</v>
      </c>
      <c r="AB3056" s="54"/>
      <c r="AC3056" s="54"/>
      <c r="AD3056" s="21"/>
      <c r="AE3056" s="21"/>
      <c r="AF3056" s="54"/>
      <c r="AG3056" s="54"/>
      <c r="AH3056" s="54"/>
      <c r="AI3056" s="54"/>
    </row>
    <row r="3057" spans="1:35" s="47" customFormat="1">
      <c r="A3057" s="46">
        <v>361</v>
      </c>
      <c r="B3057" s="6" t="s">
        <v>6723</v>
      </c>
      <c r="C3057" s="46" t="s">
        <v>6724</v>
      </c>
      <c r="D3057" s="6" t="s">
        <v>9</v>
      </c>
      <c r="E3057" s="6" t="s">
        <v>307</v>
      </c>
      <c r="F3057" s="6"/>
      <c r="G3057" s="6" t="s">
        <v>20</v>
      </c>
      <c r="H3057" s="46" t="s">
        <v>3939</v>
      </c>
      <c r="I3057" s="62">
        <v>34702</v>
      </c>
      <c r="J3057" s="6" t="s">
        <v>4823</v>
      </c>
      <c r="K3057" s="52"/>
      <c r="L3057" s="52"/>
      <c r="M3057" s="6" t="s">
        <v>307</v>
      </c>
      <c r="N3057" s="6" t="s">
        <v>307</v>
      </c>
      <c r="O3057" s="6" t="s">
        <v>307</v>
      </c>
      <c r="P3057" s="6" t="s">
        <v>307</v>
      </c>
      <c r="Q3057" s="6" t="s">
        <v>307</v>
      </c>
      <c r="R3057" s="6" t="s">
        <v>307</v>
      </c>
      <c r="S3057" s="6" t="s">
        <v>307</v>
      </c>
      <c r="T3057" s="6" t="s">
        <v>307</v>
      </c>
      <c r="U3057" s="6" t="s">
        <v>307</v>
      </c>
      <c r="V3057" s="6" t="s">
        <v>307</v>
      </c>
      <c r="W3057" s="21" t="str">
        <f t="shared" si="47"/>
        <v>13</v>
      </c>
      <c r="X3057" s="54"/>
      <c r="Y3057" s="54"/>
      <c r="Z3057" s="54"/>
      <c r="AA3057" s="6" t="s">
        <v>6723</v>
      </c>
      <c r="AB3057" s="54"/>
      <c r="AC3057" s="54"/>
      <c r="AD3057" s="21"/>
      <c r="AE3057" s="21"/>
      <c r="AF3057" s="54"/>
      <c r="AG3057" s="54"/>
      <c r="AH3057" s="54"/>
      <c r="AI3057" s="54"/>
    </row>
    <row r="3058" spans="1:35" s="47" customFormat="1">
      <c r="A3058" s="46">
        <v>362</v>
      </c>
      <c r="B3058" s="6" t="s">
        <v>6725</v>
      </c>
      <c r="C3058" s="46" t="s">
        <v>6915</v>
      </c>
      <c r="D3058" s="6" t="s">
        <v>9</v>
      </c>
      <c r="E3058" s="6" t="s">
        <v>6013</v>
      </c>
      <c r="F3058" s="6"/>
      <c r="G3058" s="6" t="s">
        <v>1895</v>
      </c>
      <c r="H3058" s="46" t="s">
        <v>3647</v>
      </c>
      <c r="I3058" s="62">
        <v>34898</v>
      </c>
      <c r="J3058" s="6" t="s">
        <v>4823</v>
      </c>
      <c r="K3058" s="52"/>
      <c r="L3058" s="52"/>
      <c r="M3058" s="6" t="s">
        <v>6013</v>
      </c>
      <c r="N3058" s="6" t="s">
        <v>6013</v>
      </c>
      <c r="O3058" s="6" t="s">
        <v>6013</v>
      </c>
      <c r="P3058" s="6" t="s">
        <v>6013</v>
      </c>
      <c r="Q3058" s="6" t="s">
        <v>6013</v>
      </c>
      <c r="R3058" s="6" t="s">
        <v>6013</v>
      </c>
      <c r="S3058" s="6" t="s">
        <v>6013</v>
      </c>
      <c r="T3058" s="6" t="s">
        <v>6013</v>
      </c>
      <c r="U3058" s="6" t="s">
        <v>6013</v>
      </c>
      <c r="V3058" s="6" t="s">
        <v>6013</v>
      </c>
      <c r="W3058" s="21" t="str">
        <f t="shared" si="47"/>
        <v>13</v>
      </c>
      <c r="X3058" s="54"/>
      <c r="Y3058" s="54"/>
      <c r="Z3058" s="54"/>
      <c r="AA3058" s="6" t="s">
        <v>6725</v>
      </c>
      <c r="AB3058" s="54"/>
      <c r="AC3058" s="54"/>
      <c r="AD3058" s="21"/>
      <c r="AE3058" s="21"/>
      <c r="AF3058" s="54"/>
      <c r="AG3058" s="54"/>
      <c r="AH3058" s="54"/>
      <c r="AI3058" s="54"/>
    </row>
    <row r="3059" spans="1:35" s="47" customFormat="1">
      <c r="A3059" s="46">
        <v>363</v>
      </c>
      <c r="B3059" s="6" t="s">
        <v>6726</v>
      </c>
      <c r="C3059" s="46" t="s">
        <v>10469</v>
      </c>
      <c r="D3059" s="6" t="s">
        <v>9</v>
      </c>
      <c r="E3059" s="6" t="s">
        <v>6031</v>
      </c>
      <c r="F3059" s="6"/>
      <c r="G3059" s="6" t="s">
        <v>15</v>
      </c>
      <c r="H3059" s="46" t="s">
        <v>3647</v>
      </c>
      <c r="I3059" s="62">
        <v>35002</v>
      </c>
      <c r="J3059" s="6" t="s">
        <v>4823</v>
      </c>
      <c r="K3059" s="52"/>
      <c r="L3059" s="52"/>
      <c r="M3059" s="53" t="s">
        <v>6013</v>
      </c>
      <c r="N3059" s="45" t="s">
        <v>6031</v>
      </c>
      <c r="O3059" s="45" t="s">
        <v>6031</v>
      </c>
      <c r="P3059" s="45" t="s">
        <v>6031</v>
      </c>
      <c r="Q3059" s="45" t="s">
        <v>6031</v>
      </c>
      <c r="R3059" s="45" t="s">
        <v>6031</v>
      </c>
      <c r="S3059" s="45" t="s">
        <v>6031</v>
      </c>
      <c r="T3059" s="45" t="s">
        <v>6031</v>
      </c>
      <c r="U3059" s="45" t="s">
        <v>6031</v>
      </c>
      <c r="V3059" s="45" t="s">
        <v>6031</v>
      </c>
      <c r="W3059" s="21" t="str">
        <f t="shared" si="47"/>
        <v>13</v>
      </c>
      <c r="X3059" s="54"/>
      <c r="Y3059" s="54"/>
      <c r="Z3059" s="54"/>
      <c r="AA3059" s="6" t="s">
        <v>6726</v>
      </c>
      <c r="AB3059" s="54"/>
      <c r="AC3059" s="54"/>
      <c r="AD3059" s="21"/>
      <c r="AE3059" s="21"/>
      <c r="AF3059" s="54"/>
      <c r="AG3059" s="54"/>
      <c r="AH3059" s="54"/>
      <c r="AI3059" s="54"/>
    </row>
    <row r="3060" spans="1:35" s="47" customFormat="1">
      <c r="A3060" s="46">
        <v>364</v>
      </c>
      <c r="B3060" s="6" t="s">
        <v>6727</v>
      </c>
      <c r="C3060" s="46" t="s">
        <v>6728</v>
      </c>
      <c r="D3060" s="6" t="s">
        <v>9</v>
      </c>
      <c r="E3060" s="6" t="s">
        <v>6013</v>
      </c>
      <c r="F3060" s="6"/>
      <c r="G3060" s="6" t="s">
        <v>1891</v>
      </c>
      <c r="H3060" s="46" t="s">
        <v>2741</v>
      </c>
      <c r="I3060" s="62">
        <v>34352</v>
      </c>
      <c r="J3060" s="6" t="s">
        <v>4823</v>
      </c>
      <c r="K3060" s="52"/>
      <c r="L3060" s="52"/>
      <c r="M3060" s="6" t="s">
        <v>6013</v>
      </c>
      <c r="N3060" s="6" t="s">
        <v>6013</v>
      </c>
      <c r="O3060" s="6" t="s">
        <v>6013</v>
      </c>
      <c r="P3060" s="6" t="s">
        <v>6013</v>
      </c>
      <c r="Q3060" s="6" t="s">
        <v>6013</v>
      </c>
      <c r="R3060" s="6" t="s">
        <v>6013</v>
      </c>
      <c r="S3060" s="6" t="s">
        <v>6013</v>
      </c>
      <c r="T3060" s="6" t="s">
        <v>6013</v>
      </c>
      <c r="U3060" s="6" t="s">
        <v>6013</v>
      </c>
      <c r="V3060" s="6" t="s">
        <v>6013</v>
      </c>
      <c r="W3060" s="21" t="str">
        <f t="shared" si="47"/>
        <v>13</v>
      </c>
      <c r="X3060" s="54"/>
      <c r="Y3060" s="54"/>
      <c r="Z3060" s="54"/>
      <c r="AA3060" s="6" t="s">
        <v>6727</v>
      </c>
      <c r="AB3060" s="54"/>
      <c r="AC3060" s="54"/>
      <c r="AD3060" s="21"/>
      <c r="AE3060" s="21"/>
      <c r="AF3060" s="54"/>
      <c r="AG3060" s="54"/>
      <c r="AH3060" s="54"/>
      <c r="AI3060" s="54"/>
    </row>
    <row r="3061" spans="1:35" s="47" customFormat="1">
      <c r="A3061" s="46">
        <v>365</v>
      </c>
      <c r="B3061" s="6" t="s">
        <v>6729</v>
      </c>
      <c r="C3061" s="46" t="s">
        <v>6730</v>
      </c>
      <c r="D3061" s="6" t="s">
        <v>15</v>
      </c>
      <c r="E3061" s="6" t="s">
        <v>6013</v>
      </c>
      <c r="F3061" s="6"/>
      <c r="G3061" s="6" t="s">
        <v>1866</v>
      </c>
      <c r="H3061" s="46" t="s">
        <v>3981</v>
      </c>
      <c r="I3061" s="62">
        <v>34928</v>
      </c>
      <c r="J3061" s="6" t="s">
        <v>4823</v>
      </c>
      <c r="K3061" s="52"/>
      <c r="L3061" s="52"/>
      <c r="M3061" s="6" t="s">
        <v>6013</v>
      </c>
      <c r="N3061" s="6" t="s">
        <v>6013</v>
      </c>
      <c r="O3061" s="6" t="s">
        <v>6013</v>
      </c>
      <c r="P3061" s="6" t="s">
        <v>6013</v>
      </c>
      <c r="Q3061" s="6" t="s">
        <v>6013</v>
      </c>
      <c r="R3061" s="6" t="s">
        <v>6013</v>
      </c>
      <c r="S3061" s="6" t="s">
        <v>6013</v>
      </c>
      <c r="T3061" s="6" t="s">
        <v>6013</v>
      </c>
      <c r="U3061" s="6" t="s">
        <v>6013</v>
      </c>
      <c r="V3061" s="6" t="s">
        <v>6013</v>
      </c>
      <c r="W3061" s="21" t="str">
        <f t="shared" si="47"/>
        <v>13</v>
      </c>
      <c r="X3061" s="54"/>
      <c r="Y3061" s="54"/>
      <c r="Z3061" s="54"/>
      <c r="AA3061" s="6" t="s">
        <v>6729</v>
      </c>
      <c r="AB3061" s="54"/>
      <c r="AC3061" s="54"/>
      <c r="AD3061" s="21"/>
      <c r="AE3061" s="21"/>
      <c r="AF3061" s="54"/>
      <c r="AG3061" s="54"/>
      <c r="AH3061" s="54"/>
      <c r="AI3061" s="54"/>
    </row>
    <row r="3062" spans="1:35" s="47" customFormat="1">
      <c r="A3062" s="46">
        <v>366</v>
      </c>
      <c r="B3062" s="6" t="s">
        <v>6731</v>
      </c>
      <c r="C3062" s="46" t="s">
        <v>6732</v>
      </c>
      <c r="D3062" s="6" t="s">
        <v>15</v>
      </c>
      <c r="E3062" s="6" t="s">
        <v>6013</v>
      </c>
      <c r="F3062" s="6"/>
      <c r="G3062" s="6" t="s">
        <v>59</v>
      </c>
      <c r="H3062" s="46" t="s">
        <v>2610</v>
      </c>
      <c r="I3062" s="62">
        <v>34483</v>
      </c>
      <c r="J3062" s="6" t="s">
        <v>4823</v>
      </c>
      <c r="K3062" s="52"/>
      <c r="L3062" s="52"/>
      <c r="M3062" s="6" t="s">
        <v>6013</v>
      </c>
      <c r="N3062" s="6" t="s">
        <v>6013</v>
      </c>
      <c r="O3062" s="6" t="s">
        <v>6013</v>
      </c>
      <c r="P3062" s="6" t="s">
        <v>6013</v>
      </c>
      <c r="Q3062" s="6" t="s">
        <v>6013</v>
      </c>
      <c r="R3062" s="6" t="s">
        <v>6013</v>
      </c>
      <c r="S3062" s="6" t="s">
        <v>6013</v>
      </c>
      <c r="T3062" s="6" t="s">
        <v>6013</v>
      </c>
      <c r="U3062" s="6" t="s">
        <v>6013</v>
      </c>
      <c r="V3062" s="6" t="s">
        <v>6013</v>
      </c>
      <c r="W3062" s="21" t="str">
        <f t="shared" si="47"/>
        <v>13</v>
      </c>
      <c r="X3062" s="54"/>
      <c r="Y3062" s="54"/>
      <c r="Z3062" s="54"/>
      <c r="AA3062" s="6" t="s">
        <v>6731</v>
      </c>
      <c r="AB3062" s="54"/>
      <c r="AC3062" s="54"/>
      <c r="AD3062" s="21"/>
      <c r="AE3062" s="21"/>
      <c r="AF3062" s="54"/>
      <c r="AG3062" s="54"/>
      <c r="AH3062" s="54"/>
      <c r="AI3062" s="54"/>
    </row>
    <row r="3063" spans="1:35" s="47" customFormat="1">
      <c r="A3063" s="46">
        <v>367</v>
      </c>
      <c r="B3063" s="6" t="s">
        <v>6733</v>
      </c>
      <c r="C3063" s="46" t="s">
        <v>6734</v>
      </c>
      <c r="D3063" s="6" t="s">
        <v>15</v>
      </c>
      <c r="E3063" s="6" t="s">
        <v>6013</v>
      </c>
      <c r="F3063" s="6"/>
      <c r="G3063" s="6" t="s">
        <v>286</v>
      </c>
      <c r="H3063" s="46" t="s">
        <v>6735</v>
      </c>
      <c r="I3063" s="62">
        <v>34692</v>
      </c>
      <c r="J3063" s="6" t="s">
        <v>4823</v>
      </c>
      <c r="K3063" s="52"/>
      <c r="L3063" s="52"/>
      <c r="M3063" s="6" t="s">
        <v>6013</v>
      </c>
      <c r="N3063" s="6" t="s">
        <v>6013</v>
      </c>
      <c r="O3063" s="45" t="s">
        <v>6031</v>
      </c>
      <c r="P3063" s="45" t="s">
        <v>6031</v>
      </c>
      <c r="Q3063" s="45" t="s">
        <v>6031</v>
      </c>
      <c r="R3063" s="45" t="s">
        <v>6031</v>
      </c>
      <c r="S3063" s="45" t="s">
        <v>6031</v>
      </c>
      <c r="T3063" s="45" t="s">
        <v>6031</v>
      </c>
      <c r="U3063" s="45" t="s">
        <v>6031</v>
      </c>
      <c r="V3063" s="45" t="s">
        <v>6031</v>
      </c>
      <c r="W3063" s="21" t="str">
        <f t="shared" si="47"/>
        <v>13</v>
      </c>
      <c r="X3063" s="54"/>
      <c r="Y3063" s="54"/>
      <c r="Z3063" s="54"/>
      <c r="AA3063" s="6" t="s">
        <v>6733</v>
      </c>
      <c r="AB3063" s="54"/>
      <c r="AC3063" s="54"/>
      <c r="AD3063" s="21"/>
      <c r="AE3063" s="21"/>
      <c r="AF3063" s="54"/>
      <c r="AG3063" s="54"/>
      <c r="AH3063" s="54"/>
      <c r="AI3063" s="54"/>
    </row>
    <row r="3064" spans="1:35" s="47" customFormat="1">
      <c r="A3064" s="46">
        <v>368</v>
      </c>
      <c r="B3064" s="6" t="s">
        <v>6736</v>
      </c>
      <c r="C3064" s="46" t="s">
        <v>6737</v>
      </c>
      <c r="D3064" s="6" t="s">
        <v>9</v>
      </c>
      <c r="E3064" s="6" t="s">
        <v>6013</v>
      </c>
      <c r="F3064" s="6"/>
      <c r="G3064" s="6" t="s">
        <v>286</v>
      </c>
      <c r="H3064" s="46" t="s">
        <v>2856</v>
      </c>
      <c r="I3064" s="62">
        <v>34925</v>
      </c>
      <c r="J3064" s="6" t="s">
        <v>4823</v>
      </c>
      <c r="K3064" s="52"/>
      <c r="L3064" s="52"/>
      <c r="M3064" s="6" t="s">
        <v>6013</v>
      </c>
      <c r="N3064" s="6" t="s">
        <v>6013</v>
      </c>
      <c r="O3064" s="6" t="s">
        <v>6013</v>
      </c>
      <c r="P3064" s="6" t="s">
        <v>6013</v>
      </c>
      <c r="Q3064" s="6" t="s">
        <v>6013</v>
      </c>
      <c r="R3064" s="6" t="s">
        <v>6013</v>
      </c>
      <c r="S3064" s="6" t="s">
        <v>6013</v>
      </c>
      <c r="T3064" s="6" t="s">
        <v>6013</v>
      </c>
      <c r="U3064" s="6" t="s">
        <v>6013</v>
      </c>
      <c r="V3064" s="6" t="s">
        <v>6013</v>
      </c>
      <c r="W3064" s="21" t="str">
        <f t="shared" si="47"/>
        <v>13</v>
      </c>
      <c r="X3064" s="54"/>
      <c r="Y3064" s="54"/>
      <c r="Z3064" s="54"/>
      <c r="AA3064" s="6" t="s">
        <v>6736</v>
      </c>
      <c r="AB3064" s="54"/>
      <c r="AC3064" s="54"/>
      <c r="AD3064" s="21"/>
      <c r="AE3064" s="21"/>
      <c r="AF3064" s="54"/>
      <c r="AG3064" s="54"/>
      <c r="AH3064" s="54"/>
      <c r="AI3064" s="54"/>
    </row>
    <row r="3065" spans="1:35" s="47" customFormat="1">
      <c r="A3065" s="46">
        <v>369</v>
      </c>
      <c r="B3065" s="6" t="s">
        <v>6738</v>
      </c>
      <c r="C3065" s="46" t="s">
        <v>6739</v>
      </c>
      <c r="D3065" s="6" t="s">
        <v>9</v>
      </c>
      <c r="E3065" s="6" t="s">
        <v>6013</v>
      </c>
      <c r="F3065" s="6"/>
      <c r="G3065" s="6" t="s">
        <v>486</v>
      </c>
      <c r="H3065" s="46" t="s">
        <v>2856</v>
      </c>
      <c r="I3065" s="62">
        <v>34783</v>
      </c>
      <c r="J3065" s="6" t="s">
        <v>4823</v>
      </c>
      <c r="K3065" s="52"/>
      <c r="L3065" s="52"/>
      <c r="M3065" s="6" t="s">
        <v>6013</v>
      </c>
      <c r="N3065" s="6" t="s">
        <v>6013</v>
      </c>
      <c r="O3065" s="6" t="s">
        <v>6013</v>
      </c>
      <c r="P3065" s="6" t="s">
        <v>6013</v>
      </c>
      <c r="Q3065" s="6" t="s">
        <v>6013</v>
      </c>
      <c r="R3065" s="6" t="s">
        <v>6013</v>
      </c>
      <c r="S3065" s="6" t="s">
        <v>6013</v>
      </c>
      <c r="T3065" s="6" t="s">
        <v>6013</v>
      </c>
      <c r="U3065" s="6" t="s">
        <v>6013</v>
      </c>
      <c r="V3065" s="6" t="s">
        <v>6013</v>
      </c>
      <c r="W3065" s="21" t="str">
        <f t="shared" si="47"/>
        <v>13</v>
      </c>
      <c r="X3065" s="54"/>
      <c r="Y3065" s="54"/>
      <c r="Z3065" s="54"/>
      <c r="AA3065" s="6" t="s">
        <v>6738</v>
      </c>
      <c r="AB3065" s="54"/>
      <c r="AC3065" s="54"/>
      <c r="AD3065" s="21"/>
      <c r="AE3065" s="21"/>
      <c r="AF3065" s="54"/>
      <c r="AG3065" s="54"/>
      <c r="AH3065" s="54"/>
      <c r="AI3065" s="54"/>
    </row>
    <row r="3066" spans="1:35" s="47" customFormat="1">
      <c r="A3066" s="46">
        <v>370</v>
      </c>
      <c r="B3066" s="6" t="s">
        <v>6740</v>
      </c>
      <c r="C3066" s="46" t="s">
        <v>6741</v>
      </c>
      <c r="D3066" s="6" t="s">
        <v>15</v>
      </c>
      <c r="E3066" s="6" t="s">
        <v>6013</v>
      </c>
      <c r="F3066" s="6"/>
      <c r="G3066" s="6" t="s">
        <v>82</v>
      </c>
      <c r="H3066" s="46" t="s">
        <v>6742</v>
      </c>
      <c r="I3066" s="62">
        <v>34273</v>
      </c>
      <c r="J3066" s="6" t="s">
        <v>4823</v>
      </c>
      <c r="K3066" s="52"/>
      <c r="L3066" s="52"/>
      <c r="M3066" s="6" t="s">
        <v>6013</v>
      </c>
      <c r="N3066" s="6" t="s">
        <v>6013</v>
      </c>
      <c r="O3066" s="6" t="s">
        <v>6013</v>
      </c>
      <c r="P3066" s="6" t="s">
        <v>6013</v>
      </c>
      <c r="Q3066" s="6" t="s">
        <v>6013</v>
      </c>
      <c r="R3066" s="6" t="s">
        <v>6013</v>
      </c>
      <c r="S3066" s="6" t="s">
        <v>6013</v>
      </c>
      <c r="T3066" s="6" t="s">
        <v>6013</v>
      </c>
      <c r="U3066" s="6" t="s">
        <v>6013</v>
      </c>
      <c r="V3066" s="6" t="s">
        <v>6013</v>
      </c>
      <c r="W3066" s="21" t="str">
        <f t="shared" si="47"/>
        <v>13</v>
      </c>
      <c r="X3066" s="54"/>
      <c r="Y3066" s="54"/>
      <c r="Z3066" s="54"/>
      <c r="AA3066" s="6" t="s">
        <v>6740</v>
      </c>
      <c r="AB3066" s="54"/>
      <c r="AC3066" s="54"/>
      <c r="AD3066" s="21"/>
      <c r="AE3066" s="21"/>
      <c r="AF3066" s="54"/>
      <c r="AG3066" s="54"/>
      <c r="AH3066" s="54"/>
      <c r="AI3066" s="54"/>
    </row>
    <row r="3067" spans="1:35" s="47" customFormat="1">
      <c r="A3067" s="46">
        <v>371</v>
      </c>
      <c r="B3067" s="6" t="s">
        <v>6743</v>
      </c>
      <c r="C3067" s="46" t="s">
        <v>6744</v>
      </c>
      <c r="D3067" s="6" t="s">
        <v>15</v>
      </c>
      <c r="E3067" s="6" t="s">
        <v>6013</v>
      </c>
      <c r="F3067" s="6"/>
      <c r="G3067" s="6" t="s">
        <v>486</v>
      </c>
      <c r="H3067" s="46" t="s">
        <v>3680</v>
      </c>
      <c r="I3067" s="62">
        <v>34639</v>
      </c>
      <c r="J3067" s="6" t="s">
        <v>4823</v>
      </c>
      <c r="K3067" s="52"/>
      <c r="L3067" s="52"/>
      <c r="M3067" s="6" t="s">
        <v>6013</v>
      </c>
      <c r="N3067" s="6" t="s">
        <v>6013</v>
      </c>
      <c r="O3067" s="6" t="s">
        <v>6013</v>
      </c>
      <c r="P3067" s="6" t="s">
        <v>6013</v>
      </c>
      <c r="Q3067" s="6" t="s">
        <v>6013</v>
      </c>
      <c r="R3067" s="6" t="s">
        <v>6013</v>
      </c>
      <c r="S3067" s="6" t="s">
        <v>6013</v>
      </c>
      <c r="T3067" s="6" t="s">
        <v>6013</v>
      </c>
      <c r="U3067" s="6" t="s">
        <v>6013</v>
      </c>
      <c r="V3067" s="6" t="s">
        <v>6013</v>
      </c>
      <c r="W3067" s="21" t="str">
        <f t="shared" si="47"/>
        <v>13</v>
      </c>
      <c r="X3067" s="54"/>
      <c r="Y3067" s="54"/>
      <c r="Z3067" s="54"/>
      <c r="AA3067" s="6" t="s">
        <v>6743</v>
      </c>
      <c r="AB3067" s="54"/>
      <c r="AC3067" s="54"/>
      <c r="AD3067" s="21"/>
      <c r="AE3067" s="21"/>
      <c r="AF3067" s="54"/>
      <c r="AG3067" s="54"/>
      <c r="AH3067" s="54"/>
      <c r="AI3067" s="54"/>
    </row>
    <row r="3068" spans="1:35" s="47" customFormat="1">
      <c r="A3068" s="46">
        <v>372</v>
      </c>
      <c r="B3068" s="6" t="s">
        <v>6745</v>
      </c>
      <c r="C3068" s="46" t="s">
        <v>6746</v>
      </c>
      <c r="D3068" s="6" t="s">
        <v>9</v>
      </c>
      <c r="E3068" s="6" t="s">
        <v>6013</v>
      </c>
      <c r="F3068" s="6"/>
      <c r="G3068" s="6" t="s">
        <v>1536</v>
      </c>
      <c r="H3068" s="46" t="s">
        <v>2610</v>
      </c>
      <c r="I3068" s="62">
        <v>34826</v>
      </c>
      <c r="J3068" s="6" t="s">
        <v>4823</v>
      </c>
      <c r="K3068" s="52"/>
      <c r="L3068" s="52"/>
      <c r="M3068" s="6" t="s">
        <v>6013</v>
      </c>
      <c r="N3068" s="6" t="s">
        <v>6013</v>
      </c>
      <c r="O3068" s="6" t="s">
        <v>6013</v>
      </c>
      <c r="P3068" s="6" t="s">
        <v>6013</v>
      </c>
      <c r="Q3068" s="6" t="s">
        <v>6013</v>
      </c>
      <c r="R3068" s="6" t="s">
        <v>6013</v>
      </c>
      <c r="S3068" s="6" t="s">
        <v>6013</v>
      </c>
      <c r="T3068" s="6" t="s">
        <v>6013</v>
      </c>
      <c r="U3068" s="6" t="s">
        <v>6013</v>
      </c>
      <c r="V3068" s="6" t="s">
        <v>6013</v>
      </c>
      <c r="W3068" s="21" t="str">
        <f t="shared" si="47"/>
        <v>13</v>
      </c>
      <c r="X3068" s="54"/>
      <c r="Y3068" s="54"/>
      <c r="Z3068" s="54"/>
      <c r="AA3068" s="6" t="s">
        <v>6745</v>
      </c>
      <c r="AB3068" s="54"/>
      <c r="AC3068" s="54"/>
      <c r="AD3068" s="21"/>
      <c r="AE3068" s="21"/>
      <c r="AF3068" s="54"/>
      <c r="AG3068" s="54"/>
      <c r="AH3068" s="54"/>
      <c r="AI3068" s="54"/>
    </row>
    <row r="3069" spans="1:35" s="47" customFormat="1">
      <c r="A3069" s="46">
        <v>373</v>
      </c>
      <c r="B3069" s="6" t="s">
        <v>6747</v>
      </c>
      <c r="C3069" s="46" t="s">
        <v>6748</v>
      </c>
      <c r="D3069" s="6" t="s">
        <v>15</v>
      </c>
      <c r="E3069" s="6" t="s">
        <v>6013</v>
      </c>
      <c r="F3069" s="6"/>
      <c r="G3069" s="6" t="s">
        <v>1895</v>
      </c>
      <c r="H3069" s="46" t="s">
        <v>3939</v>
      </c>
      <c r="I3069" s="62">
        <v>34804</v>
      </c>
      <c r="J3069" s="6" t="s">
        <v>4823</v>
      </c>
      <c r="K3069" s="52"/>
      <c r="L3069" s="52"/>
      <c r="M3069" s="6" t="s">
        <v>6013</v>
      </c>
      <c r="N3069" s="6" t="s">
        <v>6013</v>
      </c>
      <c r="O3069" s="6" t="s">
        <v>6013</v>
      </c>
      <c r="P3069" s="6" t="s">
        <v>6013</v>
      </c>
      <c r="Q3069" s="6" t="s">
        <v>6013</v>
      </c>
      <c r="R3069" s="6" t="s">
        <v>6013</v>
      </c>
      <c r="S3069" s="6" t="s">
        <v>6013</v>
      </c>
      <c r="T3069" s="6" t="s">
        <v>6013</v>
      </c>
      <c r="U3069" s="6" t="s">
        <v>6013</v>
      </c>
      <c r="V3069" s="6" t="s">
        <v>6013</v>
      </c>
      <c r="W3069" s="21" t="str">
        <f t="shared" si="47"/>
        <v>13</v>
      </c>
      <c r="X3069" s="54"/>
      <c r="Y3069" s="54"/>
      <c r="Z3069" s="54"/>
      <c r="AA3069" s="6" t="s">
        <v>6747</v>
      </c>
      <c r="AB3069" s="54"/>
      <c r="AC3069" s="54"/>
      <c r="AD3069" s="21"/>
      <c r="AE3069" s="21"/>
      <c r="AF3069" s="54"/>
      <c r="AG3069" s="54"/>
      <c r="AH3069" s="54"/>
      <c r="AI3069" s="54"/>
    </row>
    <row r="3070" spans="1:35" s="47" customFormat="1">
      <c r="A3070" s="46">
        <v>374</v>
      </c>
      <c r="B3070" s="6" t="s">
        <v>6749</v>
      </c>
      <c r="C3070" s="46" t="s">
        <v>6750</v>
      </c>
      <c r="D3070" s="6" t="s">
        <v>15</v>
      </c>
      <c r="E3070" s="6" t="s">
        <v>6013</v>
      </c>
      <c r="F3070" s="6"/>
      <c r="G3070" s="6" t="s">
        <v>1536</v>
      </c>
      <c r="H3070" s="46" t="s">
        <v>2610</v>
      </c>
      <c r="I3070" s="62">
        <v>34963</v>
      </c>
      <c r="J3070" s="6" t="s">
        <v>4823</v>
      </c>
      <c r="K3070" s="52"/>
      <c r="L3070" s="52"/>
      <c r="M3070" s="6" t="s">
        <v>6013</v>
      </c>
      <c r="N3070" s="6" t="s">
        <v>6013</v>
      </c>
      <c r="O3070" s="6" t="s">
        <v>6013</v>
      </c>
      <c r="P3070" s="6" t="s">
        <v>6013</v>
      </c>
      <c r="Q3070" s="6" t="s">
        <v>6013</v>
      </c>
      <c r="R3070" s="6" t="s">
        <v>6013</v>
      </c>
      <c r="S3070" s="6" t="s">
        <v>6013</v>
      </c>
      <c r="T3070" s="6" t="s">
        <v>6013</v>
      </c>
      <c r="U3070" s="6" t="s">
        <v>6013</v>
      </c>
      <c r="V3070" s="6" t="s">
        <v>6013</v>
      </c>
      <c r="W3070" s="21" t="str">
        <f t="shared" si="47"/>
        <v>13</v>
      </c>
      <c r="X3070" s="54"/>
      <c r="Y3070" s="54"/>
      <c r="Z3070" s="54"/>
      <c r="AA3070" s="6" t="s">
        <v>6749</v>
      </c>
      <c r="AB3070" s="54"/>
      <c r="AC3070" s="54"/>
      <c r="AD3070" s="21"/>
      <c r="AE3070" s="21"/>
      <c r="AF3070" s="54"/>
      <c r="AG3070" s="54"/>
      <c r="AH3070" s="54"/>
      <c r="AI3070" s="54"/>
    </row>
    <row r="3071" spans="1:35" s="47" customFormat="1">
      <c r="A3071" s="46">
        <v>375</v>
      </c>
      <c r="B3071" s="6" t="s">
        <v>6751</v>
      </c>
      <c r="C3071" s="46" t="s">
        <v>6752</v>
      </c>
      <c r="D3071" s="6" t="s">
        <v>15</v>
      </c>
      <c r="E3071" s="6" t="s">
        <v>6013</v>
      </c>
      <c r="F3071" s="6"/>
      <c r="G3071" s="6" t="s">
        <v>1538</v>
      </c>
      <c r="H3071" s="46" t="s">
        <v>3095</v>
      </c>
      <c r="I3071" s="62">
        <v>34804</v>
      </c>
      <c r="J3071" s="6" t="s">
        <v>4823</v>
      </c>
      <c r="K3071" s="52"/>
      <c r="L3071" s="52"/>
      <c r="M3071" s="6" t="s">
        <v>6013</v>
      </c>
      <c r="N3071" s="6" t="s">
        <v>6013</v>
      </c>
      <c r="O3071" s="6" t="s">
        <v>6013</v>
      </c>
      <c r="P3071" s="6" t="s">
        <v>6013</v>
      </c>
      <c r="Q3071" s="6" t="s">
        <v>6013</v>
      </c>
      <c r="R3071" s="6" t="s">
        <v>6013</v>
      </c>
      <c r="S3071" s="6" t="s">
        <v>6013</v>
      </c>
      <c r="T3071" s="6" t="s">
        <v>6013</v>
      </c>
      <c r="U3071" s="6" t="s">
        <v>6013</v>
      </c>
      <c r="V3071" s="6" t="s">
        <v>6013</v>
      </c>
      <c r="W3071" s="21" t="str">
        <f t="shared" si="47"/>
        <v>13</v>
      </c>
      <c r="X3071" s="54"/>
      <c r="Y3071" s="54"/>
      <c r="Z3071" s="54"/>
      <c r="AA3071" s="6" t="s">
        <v>6751</v>
      </c>
      <c r="AB3071" s="54"/>
      <c r="AC3071" s="54"/>
      <c r="AD3071" s="21"/>
      <c r="AE3071" s="21"/>
      <c r="AF3071" s="54"/>
      <c r="AG3071" s="54"/>
      <c r="AH3071" s="54"/>
      <c r="AI3071" s="54"/>
    </row>
    <row r="3072" spans="1:35" s="47" customFormat="1">
      <c r="A3072" s="46">
        <v>376</v>
      </c>
      <c r="B3072" s="6" t="s">
        <v>6753</v>
      </c>
      <c r="C3072" s="46" t="s">
        <v>6754</v>
      </c>
      <c r="D3072" s="6" t="s">
        <v>9</v>
      </c>
      <c r="E3072" s="6" t="s">
        <v>6013</v>
      </c>
      <c r="F3072" s="6"/>
      <c r="G3072" s="6" t="s">
        <v>1866</v>
      </c>
      <c r="H3072" s="46" t="s">
        <v>2741</v>
      </c>
      <c r="I3072" s="62">
        <v>34957</v>
      </c>
      <c r="J3072" s="6" t="s">
        <v>4823</v>
      </c>
      <c r="K3072" s="52"/>
      <c r="L3072" s="52"/>
      <c r="M3072" s="6" t="s">
        <v>6013</v>
      </c>
      <c r="N3072" s="6" t="s">
        <v>6013</v>
      </c>
      <c r="O3072" s="6" t="s">
        <v>6013</v>
      </c>
      <c r="P3072" s="6" t="s">
        <v>6013</v>
      </c>
      <c r="Q3072" s="6" t="s">
        <v>6013</v>
      </c>
      <c r="R3072" s="6" t="s">
        <v>6013</v>
      </c>
      <c r="S3072" s="6" t="s">
        <v>6013</v>
      </c>
      <c r="T3072" s="6" t="s">
        <v>6013</v>
      </c>
      <c r="U3072" s="6" t="s">
        <v>6013</v>
      </c>
      <c r="V3072" s="6" t="s">
        <v>6013</v>
      </c>
      <c r="W3072" s="21" t="str">
        <f t="shared" si="47"/>
        <v>13</v>
      </c>
      <c r="X3072" s="54"/>
      <c r="Y3072" s="54"/>
      <c r="Z3072" s="54"/>
      <c r="AA3072" s="6" t="s">
        <v>6753</v>
      </c>
      <c r="AB3072" s="54"/>
      <c r="AC3072" s="54"/>
      <c r="AD3072" s="21"/>
      <c r="AE3072" s="21"/>
      <c r="AF3072" s="54"/>
      <c r="AG3072" s="54"/>
      <c r="AH3072" s="54"/>
      <c r="AI3072" s="54"/>
    </row>
    <row r="3073" spans="1:35" s="47" customFormat="1">
      <c r="A3073" s="46">
        <v>377</v>
      </c>
      <c r="B3073" s="6" t="s">
        <v>6755</v>
      </c>
      <c r="C3073" s="46" t="s">
        <v>10508</v>
      </c>
      <c r="D3073" s="6" t="s">
        <v>9</v>
      </c>
      <c r="E3073" s="6" t="s">
        <v>6013</v>
      </c>
      <c r="F3073" s="6"/>
      <c r="G3073" s="6" t="s">
        <v>1538</v>
      </c>
      <c r="H3073" s="46" t="s">
        <v>3095</v>
      </c>
      <c r="I3073" s="62">
        <v>35026</v>
      </c>
      <c r="J3073" s="6" t="s">
        <v>4823</v>
      </c>
      <c r="K3073" s="52"/>
      <c r="L3073" s="52"/>
      <c r="M3073" s="6" t="s">
        <v>6013</v>
      </c>
      <c r="N3073" s="6" t="s">
        <v>6013</v>
      </c>
      <c r="O3073" s="6" t="s">
        <v>6013</v>
      </c>
      <c r="P3073" s="6" t="s">
        <v>6013</v>
      </c>
      <c r="Q3073" s="6" t="s">
        <v>6013</v>
      </c>
      <c r="R3073" s="6" t="s">
        <v>6013</v>
      </c>
      <c r="S3073" s="6" t="s">
        <v>6013</v>
      </c>
      <c r="T3073" s="6" t="s">
        <v>6013</v>
      </c>
      <c r="U3073" s="6" t="s">
        <v>6013</v>
      </c>
      <c r="V3073" s="6" t="s">
        <v>6013</v>
      </c>
      <c r="W3073" s="21" t="str">
        <f t="shared" si="47"/>
        <v>13</v>
      </c>
      <c r="X3073" s="54"/>
      <c r="Y3073" s="54"/>
      <c r="Z3073" s="54"/>
      <c r="AA3073" s="6" t="s">
        <v>6755</v>
      </c>
      <c r="AB3073" s="54"/>
      <c r="AC3073" s="54"/>
      <c r="AD3073" s="21"/>
      <c r="AE3073" s="21"/>
      <c r="AF3073" s="54"/>
      <c r="AG3073" s="54"/>
      <c r="AH3073" s="54"/>
      <c r="AI3073" s="54"/>
    </row>
    <row r="3074" spans="1:35" s="47" customFormat="1">
      <c r="A3074" s="46">
        <v>378</v>
      </c>
      <c r="B3074" s="6" t="s">
        <v>6756</v>
      </c>
      <c r="C3074" s="46" t="s">
        <v>8650</v>
      </c>
      <c r="D3074" s="6" t="s">
        <v>9</v>
      </c>
      <c r="E3074" s="6" t="s">
        <v>6013</v>
      </c>
      <c r="F3074" s="6"/>
      <c r="G3074" s="6" t="s">
        <v>1866</v>
      </c>
      <c r="H3074" s="46" t="s">
        <v>2640</v>
      </c>
      <c r="I3074" s="62">
        <v>34823</v>
      </c>
      <c r="J3074" s="6" t="s">
        <v>4823</v>
      </c>
      <c r="K3074" s="52"/>
      <c r="L3074" s="52"/>
      <c r="M3074" s="6" t="s">
        <v>6013</v>
      </c>
      <c r="N3074" s="6" t="s">
        <v>6013</v>
      </c>
      <c r="O3074" s="45" t="s">
        <v>6031</v>
      </c>
      <c r="P3074" s="45" t="s">
        <v>6031</v>
      </c>
      <c r="Q3074" s="45" t="s">
        <v>6031</v>
      </c>
      <c r="R3074" s="45" t="s">
        <v>6031</v>
      </c>
      <c r="S3074" s="45" t="s">
        <v>6031</v>
      </c>
      <c r="T3074" s="45" t="s">
        <v>6031</v>
      </c>
      <c r="U3074" s="45" t="s">
        <v>6031</v>
      </c>
      <c r="V3074" s="45" t="s">
        <v>6031</v>
      </c>
      <c r="W3074" s="21" t="str">
        <f t="shared" si="47"/>
        <v>13</v>
      </c>
      <c r="X3074" s="54"/>
      <c r="Y3074" s="54"/>
      <c r="Z3074" s="54"/>
      <c r="AA3074" s="6" t="s">
        <v>6756</v>
      </c>
      <c r="AB3074" s="54"/>
      <c r="AC3074" s="54"/>
      <c r="AD3074" s="21"/>
      <c r="AE3074" s="21"/>
      <c r="AF3074" s="54"/>
      <c r="AG3074" s="54"/>
      <c r="AH3074" s="54"/>
      <c r="AI3074" s="54"/>
    </row>
    <row r="3075" spans="1:35" s="47" customFormat="1">
      <c r="A3075" s="46">
        <v>379</v>
      </c>
      <c r="B3075" s="6" t="s">
        <v>6757</v>
      </c>
      <c r="C3075" s="46" t="s">
        <v>6758</v>
      </c>
      <c r="D3075" s="6" t="s">
        <v>9</v>
      </c>
      <c r="E3075" s="6" t="s">
        <v>6013</v>
      </c>
      <c r="F3075" s="6"/>
      <c r="G3075" s="6" t="s">
        <v>1891</v>
      </c>
      <c r="H3075" s="46" t="s">
        <v>2775</v>
      </c>
      <c r="I3075" s="62">
        <v>34756</v>
      </c>
      <c r="J3075" s="6" t="s">
        <v>4823</v>
      </c>
      <c r="K3075" s="52"/>
      <c r="L3075" s="52"/>
      <c r="M3075" s="6" t="s">
        <v>6013</v>
      </c>
      <c r="N3075" s="6" t="s">
        <v>6013</v>
      </c>
      <c r="O3075" s="6" t="s">
        <v>6013</v>
      </c>
      <c r="P3075" s="6" t="s">
        <v>6013</v>
      </c>
      <c r="Q3075" s="6" t="s">
        <v>6013</v>
      </c>
      <c r="R3075" s="6" t="s">
        <v>6013</v>
      </c>
      <c r="S3075" s="6" t="s">
        <v>6013</v>
      </c>
      <c r="T3075" s="6" t="s">
        <v>6013</v>
      </c>
      <c r="U3075" s="6" t="s">
        <v>6013</v>
      </c>
      <c r="V3075" s="6" t="s">
        <v>6013</v>
      </c>
      <c r="W3075" s="21" t="str">
        <f t="shared" ref="W3075:W3138" si="48">LEFT(B3075,2)</f>
        <v>13</v>
      </c>
      <c r="X3075" s="54"/>
      <c r="Y3075" s="54"/>
      <c r="Z3075" s="54"/>
      <c r="AA3075" s="6" t="s">
        <v>6757</v>
      </c>
      <c r="AB3075" s="54"/>
      <c r="AC3075" s="54"/>
      <c r="AD3075" s="21"/>
      <c r="AE3075" s="21"/>
      <c r="AF3075" s="54"/>
      <c r="AG3075" s="54"/>
      <c r="AH3075" s="54"/>
      <c r="AI3075" s="54"/>
    </row>
    <row r="3076" spans="1:35" s="47" customFormat="1">
      <c r="A3076" s="46">
        <v>380</v>
      </c>
      <c r="B3076" s="6" t="s">
        <v>6759</v>
      </c>
      <c r="C3076" s="46" t="s">
        <v>6760</v>
      </c>
      <c r="D3076" s="6" t="s">
        <v>9</v>
      </c>
      <c r="E3076" s="6" t="s">
        <v>6013</v>
      </c>
      <c r="F3076" s="6"/>
      <c r="G3076" s="6" t="s">
        <v>1866</v>
      </c>
      <c r="H3076" s="46" t="s">
        <v>6761</v>
      </c>
      <c r="I3076" s="62">
        <v>34855</v>
      </c>
      <c r="J3076" s="6" t="s">
        <v>4823</v>
      </c>
      <c r="K3076" s="52"/>
      <c r="L3076" s="52"/>
      <c r="M3076" s="6" t="s">
        <v>6013</v>
      </c>
      <c r="N3076" s="6" t="s">
        <v>6013</v>
      </c>
      <c r="O3076" s="6" t="s">
        <v>6013</v>
      </c>
      <c r="P3076" s="6" t="s">
        <v>6013</v>
      </c>
      <c r="Q3076" s="6" t="s">
        <v>6013</v>
      </c>
      <c r="R3076" s="6" t="s">
        <v>6013</v>
      </c>
      <c r="S3076" s="6" t="s">
        <v>6013</v>
      </c>
      <c r="T3076" s="6" t="s">
        <v>6013</v>
      </c>
      <c r="U3076" s="6" t="s">
        <v>6013</v>
      </c>
      <c r="V3076" s="6" t="s">
        <v>6013</v>
      </c>
      <c r="W3076" s="21" t="str">
        <f t="shared" si="48"/>
        <v>13</v>
      </c>
      <c r="X3076" s="54"/>
      <c r="Y3076" s="54"/>
      <c r="Z3076" s="54"/>
      <c r="AA3076" s="6" t="s">
        <v>6759</v>
      </c>
      <c r="AB3076" s="54"/>
      <c r="AC3076" s="54"/>
      <c r="AD3076" s="21"/>
      <c r="AE3076" s="21"/>
      <c r="AF3076" s="54"/>
      <c r="AG3076" s="54"/>
      <c r="AH3076" s="54"/>
      <c r="AI3076" s="54"/>
    </row>
    <row r="3077" spans="1:35" s="47" customFormat="1">
      <c r="A3077" s="46">
        <v>381</v>
      </c>
      <c r="B3077" s="6" t="s">
        <v>6762</v>
      </c>
      <c r="C3077" s="46" t="s">
        <v>6763</v>
      </c>
      <c r="D3077" s="6" t="s">
        <v>9</v>
      </c>
      <c r="E3077" s="6" t="s">
        <v>6013</v>
      </c>
      <c r="F3077" s="6"/>
      <c r="G3077" s="6" t="s">
        <v>1895</v>
      </c>
      <c r="H3077" s="46" t="s">
        <v>2829</v>
      </c>
      <c r="I3077" s="62">
        <v>34740</v>
      </c>
      <c r="J3077" s="6" t="s">
        <v>4823</v>
      </c>
      <c r="K3077" s="52"/>
      <c r="L3077" s="52"/>
      <c r="M3077" s="6" t="s">
        <v>6013</v>
      </c>
      <c r="N3077" s="6" t="s">
        <v>6013</v>
      </c>
      <c r="O3077" s="6" t="s">
        <v>6013</v>
      </c>
      <c r="P3077" s="6" t="s">
        <v>6013</v>
      </c>
      <c r="Q3077" s="6" t="s">
        <v>6013</v>
      </c>
      <c r="R3077" s="6" t="s">
        <v>6013</v>
      </c>
      <c r="S3077" s="6" t="s">
        <v>6013</v>
      </c>
      <c r="T3077" s="6" t="s">
        <v>6013</v>
      </c>
      <c r="U3077" s="6" t="s">
        <v>6013</v>
      </c>
      <c r="V3077" s="6" t="s">
        <v>6013</v>
      </c>
      <c r="W3077" s="21" t="str">
        <f t="shared" si="48"/>
        <v>13</v>
      </c>
      <c r="X3077" s="54"/>
      <c r="Y3077" s="54"/>
      <c r="Z3077" s="54"/>
      <c r="AA3077" s="6" t="s">
        <v>6762</v>
      </c>
      <c r="AB3077" s="54"/>
      <c r="AC3077" s="54"/>
      <c r="AD3077" s="21"/>
      <c r="AE3077" s="21"/>
      <c r="AF3077" s="54"/>
      <c r="AG3077" s="54"/>
      <c r="AH3077" s="54"/>
      <c r="AI3077" s="54"/>
    </row>
    <row r="3078" spans="1:35" s="47" customFormat="1">
      <c r="A3078" s="46">
        <v>382</v>
      </c>
      <c r="B3078" s="6" t="s">
        <v>6764</v>
      </c>
      <c r="C3078" s="46" t="s">
        <v>6765</v>
      </c>
      <c r="D3078" s="6" t="s">
        <v>9</v>
      </c>
      <c r="E3078" s="6" t="s">
        <v>6013</v>
      </c>
      <c r="F3078" s="6"/>
      <c r="G3078" s="6" t="s">
        <v>1895</v>
      </c>
      <c r="H3078" s="46" t="s">
        <v>3092</v>
      </c>
      <c r="I3078" s="62">
        <v>34653</v>
      </c>
      <c r="J3078" s="6" t="s">
        <v>4823</v>
      </c>
      <c r="K3078" s="52"/>
      <c r="L3078" s="52"/>
      <c r="M3078" s="6" t="s">
        <v>6013</v>
      </c>
      <c r="N3078" s="6" t="s">
        <v>6013</v>
      </c>
      <c r="O3078" s="6" t="s">
        <v>6013</v>
      </c>
      <c r="P3078" s="6" t="s">
        <v>6013</v>
      </c>
      <c r="Q3078" s="6" t="s">
        <v>6013</v>
      </c>
      <c r="R3078" s="6" t="s">
        <v>6013</v>
      </c>
      <c r="S3078" s="6" t="s">
        <v>6013</v>
      </c>
      <c r="T3078" s="6" t="s">
        <v>6013</v>
      </c>
      <c r="U3078" s="6" t="s">
        <v>6013</v>
      </c>
      <c r="V3078" s="6" t="s">
        <v>6013</v>
      </c>
      <c r="W3078" s="21" t="str">
        <f t="shared" si="48"/>
        <v>13</v>
      </c>
      <c r="X3078" s="54"/>
      <c r="Y3078" s="54"/>
      <c r="Z3078" s="54"/>
      <c r="AA3078" s="6" t="s">
        <v>6764</v>
      </c>
      <c r="AB3078" s="54"/>
      <c r="AC3078" s="54"/>
      <c r="AD3078" s="21"/>
      <c r="AE3078" s="21"/>
      <c r="AF3078" s="54"/>
      <c r="AG3078" s="54"/>
      <c r="AH3078" s="54"/>
      <c r="AI3078" s="54"/>
    </row>
    <row r="3079" spans="1:35" s="47" customFormat="1">
      <c r="A3079" s="46">
        <v>383</v>
      </c>
      <c r="B3079" s="6" t="s">
        <v>6766</v>
      </c>
      <c r="C3079" s="46" t="s">
        <v>6767</v>
      </c>
      <c r="D3079" s="6" t="s">
        <v>15</v>
      </c>
      <c r="E3079" s="6" t="s">
        <v>6013</v>
      </c>
      <c r="F3079" s="6"/>
      <c r="G3079" s="6" t="s">
        <v>1891</v>
      </c>
      <c r="H3079" s="46" t="s">
        <v>10517</v>
      </c>
      <c r="I3079" s="62">
        <v>34898</v>
      </c>
      <c r="J3079" s="6" t="s">
        <v>4823</v>
      </c>
      <c r="K3079" s="52"/>
      <c r="L3079" s="52"/>
      <c r="M3079" s="6" t="s">
        <v>6013</v>
      </c>
      <c r="N3079" s="6" t="s">
        <v>6013</v>
      </c>
      <c r="O3079" s="6" t="s">
        <v>6013</v>
      </c>
      <c r="P3079" s="6" t="s">
        <v>6013</v>
      </c>
      <c r="Q3079" s="6" t="s">
        <v>6013</v>
      </c>
      <c r="R3079" s="6" t="s">
        <v>6013</v>
      </c>
      <c r="S3079" s="6" t="s">
        <v>6013</v>
      </c>
      <c r="T3079" s="6" t="s">
        <v>6013</v>
      </c>
      <c r="U3079" s="6" t="s">
        <v>6013</v>
      </c>
      <c r="V3079" s="6" t="s">
        <v>6013</v>
      </c>
      <c r="W3079" s="21" t="str">
        <f t="shared" si="48"/>
        <v>13</v>
      </c>
      <c r="X3079" s="54"/>
      <c r="Y3079" s="54"/>
      <c r="Z3079" s="54"/>
      <c r="AA3079" s="6" t="s">
        <v>6766</v>
      </c>
      <c r="AB3079" s="54"/>
      <c r="AC3079" s="54"/>
      <c r="AD3079" s="21"/>
      <c r="AE3079" s="21"/>
      <c r="AF3079" s="54"/>
      <c r="AG3079" s="54"/>
      <c r="AH3079" s="54"/>
      <c r="AI3079" s="54"/>
    </row>
    <row r="3080" spans="1:35" s="47" customFormat="1">
      <c r="A3080" s="46">
        <v>384</v>
      </c>
      <c r="B3080" s="6" t="s">
        <v>6768</v>
      </c>
      <c r="C3080" s="46" t="s">
        <v>6769</v>
      </c>
      <c r="D3080" s="6" t="s">
        <v>9</v>
      </c>
      <c r="E3080" s="6" t="s">
        <v>6031</v>
      </c>
      <c r="F3080" s="6"/>
      <c r="G3080" s="6" t="s">
        <v>1538</v>
      </c>
      <c r="H3080" s="46" t="s">
        <v>2974</v>
      </c>
      <c r="I3080" s="62">
        <v>35025</v>
      </c>
      <c r="J3080" s="6" t="s">
        <v>4823</v>
      </c>
      <c r="K3080" s="52"/>
      <c r="L3080" s="52"/>
      <c r="M3080" s="6" t="s">
        <v>6031</v>
      </c>
      <c r="N3080" s="6" t="s">
        <v>6031</v>
      </c>
      <c r="O3080" s="6" t="s">
        <v>6031</v>
      </c>
      <c r="P3080" s="45" t="s">
        <v>6021</v>
      </c>
      <c r="Q3080" s="45" t="s">
        <v>6021</v>
      </c>
      <c r="R3080" s="45" t="s">
        <v>6021</v>
      </c>
      <c r="S3080" s="45" t="s">
        <v>6021</v>
      </c>
      <c r="T3080" s="45" t="s">
        <v>6021</v>
      </c>
      <c r="U3080" s="45" t="s">
        <v>6021</v>
      </c>
      <c r="V3080" s="45" t="s">
        <v>6021</v>
      </c>
      <c r="W3080" s="21" t="str">
        <f t="shared" si="48"/>
        <v>13</v>
      </c>
      <c r="X3080" s="54"/>
      <c r="Y3080" s="54"/>
      <c r="Z3080" s="54"/>
      <c r="AA3080" s="6" t="s">
        <v>6768</v>
      </c>
      <c r="AB3080" s="54"/>
      <c r="AC3080" s="54"/>
      <c r="AD3080" s="21"/>
      <c r="AE3080" s="21"/>
      <c r="AF3080" s="54"/>
      <c r="AG3080" s="54"/>
      <c r="AH3080" s="54"/>
      <c r="AI3080" s="54"/>
    </row>
    <row r="3081" spans="1:35" s="47" customFormat="1">
      <c r="A3081" s="46">
        <v>385</v>
      </c>
      <c r="B3081" s="6" t="s">
        <v>6770</v>
      </c>
      <c r="C3081" s="46" t="s">
        <v>6771</v>
      </c>
      <c r="D3081" s="6" t="s">
        <v>9</v>
      </c>
      <c r="E3081" s="6" t="s">
        <v>6013</v>
      </c>
      <c r="F3081" s="6"/>
      <c r="G3081" s="6" t="s">
        <v>15</v>
      </c>
      <c r="H3081" s="46" t="s">
        <v>2610</v>
      </c>
      <c r="I3081" s="62">
        <v>34952</v>
      </c>
      <c r="J3081" s="6" t="s">
        <v>4823</v>
      </c>
      <c r="K3081" s="52"/>
      <c r="L3081" s="52"/>
      <c r="M3081" s="6" t="s">
        <v>6013</v>
      </c>
      <c r="N3081" s="6" t="s">
        <v>6013</v>
      </c>
      <c r="O3081" s="6" t="s">
        <v>6013</v>
      </c>
      <c r="P3081" s="6" t="s">
        <v>6013</v>
      </c>
      <c r="Q3081" s="6" t="s">
        <v>6013</v>
      </c>
      <c r="R3081" s="6" t="s">
        <v>6013</v>
      </c>
      <c r="S3081" s="6" t="s">
        <v>6013</v>
      </c>
      <c r="T3081" s="6" t="s">
        <v>6013</v>
      </c>
      <c r="U3081" s="6" t="s">
        <v>6013</v>
      </c>
      <c r="V3081" s="6" t="s">
        <v>6013</v>
      </c>
      <c r="W3081" s="21" t="str">
        <f t="shared" si="48"/>
        <v>13</v>
      </c>
      <c r="X3081" s="54"/>
      <c r="Y3081" s="54"/>
      <c r="Z3081" s="54"/>
      <c r="AA3081" s="6" t="s">
        <v>6770</v>
      </c>
      <c r="AB3081" s="54"/>
      <c r="AC3081" s="54"/>
      <c r="AD3081" s="21"/>
      <c r="AE3081" s="21"/>
      <c r="AF3081" s="54"/>
      <c r="AG3081" s="54"/>
      <c r="AH3081" s="54"/>
      <c r="AI3081" s="54"/>
    </row>
    <row r="3082" spans="1:35" s="47" customFormat="1">
      <c r="A3082" s="46">
        <v>386</v>
      </c>
      <c r="B3082" s="6" t="s">
        <v>6772</v>
      </c>
      <c r="C3082" s="46" t="s">
        <v>6773</v>
      </c>
      <c r="D3082" s="6" t="s">
        <v>15</v>
      </c>
      <c r="E3082" s="6" t="s">
        <v>6013</v>
      </c>
      <c r="F3082" s="6"/>
      <c r="G3082" s="6" t="s">
        <v>1866</v>
      </c>
      <c r="H3082" s="46" t="s">
        <v>2610</v>
      </c>
      <c r="I3082" s="62">
        <v>34585</v>
      </c>
      <c r="J3082" s="6" t="s">
        <v>4823</v>
      </c>
      <c r="K3082" s="52"/>
      <c r="L3082" s="52"/>
      <c r="M3082" s="6" t="s">
        <v>6013</v>
      </c>
      <c r="N3082" s="6" t="s">
        <v>6013</v>
      </c>
      <c r="O3082" s="6" t="s">
        <v>6013</v>
      </c>
      <c r="P3082" s="6" t="s">
        <v>6013</v>
      </c>
      <c r="Q3082" s="6" t="s">
        <v>6013</v>
      </c>
      <c r="R3082" s="6" t="s">
        <v>6013</v>
      </c>
      <c r="S3082" s="6" t="s">
        <v>6013</v>
      </c>
      <c r="T3082" s="6" t="s">
        <v>6013</v>
      </c>
      <c r="U3082" s="6" t="s">
        <v>6013</v>
      </c>
      <c r="V3082" s="6" t="s">
        <v>6013</v>
      </c>
      <c r="W3082" s="21" t="str">
        <f t="shared" si="48"/>
        <v>13</v>
      </c>
      <c r="X3082" s="54"/>
      <c r="Y3082" s="54"/>
      <c r="Z3082" s="54"/>
      <c r="AA3082" s="6" t="s">
        <v>6772</v>
      </c>
      <c r="AB3082" s="54"/>
      <c r="AC3082" s="54"/>
      <c r="AD3082" s="21"/>
      <c r="AE3082" s="21"/>
      <c r="AF3082" s="54"/>
      <c r="AG3082" s="54"/>
      <c r="AH3082" s="54"/>
      <c r="AI3082" s="54"/>
    </row>
    <row r="3083" spans="1:35" s="47" customFormat="1">
      <c r="A3083" s="46">
        <v>387</v>
      </c>
      <c r="B3083" s="6" t="s">
        <v>6774</v>
      </c>
      <c r="C3083" s="46" t="s">
        <v>6775</v>
      </c>
      <c r="D3083" s="6" t="s">
        <v>9</v>
      </c>
      <c r="E3083" s="6" t="s">
        <v>6013</v>
      </c>
      <c r="F3083" s="6"/>
      <c r="G3083" s="6" t="s">
        <v>16</v>
      </c>
      <c r="H3083" s="46" t="s">
        <v>3295</v>
      </c>
      <c r="I3083" s="62">
        <v>34977</v>
      </c>
      <c r="J3083" s="6" t="s">
        <v>4823</v>
      </c>
      <c r="K3083" s="52"/>
      <c r="L3083" s="52"/>
      <c r="M3083" s="6" t="s">
        <v>6013</v>
      </c>
      <c r="N3083" s="6" t="s">
        <v>6013</v>
      </c>
      <c r="O3083" s="6" t="s">
        <v>6013</v>
      </c>
      <c r="P3083" s="6" t="s">
        <v>6013</v>
      </c>
      <c r="Q3083" s="6" t="s">
        <v>6013</v>
      </c>
      <c r="R3083" s="6" t="s">
        <v>6013</v>
      </c>
      <c r="S3083" s="6" t="s">
        <v>6013</v>
      </c>
      <c r="T3083" s="6" t="s">
        <v>6013</v>
      </c>
      <c r="U3083" s="6" t="s">
        <v>6013</v>
      </c>
      <c r="V3083" s="6" t="s">
        <v>6013</v>
      </c>
      <c r="W3083" s="21" t="str">
        <f t="shared" si="48"/>
        <v>13</v>
      </c>
      <c r="X3083" s="54"/>
      <c r="Y3083" s="54"/>
      <c r="Z3083" s="54"/>
      <c r="AA3083" s="6" t="s">
        <v>6774</v>
      </c>
      <c r="AB3083" s="54"/>
      <c r="AC3083" s="54"/>
      <c r="AD3083" s="21"/>
      <c r="AE3083" s="21"/>
      <c r="AF3083" s="54"/>
      <c r="AG3083" s="54"/>
      <c r="AH3083" s="54"/>
      <c r="AI3083" s="54"/>
    </row>
    <row r="3084" spans="1:35" s="47" customFormat="1">
      <c r="A3084" s="46">
        <v>388</v>
      </c>
      <c r="B3084" s="6" t="s">
        <v>6776</v>
      </c>
      <c r="C3084" s="46" t="s">
        <v>6777</v>
      </c>
      <c r="D3084" s="6" t="s">
        <v>15</v>
      </c>
      <c r="E3084" s="6" t="s">
        <v>6013</v>
      </c>
      <c r="F3084" s="6"/>
      <c r="G3084" s="6" t="s">
        <v>286</v>
      </c>
      <c r="H3084" s="46" t="s">
        <v>2829</v>
      </c>
      <c r="I3084" s="62">
        <v>34221</v>
      </c>
      <c r="J3084" s="6" t="s">
        <v>4823</v>
      </c>
      <c r="K3084" s="52"/>
      <c r="L3084" s="52"/>
      <c r="M3084" s="6" t="s">
        <v>6013</v>
      </c>
      <c r="N3084" s="6" t="s">
        <v>6013</v>
      </c>
      <c r="O3084" s="6" t="s">
        <v>6013</v>
      </c>
      <c r="P3084" s="6" t="s">
        <v>6013</v>
      </c>
      <c r="Q3084" s="6" t="s">
        <v>6013</v>
      </c>
      <c r="R3084" s="6" t="s">
        <v>6013</v>
      </c>
      <c r="S3084" s="6" t="s">
        <v>6013</v>
      </c>
      <c r="T3084" s="6" t="s">
        <v>6013</v>
      </c>
      <c r="U3084" s="6" t="s">
        <v>6013</v>
      </c>
      <c r="V3084" s="6" t="s">
        <v>6013</v>
      </c>
      <c r="W3084" s="21" t="str">
        <f t="shared" si="48"/>
        <v>13</v>
      </c>
      <c r="X3084" s="54"/>
      <c r="Y3084" s="54"/>
      <c r="Z3084" s="54"/>
      <c r="AA3084" s="6" t="s">
        <v>6776</v>
      </c>
      <c r="AB3084" s="54"/>
      <c r="AC3084" s="54"/>
      <c r="AD3084" s="21"/>
      <c r="AE3084" s="21"/>
      <c r="AF3084" s="54"/>
      <c r="AG3084" s="54"/>
      <c r="AH3084" s="54"/>
      <c r="AI3084" s="54"/>
    </row>
    <row r="3085" spans="1:35" s="47" customFormat="1">
      <c r="A3085" s="46">
        <v>389</v>
      </c>
      <c r="B3085" s="6" t="s">
        <v>6778</v>
      </c>
      <c r="C3085" s="46" t="s">
        <v>6779</v>
      </c>
      <c r="D3085" s="6" t="s">
        <v>9</v>
      </c>
      <c r="E3085" s="6" t="s">
        <v>6013</v>
      </c>
      <c r="F3085" s="6"/>
      <c r="G3085" s="6" t="s">
        <v>15</v>
      </c>
      <c r="H3085" s="46" t="s">
        <v>10523</v>
      </c>
      <c r="I3085" s="62">
        <v>34704</v>
      </c>
      <c r="J3085" s="6" t="s">
        <v>4823</v>
      </c>
      <c r="K3085" s="52"/>
      <c r="L3085" s="52"/>
      <c r="M3085" s="6" t="s">
        <v>6013</v>
      </c>
      <c r="N3085" s="6" t="s">
        <v>6013</v>
      </c>
      <c r="O3085" s="6" t="s">
        <v>6013</v>
      </c>
      <c r="P3085" s="6" t="s">
        <v>6013</v>
      </c>
      <c r="Q3085" s="6" t="s">
        <v>6013</v>
      </c>
      <c r="R3085" s="6" t="s">
        <v>6013</v>
      </c>
      <c r="S3085" s="6" t="s">
        <v>6013</v>
      </c>
      <c r="T3085" s="6" t="s">
        <v>6013</v>
      </c>
      <c r="U3085" s="6" t="s">
        <v>6013</v>
      </c>
      <c r="V3085" s="6" t="s">
        <v>6013</v>
      </c>
      <c r="W3085" s="21" t="str">
        <f t="shared" si="48"/>
        <v>13</v>
      </c>
      <c r="X3085" s="54"/>
      <c r="Y3085" s="54"/>
      <c r="Z3085" s="54"/>
      <c r="AA3085" s="6" t="s">
        <v>6778</v>
      </c>
      <c r="AB3085" s="54"/>
      <c r="AC3085" s="54"/>
      <c r="AD3085" s="21"/>
      <c r="AE3085" s="21"/>
      <c r="AF3085" s="54"/>
      <c r="AG3085" s="54"/>
      <c r="AH3085" s="54"/>
      <c r="AI3085" s="54"/>
    </row>
    <row r="3086" spans="1:35" s="47" customFormat="1">
      <c r="A3086" s="46">
        <v>390</v>
      </c>
      <c r="B3086" s="6" t="s">
        <v>6780</v>
      </c>
      <c r="C3086" s="46" t="s">
        <v>6781</v>
      </c>
      <c r="D3086" s="6" t="s">
        <v>9</v>
      </c>
      <c r="E3086" s="6" t="s">
        <v>6013</v>
      </c>
      <c r="F3086" s="6"/>
      <c r="G3086" s="6" t="s">
        <v>16</v>
      </c>
      <c r="H3086" s="46" t="s">
        <v>2610</v>
      </c>
      <c r="I3086" s="62">
        <v>34375</v>
      </c>
      <c r="J3086" s="6" t="s">
        <v>4823</v>
      </c>
      <c r="K3086" s="52"/>
      <c r="L3086" s="52"/>
      <c r="M3086" s="6" t="s">
        <v>6013</v>
      </c>
      <c r="N3086" s="6" t="s">
        <v>6013</v>
      </c>
      <c r="O3086" s="6" t="s">
        <v>6013</v>
      </c>
      <c r="P3086" s="6" t="s">
        <v>6013</v>
      </c>
      <c r="Q3086" s="6" t="s">
        <v>6013</v>
      </c>
      <c r="R3086" s="6" t="s">
        <v>6013</v>
      </c>
      <c r="S3086" s="6" t="s">
        <v>6013</v>
      </c>
      <c r="T3086" s="6" t="s">
        <v>6013</v>
      </c>
      <c r="U3086" s="6" t="s">
        <v>6013</v>
      </c>
      <c r="V3086" s="6" t="s">
        <v>6013</v>
      </c>
      <c r="W3086" s="21" t="str">
        <f t="shared" si="48"/>
        <v>13</v>
      </c>
      <c r="X3086" s="54"/>
      <c r="Y3086" s="54"/>
      <c r="Z3086" s="54"/>
      <c r="AA3086" s="6" t="s">
        <v>6780</v>
      </c>
      <c r="AB3086" s="54"/>
      <c r="AC3086" s="54"/>
      <c r="AD3086" s="21"/>
      <c r="AE3086" s="21"/>
      <c r="AF3086" s="54"/>
      <c r="AG3086" s="54"/>
      <c r="AH3086" s="54"/>
      <c r="AI3086" s="54"/>
    </row>
    <row r="3087" spans="1:35" s="47" customFormat="1">
      <c r="A3087" s="46">
        <v>391</v>
      </c>
      <c r="B3087" s="6" t="s">
        <v>6782</v>
      </c>
      <c r="C3087" s="46" t="s">
        <v>10524</v>
      </c>
      <c r="D3087" s="6" t="s">
        <v>9</v>
      </c>
      <c r="E3087" s="6" t="s">
        <v>6013</v>
      </c>
      <c r="F3087" s="6"/>
      <c r="G3087" s="6" t="s">
        <v>1891</v>
      </c>
      <c r="H3087" s="46" t="s">
        <v>2992</v>
      </c>
      <c r="I3087" s="62">
        <v>34741</v>
      </c>
      <c r="J3087" s="6" t="s">
        <v>4823</v>
      </c>
      <c r="K3087" s="52"/>
      <c r="L3087" s="52"/>
      <c r="M3087" s="53" t="s">
        <v>6031</v>
      </c>
      <c r="N3087" s="45" t="s">
        <v>6013</v>
      </c>
      <c r="O3087" s="45" t="s">
        <v>6013</v>
      </c>
      <c r="P3087" s="45" t="s">
        <v>6013</v>
      </c>
      <c r="Q3087" s="45" t="s">
        <v>6013</v>
      </c>
      <c r="R3087" s="45" t="s">
        <v>6013</v>
      </c>
      <c r="S3087" s="45" t="s">
        <v>6013</v>
      </c>
      <c r="T3087" s="45" t="s">
        <v>6013</v>
      </c>
      <c r="U3087" s="45" t="s">
        <v>6013</v>
      </c>
      <c r="V3087" s="45" t="s">
        <v>6013</v>
      </c>
      <c r="W3087" s="21" t="str">
        <f t="shared" si="48"/>
        <v>13</v>
      </c>
      <c r="X3087" s="54"/>
      <c r="Y3087" s="54"/>
      <c r="Z3087" s="54"/>
      <c r="AA3087" s="6" t="s">
        <v>6782</v>
      </c>
      <c r="AB3087" s="54"/>
      <c r="AC3087" s="54"/>
      <c r="AD3087" s="21"/>
      <c r="AE3087" s="21"/>
      <c r="AF3087" s="54"/>
      <c r="AG3087" s="54"/>
      <c r="AH3087" s="54"/>
      <c r="AI3087" s="54"/>
    </row>
    <row r="3088" spans="1:35" s="47" customFormat="1">
      <c r="A3088" s="46">
        <v>392</v>
      </c>
      <c r="B3088" s="6" t="s">
        <v>6783</v>
      </c>
      <c r="C3088" s="46" t="s">
        <v>6784</v>
      </c>
      <c r="D3088" s="6" t="s">
        <v>9</v>
      </c>
      <c r="E3088" s="6" t="s">
        <v>6031</v>
      </c>
      <c r="F3088" s="6"/>
      <c r="G3088" s="6" t="s">
        <v>1891</v>
      </c>
      <c r="H3088" s="46" t="s">
        <v>2637</v>
      </c>
      <c r="I3088" s="62">
        <v>34939</v>
      </c>
      <c r="J3088" s="6" t="s">
        <v>4823</v>
      </c>
      <c r="K3088" s="52"/>
      <c r="L3088" s="52"/>
      <c r="M3088" s="6" t="s">
        <v>6031</v>
      </c>
      <c r="N3088" s="6" t="s">
        <v>6031</v>
      </c>
      <c r="O3088" s="6" t="s">
        <v>6031</v>
      </c>
      <c r="P3088" s="6" t="s">
        <v>6031</v>
      </c>
      <c r="Q3088" s="6" t="s">
        <v>6031</v>
      </c>
      <c r="R3088" s="6" t="s">
        <v>6031</v>
      </c>
      <c r="S3088" s="6" t="s">
        <v>6031</v>
      </c>
      <c r="T3088" s="6" t="s">
        <v>6031</v>
      </c>
      <c r="U3088" s="6" t="s">
        <v>6031</v>
      </c>
      <c r="V3088" s="6" t="s">
        <v>6031</v>
      </c>
      <c r="W3088" s="21" t="str">
        <f t="shared" si="48"/>
        <v>13</v>
      </c>
      <c r="X3088" s="54"/>
      <c r="Y3088" s="54"/>
      <c r="Z3088" s="54"/>
      <c r="AA3088" s="6" t="s">
        <v>6783</v>
      </c>
      <c r="AB3088" s="54"/>
      <c r="AC3088" s="54"/>
      <c r="AD3088" s="21"/>
      <c r="AE3088" s="21"/>
      <c r="AF3088" s="54"/>
      <c r="AG3088" s="54"/>
      <c r="AH3088" s="54"/>
      <c r="AI3088" s="54"/>
    </row>
    <row r="3089" spans="1:35" s="47" customFormat="1">
      <c r="A3089" s="46">
        <v>393</v>
      </c>
      <c r="B3089" s="6" t="s">
        <v>6785</v>
      </c>
      <c r="C3089" s="46" t="s">
        <v>6786</v>
      </c>
      <c r="D3089" s="6" t="s">
        <v>9</v>
      </c>
      <c r="E3089" s="6" t="s">
        <v>6013</v>
      </c>
      <c r="F3089" s="6"/>
      <c r="G3089" s="6" t="s">
        <v>1895</v>
      </c>
      <c r="H3089" s="46" t="s">
        <v>2610</v>
      </c>
      <c r="I3089" s="62">
        <v>33372</v>
      </c>
      <c r="J3089" s="6" t="s">
        <v>4823</v>
      </c>
      <c r="K3089" s="52"/>
      <c r="L3089" s="52"/>
      <c r="M3089" s="6" t="s">
        <v>6013</v>
      </c>
      <c r="N3089" s="6" t="s">
        <v>6013</v>
      </c>
      <c r="O3089" s="6" t="s">
        <v>6013</v>
      </c>
      <c r="P3089" s="6" t="s">
        <v>6013</v>
      </c>
      <c r="Q3089" s="6" t="s">
        <v>6013</v>
      </c>
      <c r="R3089" s="6" t="s">
        <v>6013</v>
      </c>
      <c r="S3089" s="6" t="s">
        <v>6013</v>
      </c>
      <c r="T3089" s="6" t="s">
        <v>6013</v>
      </c>
      <c r="U3089" s="6" t="s">
        <v>6013</v>
      </c>
      <c r="V3089" s="6" t="s">
        <v>6013</v>
      </c>
      <c r="W3089" s="21" t="str">
        <f t="shared" si="48"/>
        <v>13</v>
      </c>
      <c r="X3089" s="54"/>
      <c r="Y3089" s="54"/>
      <c r="Z3089" s="54"/>
      <c r="AA3089" s="6" t="s">
        <v>6785</v>
      </c>
      <c r="AB3089" s="54"/>
      <c r="AC3089" s="54"/>
      <c r="AD3089" s="21"/>
      <c r="AE3089" s="21"/>
      <c r="AF3089" s="54"/>
      <c r="AG3089" s="54"/>
      <c r="AH3089" s="54"/>
      <c r="AI3089" s="54"/>
    </row>
    <row r="3090" spans="1:35" s="47" customFormat="1">
      <c r="A3090" s="46">
        <v>394</v>
      </c>
      <c r="B3090" s="6" t="s">
        <v>6787</v>
      </c>
      <c r="C3090" s="46" t="s">
        <v>6788</v>
      </c>
      <c r="D3090" s="6" t="s">
        <v>15</v>
      </c>
      <c r="E3090" s="6" t="s">
        <v>6031</v>
      </c>
      <c r="F3090" s="6"/>
      <c r="G3090" s="6" t="s">
        <v>15</v>
      </c>
      <c r="H3090" s="46" t="s">
        <v>2610</v>
      </c>
      <c r="I3090" s="62">
        <v>34383</v>
      </c>
      <c r="J3090" s="6" t="s">
        <v>4823</v>
      </c>
      <c r="K3090" s="52"/>
      <c r="L3090" s="52"/>
      <c r="M3090" s="53" t="s">
        <v>6013</v>
      </c>
      <c r="N3090" s="45" t="s">
        <v>6031</v>
      </c>
      <c r="O3090" s="45" t="s">
        <v>6031</v>
      </c>
      <c r="P3090" s="45" t="s">
        <v>6031</v>
      </c>
      <c r="Q3090" s="45" t="s">
        <v>6031</v>
      </c>
      <c r="R3090" s="45" t="s">
        <v>6031</v>
      </c>
      <c r="S3090" s="45" t="s">
        <v>6031</v>
      </c>
      <c r="T3090" s="45" t="s">
        <v>6031</v>
      </c>
      <c r="U3090" s="45" t="s">
        <v>6031</v>
      </c>
      <c r="V3090" s="45" t="s">
        <v>6031</v>
      </c>
      <c r="W3090" s="21" t="str">
        <f t="shared" si="48"/>
        <v>13</v>
      </c>
      <c r="X3090" s="54"/>
      <c r="Y3090" s="54"/>
      <c r="Z3090" s="54"/>
      <c r="AA3090" s="6" t="s">
        <v>6787</v>
      </c>
      <c r="AB3090" s="54"/>
      <c r="AC3090" s="54"/>
      <c r="AD3090" s="21"/>
      <c r="AE3090" s="21"/>
      <c r="AF3090" s="54"/>
      <c r="AG3090" s="54"/>
      <c r="AH3090" s="54"/>
      <c r="AI3090" s="54"/>
    </row>
    <row r="3091" spans="1:35" s="47" customFormat="1">
      <c r="A3091" s="46">
        <v>395</v>
      </c>
      <c r="B3091" s="6" t="s">
        <v>6789</v>
      </c>
      <c r="C3091" s="46" t="s">
        <v>6790</v>
      </c>
      <c r="D3091" s="6" t="s">
        <v>15</v>
      </c>
      <c r="E3091" s="6" t="s">
        <v>6013</v>
      </c>
      <c r="F3091" s="6"/>
      <c r="G3091" s="6" t="s">
        <v>486</v>
      </c>
      <c r="H3091" s="46" t="s">
        <v>2741</v>
      </c>
      <c r="I3091" s="62">
        <v>34711</v>
      </c>
      <c r="J3091" s="6" t="s">
        <v>4823</v>
      </c>
      <c r="K3091" s="52"/>
      <c r="L3091" s="52"/>
      <c r="M3091" s="6" t="s">
        <v>6013</v>
      </c>
      <c r="N3091" s="6" t="s">
        <v>6013</v>
      </c>
      <c r="O3091" s="6" t="s">
        <v>6013</v>
      </c>
      <c r="P3091" s="6" t="s">
        <v>6013</v>
      </c>
      <c r="Q3091" s="6" t="s">
        <v>6013</v>
      </c>
      <c r="R3091" s="6" t="s">
        <v>6013</v>
      </c>
      <c r="S3091" s="6" t="s">
        <v>6013</v>
      </c>
      <c r="T3091" s="6" t="s">
        <v>6013</v>
      </c>
      <c r="U3091" s="6" t="s">
        <v>6013</v>
      </c>
      <c r="V3091" s="6" t="s">
        <v>6013</v>
      </c>
      <c r="W3091" s="21" t="str">
        <f t="shared" si="48"/>
        <v>13</v>
      </c>
      <c r="X3091" s="54"/>
      <c r="Y3091" s="54"/>
      <c r="Z3091" s="54"/>
      <c r="AA3091" s="6" t="s">
        <v>6789</v>
      </c>
      <c r="AB3091" s="54"/>
      <c r="AC3091" s="54"/>
      <c r="AD3091" s="21"/>
      <c r="AE3091" s="21"/>
      <c r="AF3091" s="54"/>
      <c r="AG3091" s="54"/>
      <c r="AH3091" s="54"/>
      <c r="AI3091" s="54"/>
    </row>
    <row r="3092" spans="1:35" s="47" customFormat="1">
      <c r="A3092" s="46">
        <v>396</v>
      </c>
      <c r="B3092" s="6" t="s">
        <v>6791</v>
      </c>
      <c r="C3092" s="46" t="s">
        <v>10474</v>
      </c>
      <c r="D3092" s="6" t="s">
        <v>15</v>
      </c>
      <c r="E3092" s="6" t="s">
        <v>6013</v>
      </c>
      <c r="F3092" s="6"/>
      <c r="G3092" s="6" t="s">
        <v>59</v>
      </c>
      <c r="H3092" s="46" t="s">
        <v>6792</v>
      </c>
      <c r="I3092" s="62">
        <v>34940</v>
      </c>
      <c r="J3092" s="6" t="s">
        <v>4823</v>
      </c>
      <c r="K3092" s="52"/>
      <c r="L3092" s="52"/>
      <c r="M3092" s="6" t="s">
        <v>6013</v>
      </c>
      <c r="N3092" s="6" t="s">
        <v>6013</v>
      </c>
      <c r="O3092" s="6" t="s">
        <v>6013</v>
      </c>
      <c r="P3092" s="6" t="s">
        <v>6013</v>
      </c>
      <c r="Q3092" s="70" t="s">
        <v>6104</v>
      </c>
      <c r="R3092" s="70" t="s">
        <v>6104</v>
      </c>
      <c r="S3092" s="70" t="s">
        <v>9640</v>
      </c>
      <c r="T3092" s="70" t="s">
        <v>9640</v>
      </c>
      <c r="U3092" s="70" t="s">
        <v>9640</v>
      </c>
      <c r="V3092" s="70" t="s">
        <v>9640</v>
      </c>
      <c r="W3092" s="21" t="str">
        <f t="shared" si="48"/>
        <v>13</v>
      </c>
      <c r="X3092" s="54"/>
      <c r="Y3092" s="54"/>
      <c r="Z3092" s="54"/>
      <c r="AA3092" s="6" t="s">
        <v>6791</v>
      </c>
      <c r="AB3092" s="54"/>
      <c r="AC3092" s="54"/>
      <c r="AD3092" s="21"/>
      <c r="AE3092" s="21"/>
      <c r="AF3092" s="54"/>
      <c r="AG3092" s="54"/>
      <c r="AH3092" s="54"/>
      <c r="AI3092" s="54"/>
    </row>
    <row r="3093" spans="1:35" s="47" customFormat="1">
      <c r="A3093" s="46">
        <v>397</v>
      </c>
      <c r="B3093" s="6" t="s">
        <v>6793</v>
      </c>
      <c r="C3093" s="46" t="s">
        <v>10472</v>
      </c>
      <c r="D3093" s="6" t="s">
        <v>15</v>
      </c>
      <c r="E3093" s="6" t="s">
        <v>6013</v>
      </c>
      <c r="F3093" s="6"/>
      <c r="G3093" s="6" t="s">
        <v>59</v>
      </c>
      <c r="H3093" s="46" t="s">
        <v>3223</v>
      </c>
      <c r="I3093" s="62">
        <v>34361</v>
      </c>
      <c r="J3093" s="6" t="s">
        <v>4823</v>
      </c>
      <c r="K3093" s="52"/>
      <c r="L3093" s="52"/>
      <c r="M3093" s="53" t="s">
        <v>6031</v>
      </c>
      <c r="N3093" s="45" t="s">
        <v>6013</v>
      </c>
      <c r="O3093" s="45" t="s">
        <v>6013</v>
      </c>
      <c r="P3093" s="45" t="s">
        <v>6013</v>
      </c>
      <c r="Q3093" s="45" t="s">
        <v>6013</v>
      </c>
      <c r="R3093" s="45" t="s">
        <v>6013</v>
      </c>
      <c r="S3093" s="45" t="s">
        <v>6013</v>
      </c>
      <c r="T3093" s="45" t="s">
        <v>6013</v>
      </c>
      <c r="U3093" s="45" t="s">
        <v>6013</v>
      </c>
      <c r="V3093" s="45" t="s">
        <v>6013</v>
      </c>
      <c r="W3093" s="21" t="str">
        <f t="shared" si="48"/>
        <v>13</v>
      </c>
      <c r="X3093" s="54"/>
      <c r="Y3093" s="54"/>
      <c r="Z3093" s="54"/>
      <c r="AA3093" s="6" t="s">
        <v>6793</v>
      </c>
      <c r="AB3093" s="54"/>
      <c r="AC3093" s="54"/>
      <c r="AD3093" s="21"/>
      <c r="AE3093" s="21"/>
      <c r="AF3093" s="54"/>
      <c r="AG3093" s="54"/>
      <c r="AH3093" s="54"/>
      <c r="AI3093" s="54"/>
    </row>
    <row r="3094" spans="1:35" s="47" customFormat="1">
      <c r="A3094" s="46">
        <v>398</v>
      </c>
      <c r="B3094" s="6" t="s">
        <v>6794</v>
      </c>
      <c r="C3094" s="46" t="s">
        <v>10489</v>
      </c>
      <c r="D3094" s="6" t="s">
        <v>15</v>
      </c>
      <c r="E3094" s="6" t="s">
        <v>6013</v>
      </c>
      <c r="F3094" s="6"/>
      <c r="G3094" s="6" t="s">
        <v>15</v>
      </c>
      <c r="H3094" s="46" t="s">
        <v>3013</v>
      </c>
      <c r="I3094" s="62">
        <v>34826</v>
      </c>
      <c r="J3094" s="6" t="s">
        <v>4823</v>
      </c>
      <c r="K3094" s="52"/>
      <c r="L3094" s="52"/>
      <c r="M3094" s="6" t="s">
        <v>6013</v>
      </c>
      <c r="N3094" s="6" t="s">
        <v>6013</v>
      </c>
      <c r="O3094" s="6" t="s">
        <v>6013</v>
      </c>
      <c r="P3094" s="6" t="s">
        <v>6013</v>
      </c>
      <c r="Q3094" s="70" t="s">
        <v>6104</v>
      </c>
      <c r="R3094" s="70" t="s">
        <v>6104</v>
      </c>
      <c r="S3094" s="70" t="s">
        <v>9640</v>
      </c>
      <c r="T3094" s="70" t="s">
        <v>9640</v>
      </c>
      <c r="U3094" s="70" t="s">
        <v>9640</v>
      </c>
      <c r="V3094" s="70" t="s">
        <v>9640</v>
      </c>
      <c r="W3094" s="21" t="str">
        <f t="shared" si="48"/>
        <v>13</v>
      </c>
      <c r="X3094" s="54"/>
      <c r="Y3094" s="54"/>
      <c r="Z3094" s="54"/>
      <c r="AA3094" s="6" t="s">
        <v>6794</v>
      </c>
      <c r="AB3094" s="54"/>
      <c r="AC3094" s="54"/>
      <c r="AD3094" s="21"/>
      <c r="AE3094" s="21"/>
      <c r="AF3094" s="54"/>
      <c r="AG3094" s="54"/>
      <c r="AH3094" s="54"/>
      <c r="AI3094" s="54"/>
    </row>
    <row r="3095" spans="1:35" s="47" customFormat="1">
      <c r="A3095" s="46">
        <v>399</v>
      </c>
      <c r="B3095" s="6" t="s">
        <v>6795</v>
      </c>
      <c r="C3095" s="46" t="s">
        <v>6796</v>
      </c>
      <c r="D3095" s="6" t="s">
        <v>9</v>
      </c>
      <c r="E3095" s="6" t="s">
        <v>6013</v>
      </c>
      <c r="F3095" s="6"/>
      <c r="G3095" s="6" t="s">
        <v>20</v>
      </c>
      <c r="H3095" s="46" t="s">
        <v>2610</v>
      </c>
      <c r="I3095" s="62">
        <v>34995</v>
      </c>
      <c r="J3095" s="6" t="s">
        <v>4823</v>
      </c>
      <c r="K3095" s="52"/>
      <c r="L3095" s="52"/>
      <c r="M3095" s="6" t="s">
        <v>6013</v>
      </c>
      <c r="N3095" s="6" t="s">
        <v>6013</v>
      </c>
      <c r="O3095" s="6" t="s">
        <v>6013</v>
      </c>
      <c r="P3095" s="6" t="s">
        <v>6013</v>
      </c>
      <c r="Q3095" s="6" t="s">
        <v>6013</v>
      </c>
      <c r="R3095" s="6" t="s">
        <v>6013</v>
      </c>
      <c r="S3095" s="6" t="s">
        <v>6013</v>
      </c>
      <c r="T3095" s="6" t="s">
        <v>6013</v>
      </c>
      <c r="U3095" s="6" t="s">
        <v>6013</v>
      </c>
      <c r="V3095" s="6" t="s">
        <v>6013</v>
      </c>
      <c r="W3095" s="21" t="str">
        <f t="shared" si="48"/>
        <v>13</v>
      </c>
      <c r="X3095" s="54"/>
      <c r="Y3095" s="54"/>
      <c r="Z3095" s="54"/>
      <c r="AA3095" s="6" t="s">
        <v>6795</v>
      </c>
      <c r="AB3095" s="54"/>
      <c r="AC3095" s="54"/>
      <c r="AD3095" s="21"/>
      <c r="AE3095" s="21"/>
      <c r="AF3095" s="54"/>
      <c r="AG3095" s="54"/>
      <c r="AH3095" s="54"/>
      <c r="AI3095" s="54"/>
    </row>
    <row r="3096" spans="1:35" s="47" customFormat="1">
      <c r="A3096" s="46">
        <v>400</v>
      </c>
      <c r="B3096" s="6" t="s">
        <v>6797</v>
      </c>
      <c r="C3096" s="46" t="s">
        <v>6798</v>
      </c>
      <c r="D3096" s="6" t="s">
        <v>9</v>
      </c>
      <c r="E3096" s="6" t="s">
        <v>6013</v>
      </c>
      <c r="F3096" s="6"/>
      <c r="G3096" s="6" t="s">
        <v>16</v>
      </c>
      <c r="H3096" s="46" t="s">
        <v>2741</v>
      </c>
      <c r="I3096" s="62">
        <v>35008</v>
      </c>
      <c r="J3096" s="6" t="s">
        <v>4823</v>
      </c>
      <c r="K3096" s="52"/>
      <c r="L3096" s="52"/>
      <c r="M3096" s="6" t="s">
        <v>6013</v>
      </c>
      <c r="N3096" s="6" t="s">
        <v>6013</v>
      </c>
      <c r="O3096" s="6" t="s">
        <v>6013</v>
      </c>
      <c r="P3096" s="6" t="s">
        <v>6013</v>
      </c>
      <c r="Q3096" s="6" t="s">
        <v>6013</v>
      </c>
      <c r="R3096" s="6" t="s">
        <v>6013</v>
      </c>
      <c r="S3096" s="6" t="s">
        <v>6013</v>
      </c>
      <c r="T3096" s="6" t="s">
        <v>6013</v>
      </c>
      <c r="U3096" s="6" t="s">
        <v>6013</v>
      </c>
      <c r="V3096" s="6" t="s">
        <v>6013</v>
      </c>
      <c r="W3096" s="21" t="str">
        <f t="shared" si="48"/>
        <v>13</v>
      </c>
      <c r="X3096" s="54"/>
      <c r="Y3096" s="54"/>
      <c r="Z3096" s="54"/>
      <c r="AA3096" s="6" t="s">
        <v>6797</v>
      </c>
      <c r="AB3096" s="54"/>
      <c r="AC3096" s="54"/>
      <c r="AD3096" s="21"/>
      <c r="AE3096" s="21"/>
      <c r="AF3096" s="54"/>
      <c r="AG3096" s="54"/>
      <c r="AH3096" s="54"/>
      <c r="AI3096" s="54"/>
    </row>
    <row r="3097" spans="1:35" s="47" customFormat="1">
      <c r="A3097" s="46">
        <v>401</v>
      </c>
      <c r="B3097" s="6" t="s">
        <v>6799</v>
      </c>
      <c r="C3097" s="46" t="s">
        <v>6800</v>
      </c>
      <c r="D3097" s="6" t="s">
        <v>9</v>
      </c>
      <c r="E3097" s="6" t="s">
        <v>6013</v>
      </c>
      <c r="F3097" s="6"/>
      <c r="G3097" s="6" t="s">
        <v>82</v>
      </c>
      <c r="H3097" s="46" t="s">
        <v>2668</v>
      </c>
      <c r="I3097" s="62">
        <v>35038</v>
      </c>
      <c r="J3097" s="6" t="s">
        <v>5299</v>
      </c>
      <c r="K3097" s="52"/>
      <c r="L3097" s="52"/>
      <c r="M3097" s="6" t="s">
        <v>6013</v>
      </c>
      <c r="N3097" s="6" t="s">
        <v>6013</v>
      </c>
      <c r="O3097" s="6" t="s">
        <v>6013</v>
      </c>
      <c r="P3097" s="6" t="s">
        <v>6013</v>
      </c>
      <c r="Q3097" s="6" t="s">
        <v>6013</v>
      </c>
      <c r="R3097" s="6" t="s">
        <v>6013</v>
      </c>
      <c r="S3097" s="6" t="s">
        <v>6013</v>
      </c>
      <c r="T3097" s="6" t="s">
        <v>6013</v>
      </c>
      <c r="U3097" s="6" t="s">
        <v>6013</v>
      </c>
      <c r="V3097" s="6" t="s">
        <v>6013</v>
      </c>
      <c r="W3097" s="21" t="str">
        <f t="shared" si="48"/>
        <v>13</v>
      </c>
      <c r="X3097" s="54"/>
      <c r="Y3097" s="54"/>
      <c r="Z3097" s="54"/>
      <c r="AA3097" s="6" t="s">
        <v>6799</v>
      </c>
      <c r="AB3097" s="54"/>
      <c r="AC3097" s="54"/>
      <c r="AD3097" s="21"/>
      <c r="AE3097" s="21"/>
      <c r="AF3097" s="54"/>
      <c r="AG3097" s="54"/>
      <c r="AH3097" s="54"/>
      <c r="AI3097" s="54"/>
    </row>
    <row r="3098" spans="1:35" s="47" customFormat="1">
      <c r="A3098" s="46">
        <v>402</v>
      </c>
      <c r="B3098" s="6" t="s">
        <v>6801</v>
      </c>
      <c r="C3098" s="46" t="s">
        <v>6802</v>
      </c>
      <c r="D3098" s="6" t="s">
        <v>15</v>
      </c>
      <c r="E3098" s="6" t="s">
        <v>6013</v>
      </c>
      <c r="F3098" s="6"/>
      <c r="G3098" s="6" t="s">
        <v>16</v>
      </c>
      <c r="H3098" s="46" t="s">
        <v>2610</v>
      </c>
      <c r="I3098" s="62">
        <v>34751</v>
      </c>
      <c r="J3098" s="6" t="s">
        <v>4823</v>
      </c>
      <c r="K3098" s="52"/>
      <c r="L3098" s="52"/>
      <c r="M3098" s="6" t="s">
        <v>6013</v>
      </c>
      <c r="N3098" s="6" t="s">
        <v>6013</v>
      </c>
      <c r="O3098" s="6" t="s">
        <v>6013</v>
      </c>
      <c r="P3098" s="6" t="s">
        <v>6013</v>
      </c>
      <c r="Q3098" s="6" t="s">
        <v>6013</v>
      </c>
      <c r="R3098" s="6" t="s">
        <v>6013</v>
      </c>
      <c r="S3098" s="6" t="s">
        <v>6013</v>
      </c>
      <c r="T3098" s="6" t="s">
        <v>6013</v>
      </c>
      <c r="U3098" s="6" t="s">
        <v>6013</v>
      </c>
      <c r="V3098" s="6" t="s">
        <v>6013</v>
      </c>
      <c r="W3098" s="21" t="str">
        <f t="shared" si="48"/>
        <v>13</v>
      </c>
      <c r="X3098" s="54"/>
      <c r="Y3098" s="54"/>
      <c r="Z3098" s="54"/>
      <c r="AA3098" s="6" t="s">
        <v>6801</v>
      </c>
      <c r="AB3098" s="54"/>
      <c r="AC3098" s="54"/>
      <c r="AD3098" s="21"/>
      <c r="AE3098" s="21"/>
      <c r="AF3098" s="54"/>
      <c r="AG3098" s="54"/>
      <c r="AH3098" s="54"/>
      <c r="AI3098" s="54"/>
    </row>
    <row r="3099" spans="1:35" s="47" customFormat="1">
      <c r="A3099" s="46">
        <v>403</v>
      </c>
      <c r="B3099" s="6" t="s">
        <v>6803</v>
      </c>
      <c r="C3099" s="46" t="s">
        <v>6804</v>
      </c>
      <c r="D3099" s="6" t="s">
        <v>15</v>
      </c>
      <c r="E3099" s="6" t="s">
        <v>6013</v>
      </c>
      <c r="F3099" s="6"/>
      <c r="G3099" s="6" t="s">
        <v>20</v>
      </c>
      <c r="H3099" s="46" t="s">
        <v>3939</v>
      </c>
      <c r="I3099" s="62">
        <v>34984</v>
      </c>
      <c r="J3099" s="6" t="s">
        <v>4823</v>
      </c>
      <c r="K3099" s="52"/>
      <c r="L3099" s="52"/>
      <c r="M3099" s="6" t="s">
        <v>6013</v>
      </c>
      <c r="N3099" s="6" t="s">
        <v>6013</v>
      </c>
      <c r="O3099" s="6" t="s">
        <v>6013</v>
      </c>
      <c r="P3099" s="6" t="s">
        <v>6013</v>
      </c>
      <c r="Q3099" s="6" t="s">
        <v>6013</v>
      </c>
      <c r="R3099" s="6" t="s">
        <v>6013</v>
      </c>
      <c r="S3099" s="6" t="s">
        <v>6013</v>
      </c>
      <c r="T3099" s="6" t="s">
        <v>6013</v>
      </c>
      <c r="U3099" s="6" t="s">
        <v>6013</v>
      </c>
      <c r="V3099" s="6" t="s">
        <v>6013</v>
      </c>
      <c r="W3099" s="21" t="str">
        <f t="shared" si="48"/>
        <v>13</v>
      </c>
      <c r="X3099" s="54"/>
      <c r="Y3099" s="54"/>
      <c r="Z3099" s="54"/>
      <c r="AA3099" s="6" t="s">
        <v>6803</v>
      </c>
      <c r="AB3099" s="54"/>
      <c r="AC3099" s="54"/>
      <c r="AD3099" s="21"/>
      <c r="AE3099" s="21"/>
      <c r="AF3099" s="54"/>
      <c r="AG3099" s="54"/>
      <c r="AH3099" s="54"/>
      <c r="AI3099" s="54"/>
    </row>
    <row r="3100" spans="1:35" s="47" customFormat="1">
      <c r="A3100" s="46">
        <v>404</v>
      </c>
      <c r="B3100" s="6" t="s">
        <v>6805</v>
      </c>
      <c r="C3100" s="46" t="s">
        <v>6806</v>
      </c>
      <c r="D3100" s="6" t="s">
        <v>9</v>
      </c>
      <c r="E3100" s="6" t="s">
        <v>6013</v>
      </c>
      <c r="F3100" s="6"/>
      <c r="G3100" s="6" t="s">
        <v>20</v>
      </c>
      <c r="H3100" s="46" t="s">
        <v>3433</v>
      </c>
      <c r="I3100" s="62">
        <v>34559</v>
      </c>
      <c r="J3100" s="6" t="s">
        <v>4823</v>
      </c>
      <c r="K3100" s="52"/>
      <c r="L3100" s="52"/>
      <c r="M3100" s="6" t="s">
        <v>6013</v>
      </c>
      <c r="N3100" s="6" t="s">
        <v>6013</v>
      </c>
      <c r="O3100" s="6" t="s">
        <v>6013</v>
      </c>
      <c r="P3100" s="6" t="s">
        <v>6013</v>
      </c>
      <c r="Q3100" s="6" t="s">
        <v>6013</v>
      </c>
      <c r="R3100" s="6" t="s">
        <v>6013</v>
      </c>
      <c r="S3100" s="6" t="s">
        <v>6013</v>
      </c>
      <c r="T3100" s="6" t="s">
        <v>6013</v>
      </c>
      <c r="U3100" s="6" t="s">
        <v>6013</v>
      </c>
      <c r="V3100" s="6" t="s">
        <v>6013</v>
      </c>
      <c r="W3100" s="21" t="str">
        <f t="shared" si="48"/>
        <v>13</v>
      </c>
      <c r="X3100" s="54"/>
      <c r="Y3100" s="54"/>
      <c r="Z3100" s="54"/>
      <c r="AA3100" s="6" t="s">
        <v>6805</v>
      </c>
      <c r="AB3100" s="54"/>
      <c r="AC3100" s="54"/>
      <c r="AD3100" s="21"/>
      <c r="AE3100" s="21"/>
      <c r="AF3100" s="54"/>
      <c r="AG3100" s="54"/>
      <c r="AH3100" s="54"/>
      <c r="AI3100" s="54"/>
    </row>
    <row r="3101" spans="1:35" s="47" customFormat="1">
      <c r="A3101" s="46">
        <v>405</v>
      </c>
      <c r="B3101" s="6" t="s">
        <v>6807</v>
      </c>
      <c r="C3101" s="46" t="s">
        <v>10485</v>
      </c>
      <c r="D3101" s="6" t="s">
        <v>9</v>
      </c>
      <c r="E3101" s="6" t="s">
        <v>6013</v>
      </c>
      <c r="F3101" s="6"/>
      <c r="G3101" s="6" t="s">
        <v>59</v>
      </c>
      <c r="H3101" s="46" t="s">
        <v>3698</v>
      </c>
      <c r="I3101" s="62">
        <v>34781</v>
      </c>
      <c r="J3101" s="6" t="s">
        <v>5299</v>
      </c>
      <c r="K3101" s="52"/>
      <c r="L3101" s="52"/>
      <c r="M3101" s="6" t="s">
        <v>6013</v>
      </c>
      <c r="N3101" s="6" t="s">
        <v>6013</v>
      </c>
      <c r="O3101" s="6" t="s">
        <v>6013</v>
      </c>
      <c r="P3101" s="6" t="s">
        <v>6013</v>
      </c>
      <c r="Q3101" s="6" t="s">
        <v>6013</v>
      </c>
      <c r="R3101" s="6" t="s">
        <v>6013</v>
      </c>
      <c r="S3101" s="6" t="s">
        <v>6013</v>
      </c>
      <c r="T3101" s="6" t="s">
        <v>6013</v>
      </c>
      <c r="U3101" s="6" t="s">
        <v>6013</v>
      </c>
      <c r="V3101" s="6" t="s">
        <v>6013</v>
      </c>
      <c r="W3101" s="21" t="str">
        <f t="shared" si="48"/>
        <v>13</v>
      </c>
      <c r="X3101" s="54"/>
      <c r="Y3101" s="54"/>
      <c r="Z3101" s="54"/>
      <c r="AA3101" s="6" t="s">
        <v>6807</v>
      </c>
      <c r="AB3101" s="54"/>
      <c r="AC3101" s="54"/>
      <c r="AD3101" s="21"/>
      <c r="AE3101" s="21"/>
      <c r="AF3101" s="54"/>
      <c r="AG3101" s="54"/>
      <c r="AH3101" s="54"/>
      <c r="AI3101" s="54"/>
    </row>
    <row r="3102" spans="1:35" s="47" customFormat="1">
      <c r="A3102" s="46">
        <v>406</v>
      </c>
      <c r="B3102" s="6" t="s">
        <v>6808</v>
      </c>
      <c r="C3102" s="46" t="s">
        <v>6809</v>
      </c>
      <c r="D3102" s="6" t="s">
        <v>15</v>
      </c>
      <c r="E3102" s="6" t="s">
        <v>6013</v>
      </c>
      <c r="F3102" s="6"/>
      <c r="G3102" s="6" t="s">
        <v>286</v>
      </c>
      <c r="H3102" s="46" t="s">
        <v>3169</v>
      </c>
      <c r="I3102" s="62">
        <v>34617</v>
      </c>
      <c r="J3102" s="6" t="s">
        <v>4823</v>
      </c>
      <c r="K3102" s="52"/>
      <c r="L3102" s="52"/>
      <c r="M3102" s="6" t="s">
        <v>6013</v>
      </c>
      <c r="N3102" s="6" t="s">
        <v>6013</v>
      </c>
      <c r="O3102" s="6" t="s">
        <v>6013</v>
      </c>
      <c r="P3102" s="6" t="s">
        <v>6013</v>
      </c>
      <c r="Q3102" s="70" t="s">
        <v>6104</v>
      </c>
      <c r="R3102" s="70" t="s">
        <v>6104</v>
      </c>
      <c r="S3102" s="70" t="s">
        <v>9640</v>
      </c>
      <c r="T3102" s="70" t="s">
        <v>9640</v>
      </c>
      <c r="U3102" s="70" t="s">
        <v>9640</v>
      </c>
      <c r="V3102" s="70" t="s">
        <v>9640</v>
      </c>
      <c r="W3102" s="21" t="str">
        <f t="shared" si="48"/>
        <v>13</v>
      </c>
      <c r="X3102" s="54"/>
      <c r="Y3102" s="54"/>
      <c r="Z3102" s="54"/>
      <c r="AA3102" s="6" t="s">
        <v>6808</v>
      </c>
      <c r="AB3102" s="54"/>
      <c r="AC3102" s="54"/>
      <c r="AD3102" s="21"/>
      <c r="AE3102" s="21"/>
      <c r="AF3102" s="54"/>
      <c r="AG3102" s="54"/>
      <c r="AH3102" s="54"/>
      <c r="AI3102" s="54"/>
    </row>
    <row r="3103" spans="1:35" s="47" customFormat="1">
      <c r="A3103" s="46">
        <v>407</v>
      </c>
      <c r="B3103" s="6" t="s">
        <v>6810</v>
      </c>
      <c r="C3103" s="46" t="s">
        <v>6811</v>
      </c>
      <c r="D3103" s="6" t="s">
        <v>9</v>
      </c>
      <c r="E3103" s="6" t="s">
        <v>6013</v>
      </c>
      <c r="F3103" s="6"/>
      <c r="G3103" s="6" t="s">
        <v>59</v>
      </c>
      <c r="H3103" s="46" t="s">
        <v>2610</v>
      </c>
      <c r="I3103" s="62">
        <v>34998</v>
      </c>
      <c r="J3103" s="6" t="s">
        <v>4823</v>
      </c>
      <c r="K3103" s="52"/>
      <c r="L3103" s="52"/>
      <c r="M3103" s="6" t="s">
        <v>6013</v>
      </c>
      <c r="N3103" s="6" t="s">
        <v>6013</v>
      </c>
      <c r="O3103" s="6" t="s">
        <v>6013</v>
      </c>
      <c r="P3103" s="6" t="s">
        <v>6013</v>
      </c>
      <c r="Q3103" s="6" t="s">
        <v>6013</v>
      </c>
      <c r="R3103" s="6" t="s">
        <v>6013</v>
      </c>
      <c r="S3103" s="6" t="s">
        <v>6013</v>
      </c>
      <c r="T3103" s="6" t="s">
        <v>6013</v>
      </c>
      <c r="U3103" s="6" t="s">
        <v>6013</v>
      </c>
      <c r="V3103" s="6" t="s">
        <v>6013</v>
      </c>
      <c r="W3103" s="21" t="str">
        <f t="shared" si="48"/>
        <v>13</v>
      </c>
      <c r="X3103" s="54"/>
      <c r="Y3103" s="54"/>
      <c r="Z3103" s="54"/>
      <c r="AA3103" s="6" t="s">
        <v>6810</v>
      </c>
      <c r="AB3103" s="54"/>
      <c r="AC3103" s="54"/>
      <c r="AD3103" s="21"/>
      <c r="AE3103" s="21"/>
      <c r="AF3103" s="54"/>
      <c r="AG3103" s="54"/>
      <c r="AH3103" s="54"/>
      <c r="AI3103" s="54"/>
    </row>
    <row r="3104" spans="1:35" s="47" customFormat="1">
      <c r="A3104" s="46">
        <v>408</v>
      </c>
      <c r="B3104" s="6" t="s">
        <v>6812</v>
      </c>
      <c r="C3104" s="46" t="s">
        <v>6813</v>
      </c>
      <c r="D3104" s="6" t="s">
        <v>9</v>
      </c>
      <c r="E3104" s="6" t="s">
        <v>6013</v>
      </c>
      <c r="F3104" s="6"/>
      <c r="G3104" s="6" t="s">
        <v>286</v>
      </c>
      <c r="H3104" s="46" t="s">
        <v>3268</v>
      </c>
      <c r="I3104" s="62">
        <v>34346</v>
      </c>
      <c r="J3104" s="6" t="s">
        <v>4824</v>
      </c>
      <c r="K3104" s="52"/>
      <c r="L3104" s="52"/>
      <c r="M3104" s="6" t="s">
        <v>6013</v>
      </c>
      <c r="N3104" s="6" t="s">
        <v>6013</v>
      </c>
      <c r="O3104" s="6" t="s">
        <v>6013</v>
      </c>
      <c r="P3104" s="6" t="s">
        <v>6013</v>
      </c>
      <c r="Q3104" s="6" t="s">
        <v>6013</v>
      </c>
      <c r="R3104" s="6" t="s">
        <v>6013</v>
      </c>
      <c r="S3104" s="6" t="s">
        <v>6013</v>
      </c>
      <c r="T3104" s="6" t="s">
        <v>6013</v>
      </c>
      <c r="U3104" s="6" t="s">
        <v>6013</v>
      </c>
      <c r="V3104" s="6" t="s">
        <v>6013</v>
      </c>
      <c r="W3104" s="21" t="str">
        <f t="shared" si="48"/>
        <v>13</v>
      </c>
      <c r="X3104" s="54"/>
      <c r="Y3104" s="54"/>
      <c r="Z3104" s="54"/>
      <c r="AA3104" s="6" t="s">
        <v>6812</v>
      </c>
      <c r="AB3104" s="54"/>
      <c r="AC3104" s="54"/>
      <c r="AD3104" s="21"/>
      <c r="AE3104" s="21"/>
      <c r="AF3104" s="54"/>
      <c r="AG3104" s="54"/>
      <c r="AH3104" s="54"/>
      <c r="AI3104" s="54"/>
    </row>
    <row r="3105" spans="1:35" s="47" customFormat="1">
      <c r="A3105" s="46">
        <v>409</v>
      </c>
      <c r="B3105" s="6" t="s">
        <v>6814</v>
      </c>
      <c r="C3105" s="46" t="s">
        <v>10492</v>
      </c>
      <c r="D3105" s="6" t="s">
        <v>15</v>
      </c>
      <c r="E3105" s="6" t="s">
        <v>6013</v>
      </c>
      <c r="F3105" s="6"/>
      <c r="G3105" s="6" t="s">
        <v>20</v>
      </c>
      <c r="H3105" s="46" t="s">
        <v>10513</v>
      </c>
      <c r="I3105" s="62">
        <v>34777</v>
      </c>
      <c r="J3105" s="6" t="s">
        <v>4823</v>
      </c>
      <c r="K3105" s="52"/>
      <c r="L3105" s="52"/>
      <c r="M3105" s="6" t="s">
        <v>6013</v>
      </c>
      <c r="N3105" s="6" t="s">
        <v>6013</v>
      </c>
      <c r="O3105" s="6" t="s">
        <v>6013</v>
      </c>
      <c r="P3105" s="6" t="s">
        <v>6013</v>
      </c>
      <c r="Q3105" s="6" t="s">
        <v>6013</v>
      </c>
      <c r="R3105" s="6" t="s">
        <v>6013</v>
      </c>
      <c r="S3105" s="6" t="s">
        <v>6013</v>
      </c>
      <c r="T3105" s="6" t="s">
        <v>6013</v>
      </c>
      <c r="U3105" s="6" t="s">
        <v>6013</v>
      </c>
      <c r="V3105" s="6" t="s">
        <v>6013</v>
      </c>
      <c r="W3105" s="21" t="str">
        <f t="shared" si="48"/>
        <v>13</v>
      </c>
      <c r="X3105" s="54"/>
      <c r="Y3105" s="54"/>
      <c r="Z3105" s="54"/>
      <c r="AA3105" s="6" t="s">
        <v>6814</v>
      </c>
      <c r="AB3105" s="54"/>
      <c r="AC3105" s="54"/>
      <c r="AD3105" s="21"/>
      <c r="AE3105" s="21"/>
      <c r="AF3105" s="54"/>
      <c r="AG3105" s="54"/>
      <c r="AH3105" s="54"/>
      <c r="AI3105" s="54"/>
    </row>
    <row r="3106" spans="1:35" s="47" customFormat="1">
      <c r="A3106" s="46">
        <v>410</v>
      </c>
      <c r="B3106" s="6" t="s">
        <v>6815</v>
      </c>
      <c r="C3106" s="46" t="s">
        <v>6816</v>
      </c>
      <c r="D3106" s="6" t="s">
        <v>15</v>
      </c>
      <c r="E3106" s="6" t="s">
        <v>6013</v>
      </c>
      <c r="F3106" s="6"/>
      <c r="G3106" s="6" t="s">
        <v>20</v>
      </c>
      <c r="H3106" s="46" t="s">
        <v>2775</v>
      </c>
      <c r="I3106" s="62">
        <v>34490</v>
      </c>
      <c r="J3106" s="6" t="s">
        <v>4823</v>
      </c>
      <c r="K3106" s="52"/>
      <c r="L3106" s="52"/>
      <c r="M3106" s="6" t="s">
        <v>6013</v>
      </c>
      <c r="N3106" s="6" t="s">
        <v>6013</v>
      </c>
      <c r="O3106" s="6" t="s">
        <v>6013</v>
      </c>
      <c r="P3106" s="6" t="s">
        <v>6013</v>
      </c>
      <c r="Q3106" s="6" t="s">
        <v>6013</v>
      </c>
      <c r="R3106" s="6" t="s">
        <v>6013</v>
      </c>
      <c r="S3106" s="6" t="s">
        <v>6013</v>
      </c>
      <c r="T3106" s="6" t="s">
        <v>6013</v>
      </c>
      <c r="U3106" s="6" t="s">
        <v>6013</v>
      </c>
      <c r="V3106" s="6" t="s">
        <v>6013</v>
      </c>
      <c r="W3106" s="21" t="str">
        <f t="shared" si="48"/>
        <v>13</v>
      </c>
      <c r="X3106" s="54"/>
      <c r="Y3106" s="54"/>
      <c r="Z3106" s="54"/>
      <c r="AA3106" s="6" t="s">
        <v>6815</v>
      </c>
      <c r="AB3106" s="54"/>
      <c r="AC3106" s="54"/>
      <c r="AD3106" s="21"/>
      <c r="AE3106" s="21"/>
      <c r="AF3106" s="54"/>
      <c r="AG3106" s="54"/>
      <c r="AH3106" s="54"/>
      <c r="AI3106" s="54"/>
    </row>
    <row r="3107" spans="1:35" s="47" customFormat="1">
      <c r="A3107" s="46">
        <v>411</v>
      </c>
      <c r="B3107" s="6" t="s">
        <v>6817</v>
      </c>
      <c r="C3107" s="46" t="s">
        <v>6818</v>
      </c>
      <c r="D3107" s="6" t="s">
        <v>15</v>
      </c>
      <c r="E3107" s="6" t="s">
        <v>6013</v>
      </c>
      <c r="F3107" s="6"/>
      <c r="G3107" s="6" t="s">
        <v>486</v>
      </c>
      <c r="H3107" s="46" t="s">
        <v>2874</v>
      </c>
      <c r="I3107" s="62">
        <v>34408</v>
      </c>
      <c r="J3107" s="6" t="s">
        <v>4823</v>
      </c>
      <c r="K3107" s="52"/>
      <c r="L3107" s="52"/>
      <c r="M3107" s="6" t="s">
        <v>6013</v>
      </c>
      <c r="N3107" s="6" t="s">
        <v>6013</v>
      </c>
      <c r="O3107" s="6" t="s">
        <v>6013</v>
      </c>
      <c r="P3107" s="6" t="s">
        <v>6013</v>
      </c>
      <c r="Q3107" s="70" t="s">
        <v>6104</v>
      </c>
      <c r="R3107" s="70" t="s">
        <v>6104</v>
      </c>
      <c r="S3107" s="70" t="s">
        <v>9640</v>
      </c>
      <c r="T3107" s="70" t="s">
        <v>9640</v>
      </c>
      <c r="U3107" s="70" t="s">
        <v>9640</v>
      </c>
      <c r="V3107" s="70" t="s">
        <v>9640</v>
      </c>
      <c r="W3107" s="21" t="str">
        <f t="shared" si="48"/>
        <v>13</v>
      </c>
      <c r="X3107" s="54"/>
      <c r="Y3107" s="54"/>
      <c r="Z3107" s="54"/>
      <c r="AA3107" s="6" t="s">
        <v>6817</v>
      </c>
      <c r="AB3107" s="54"/>
      <c r="AC3107" s="54"/>
      <c r="AD3107" s="21"/>
      <c r="AE3107" s="21"/>
      <c r="AF3107" s="54"/>
      <c r="AG3107" s="54"/>
      <c r="AH3107" s="54"/>
      <c r="AI3107" s="54"/>
    </row>
    <row r="3108" spans="1:35" s="47" customFormat="1">
      <c r="A3108" s="46">
        <v>412</v>
      </c>
      <c r="B3108" s="6" t="s">
        <v>6819</v>
      </c>
      <c r="C3108" s="46" t="s">
        <v>6820</v>
      </c>
      <c r="D3108" s="6" t="s">
        <v>9</v>
      </c>
      <c r="E3108" s="6" t="s">
        <v>6013</v>
      </c>
      <c r="F3108" s="6"/>
      <c r="G3108" s="6" t="s">
        <v>20</v>
      </c>
      <c r="H3108" s="46" t="s">
        <v>5971</v>
      </c>
      <c r="I3108" s="62">
        <v>34544</v>
      </c>
      <c r="J3108" s="6" t="s">
        <v>4823</v>
      </c>
      <c r="K3108" s="52"/>
      <c r="L3108" s="52"/>
      <c r="M3108" s="6" t="s">
        <v>6013</v>
      </c>
      <c r="N3108" s="6" t="s">
        <v>6013</v>
      </c>
      <c r="O3108" s="6" t="s">
        <v>6013</v>
      </c>
      <c r="P3108" s="6" t="s">
        <v>6013</v>
      </c>
      <c r="Q3108" s="6" t="s">
        <v>6013</v>
      </c>
      <c r="R3108" s="6" t="s">
        <v>6013</v>
      </c>
      <c r="S3108" s="6" t="s">
        <v>6013</v>
      </c>
      <c r="T3108" s="6" t="s">
        <v>6013</v>
      </c>
      <c r="U3108" s="6" t="s">
        <v>6013</v>
      </c>
      <c r="V3108" s="6" t="s">
        <v>6013</v>
      </c>
      <c r="W3108" s="21" t="str">
        <f t="shared" si="48"/>
        <v>13</v>
      </c>
      <c r="X3108" s="54"/>
      <c r="Y3108" s="54"/>
      <c r="Z3108" s="54"/>
      <c r="AA3108" s="6" t="s">
        <v>6819</v>
      </c>
      <c r="AB3108" s="54"/>
      <c r="AC3108" s="54"/>
      <c r="AD3108" s="21"/>
      <c r="AE3108" s="21"/>
      <c r="AF3108" s="54"/>
      <c r="AG3108" s="54"/>
      <c r="AH3108" s="54"/>
      <c r="AI3108" s="54"/>
    </row>
    <row r="3109" spans="1:35" s="47" customFormat="1">
      <c r="A3109" s="46">
        <v>413</v>
      </c>
      <c r="B3109" s="6" t="s">
        <v>6821</v>
      </c>
      <c r="C3109" s="46" t="s">
        <v>6822</v>
      </c>
      <c r="D3109" s="6" t="s">
        <v>15</v>
      </c>
      <c r="E3109" s="6" t="s">
        <v>6013</v>
      </c>
      <c r="F3109" s="6"/>
      <c r="G3109" s="6" t="s">
        <v>82</v>
      </c>
      <c r="H3109" s="46" t="s">
        <v>6823</v>
      </c>
      <c r="I3109" s="62">
        <v>35028</v>
      </c>
      <c r="J3109" s="6" t="s">
        <v>4823</v>
      </c>
      <c r="K3109" s="52"/>
      <c r="L3109" s="52"/>
      <c r="M3109" s="6" t="s">
        <v>6013</v>
      </c>
      <c r="N3109" s="6" t="s">
        <v>6013</v>
      </c>
      <c r="O3109" s="6" t="s">
        <v>6013</v>
      </c>
      <c r="P3109" s="6" t="s">
        <v>6013</v>
      </c>
      <c r="Q3109" s="6" t="s">
        <v>6013</v>
      </c>
      <c r="R3109" s="6" t="s">
        <v>6013</v>
      </c>
      <c r="S3109" s="6" t="s">
        <v>6013</v>
      </c>
      <c r="T3109" s="6" t="s">
        <v>6013</v>
      </c>
      <c r="U3109" s="6" t="s">
        <v>6013</v>
      </c>
      <c r="V3109" s="6" t="s">
        <v>6013</v>
      </c>
      <c r="W3109" s="21" t="str">
        <f t="shared" si="48"/>
        <v>13</v>
      </c>
      <c r="X3109" s="54"/>
      <c r="Y3109" s="54"/>
      <c r="Z3109" s="54"/>
      <c r="AA3109" s="6" t="s">
        <v>6821</v>
      </c>
      <c r="AB3109" s="54"/>
      <c r="AC3109" s="54"/>
      <c r="AD3109" s="21"/>
      <c r="AE3109" s="21"/>
      <c r="AF3109" s="54"/>
      <c r="AG3109" s="54"/>
      <c r="AH3109" s="54"/>
      <c r="AI3109" s="54"/>
    </row>
    <row r="3110" spans="1:35" s="47" customFormat="1">
      <c r="A3110" s="46">
        <v>414</v>
      </c>
      <c r="B3110" s="6" t="s">
        <v>6824</v>
      </c>
      <c r="C3110" s="46" t="s">
        <v>6825</v>
      </c>
      <c r="D3110" s="6" t="s">
        <v>9</v>
      </c>
      <c r="E3110" s="6" t="s">
        <v>6013</v>
      </c>
      <c r="F3110" s="6"/>
      <c r="G3110" s="6" t="s">
        <v>82</v>
      </c>
      <c r="H3110" s="46" t="s">
        <v>2913</v>
      </c>
      <c r="I3110" s="62">
        <v>34592</v>
      </c>
      <c r="J3110" s="6" t="s">
        <v>4823</v>
      </c>
      <c r="K3110" s="52"/>
      <c r="L3110" s="52"/>
      <c r="M3110" s="6" t="s">
        <v>6013</v>
      </c>
      <c r="N3110" s="6" t="s">
        <v>6013</v>
      </c>
      <c r="O3110" s="6" t="s">
        <v>6013</v>
      </c>
      <c r="P3110" s="6" t="s">
        <v>6013</v>
      </c>
      <c r="Q3110" s="6" t="s">
        <v>6013</v>
      </c>
      <c r="R3110" s="6" t="s">
        <v>6013</v>
      </c>
      <c r="S3110" s="6" t="s">
        <v>6013</v>
      </c>
      <c r="T3110" s="6" t="s">
        <v>6013</v>
      </c>
      <c r="U3110" s="6" t="s">
        <v>6013</v>
      </c>
      <c r="V3110" s="6" t="s">
        <v>6013</v>
      </c>
      <c r="W3110" s="21" t="str">
        <f t="shared" si="48"/>
        <v>13</v>
      </c>
      <c r="X3110" s="54"/>
      <c r="Y3110" s="54"/>
      <c r="Z3110" s="54"/>
      <c r="AA3110" s="6" t="s">
        <v>6824</v>
      </c>
      <c r="AB3110" s="54"/>
      <c r="AC3110" s="54"/>
      <c r="AD3110" s="21"/>
      <c r="AE3110" s="21"/>
      <c r="AF3110" s="54"/>
      <c r="AG3110" s="54"/>
      <c r="AH3110" s="54"/>
      <c r="AI3110" s="54"/>
    </row>
    <row r="3111" spans="1:35" s="47" customFormat="1">
      <c r="A3111" s="46">
        <v>415</v>
      </c>
      <c r="B3111" s="6" t="s">
        <v>6826</v>
      </c>
      <c r="C3111" s="46" t="s">
        <v>6827</v>
      </c>
      <c r="D3111" s="6" t="s">
        <v>15</v>
      </c>
      <c r="E3111" s="6" t="s">
        <v>6013</v>
      </c>
      <c r="F3111" s="6"/>
      <c r="G3111" s="6" t="s">
        <v>59</v>
      </c>
      <c r="H3111" s="46" t="s">
        <v>2741</v>
      </c>
      <c r="I3111" s="62">
        <v>34488</v>
      </c>
      <c r="J3111" s="6" t="s">
        <v>4823</v>
      </c>
      <c r="K3111" s="52"/>
      <c r="L3111" s="52"/>
      <c r="M3111" s="6" t="s">
        <v>6013</v>
      </c>
      <c r="N3111" s="6" t="s">
        <v>6013</v>
      </c>
      <c r="O3111" s="6" t="s">
        <v>6013</v>
      </c>
      <c r="P3111" s="6" t="s">
        <v>6013</v>
      </c>
      <c r="Q3111" s="6" t="s">
        <v>6013</v>
      </c>
      <c r="R3111" s="6" t="s">
        <v>6013</v>
      </c>
      <c r="S3111" s="6" t="s">
        <v>6013</v>
      </c>
      <c r="T3111" s="6" t="s">
        <v>6013</v>
      </c>
      <c r="U3111" s="6" t="s">
        <v>6013</v>
      </c>
      <c r="V3111" s="6" t="s">
        <v>6013</v>
      </c>
      <c r="W3111" s="21" t="str">
        <f t="shared" si="48"/>
        <v>13</v>
      </c>
      <c r="X3111" s="54"/>
      <c r="Y3111" s="54"/>
      <c r="Z3111" s="54"/>
      <c r="AA3111" s="6" t="s">
        <v>6826</v>
      </c>
      <c r="AB3111" s="54"/>
      <c r="AC3111" s="54"/>
      <c r="AD3111" s="21"/>
      <c r="AE3111" s="21"/>
      <c r="AF3111" s="54"/>
      <c r="AG3111" s="54"/>
      <c r="AH3111" s="54"/>
      <c r="AI3111" s="54"/>
    </row>
    <row r="3112" spans="1:35" s="47" customFormat="1">
      <c r="A3112" s="46">
        <v>416</v>
      </c>
      <c r="B3112" s="6" t="s">
        <v>6828</v>
      </c>
      <c r="C3112" s="46" t="s">
        <v>6829</v>
      </c>
      <c r="D3112" s="6" t="s">
        <v>9</v>
      </c>
      <c r="E3112" s="6" t="s">
        <v>6013</v>
      </c>
      <c r="F3112" s="6"/>
      <c r="G3112" s="6" t="s">
        <v>486</v>
      </c>
      <c r="H3112" s="46" t="s">
        <v>2610</v>
      </c>
      <c r="I3112" s="62">
        <v>32848</v>
      </c>
      <c r="J3112" s="6" t="s">
        <v>5299</v>
      </c>
      <c r="K3112" s="52"/>
      <c r="L3112" s="52"/>
      <c r="M3112" s="6" t="s">
        <v>6013</v>
      </c>
      <c r="N3112" s="6" t="s">
        <v>6013</v>
      </c>
      <c r="O3112" s="6" t="s">
        <v>6013</v>
      </c>
      <c r="P3112" s="6" t="s">
        <v>6013</v>
      </c>
      <c r="Q3112" s="6" t="s">
        <v>6013</v>
      </c>
      <c r="R3112" s="6" t="s">
        <v>6013</v>
      </c>
      <c r="S3112" s="6" t="s">
        <v>6013</v>
      </c>
      <c r="T3112" s="6" t="s">
        <v>6013</v>
      </c>
      <c r="U3112" s="6" t="s">
        <v>6013</v>
      </c>
      <c r="V3112" s="6" t="s">
        <v>6013</v>
      </c>
      <c r="W3112" s="21" t="str">
        <f t="shared" si="48"/>
        <v>13</v>
      </c>
      <c r="X3112" s="54"/>
      <c r="Y3112" s="54"/>
      <c r="Z3112" s="54"/>
      <c r="AA3112" s="6" t="s">
        <v>6828</v>
      </c>
      <c r="AB3112" s="54"/>
      <c r="AC3112" s="54"/>
      <c r="AD3112" s="21"/>
      <c r="AE3112" s="21"/>
      <c r="AF3112" s="54"/>
      <c r="AG3112" s="54"/>
      <c r="AH3112" s="54"/>
      <c r="AI3112" s="54"/>
    </row>
    <row r="3113" spans="1:35" s="47" customFormat="1">
      <c r="A3113" s="46">
        <v>417</v>
      </c>
      <c r="B3113" s="6" t="s">
        <v>6830</v>
      </c>
      <c r="C3113" s="46" t="s">
        <v>6831</v>
      </c>
      <c r="D3113" s="6" t="s">
        <v>9</v>
      </c>
      <c r="E3113" s="6" t="s">
        <v>6013</v>
      </c>
      <c r="F3113" s="6"/>
      <c r="G3113" s="6" t="s">
        <v>59</v>
      </c>
      <c r="H3113" s="46" t="s">
        <v>3939</v>
      </c>
      <c r="I3113" s="62">
        <v>34658</v>
      </c>
      <c r="J3113" s="6" t="s">
        <v>4823</v>
      </c>
      <c r="K3113" s="52"/>
      <c r="L3113" s="52"/>
      <c r="M3113" s="6" t="s">
        <v>6013</v>
      </c>
      <c r="N3113" s="6" t="s">
        <v>6013</v>
      </c>
      <c r="O3113" s="6" t="s">
        <v>6013</v>
      </c>
      <c r="P3113" s="6" t="s">
        <v>6013</v>
      </c>
      <c r="Q3113" s="6" t="s">
        <v>6013</v>
      </c>
      <c r="R3113" s="6" t="s">
        <v>6013</v>
      </c>
      <c r="S3113" s="6" t="s">
        <v>6013</v>
      </c>
      <c r="T3113" s="6" t="s">
        <v>6013</v>
      </c>
      <c r="U3113" s="6" t="s">
        <v>6013</v>
      </c>
      <c r="V3113" s="6" t="s">
        <v>6013</v>
      </c>
      <c r="W3113" s="21" t="str">
        <f t="shared" si="48"/>
        <v>13</v>
      </c>
      <c r="X3113" s="54"/>
      <c r="Y3113" s="54"/>
      <c r="Z3113" s="54"/>
      <c r="AA3113" s="6" t="s">
        <v>6830</v>
      </c>
      <c r="AB3113" s="54"/>
      <c r="AC3113" s="54"/>
      <c r="AD3113" s="21"/>
      <c r="AE3113" s="21"/>
      <c r="AF3113" s="54"/>
      <c r="AG3113" s="54"/>
      <c r="AH3113" s="54"/>
      <c r="AI3113" s="54"/>
    </row>
    <row r="3114" spans="1:35" s="47" customFormat="1">
      <c r="A3114" s="46">
        <v>418</v>
      </c>
      <c r="B3114" s="6" t="s">
        <v>6832</v>
      </c>
      <c r="C3114" s="46" t="s">
        <v>10540</v>
      </c>
      <c r="D3114" s="6" t="s">
        <v>9</v>
      </c>
      <c r="E3114" s="6" t="s">
        <v>6013</v>
      </c>
      <c r="F3114" s="6"/>
      <c r="G3114" s="6" t="s">
        <v>286</v>
      </c>
      <c r="H3114" s="46" t="s">
        <v>3355</v>
      </c>
      <c r="I3114" s="62">
        <v>34672</v>
      </c>
      <c r="J3114" s="6" t="s">
        <v>4823</v>
      </c>
      <c r="K3114" s="52"/>
      <c r="L3114" s="52"/>
      <c r="M3114" s="6" t="s">
        <v>6013</v>
      </c>
      <c r="N3114" s="6" t="s">
        <v>6013</v>
      </c>
      <c r="O3114" s="6" t="s">
        <v>6013</v>
      </c>
      <c r="P3114" s="6" t="s">
        <v>6013</v>
      </c>
      <c r="Q3114" s="6" t="s">
        <v>6013</v>
      </c>
      <c r="R3114" s="6" t="s">
        <v>6013</v>
      </c>
      <c r="S3114" s="6" t="s">
        <v>6013</v>
      </c>
      <c r="T3114" s="6" t="s">
        <v>6013</v>
      </c>
      <c r="U3114" s="6" t="s">
        <v>6013</v>
      </c>
      <c r="V3114" s="6" t="s">
        <v>6013</v>
      </c>
      <c r="W3114" s="21" t="str">
        <f t="shared" si="48"/>
        <v>13</v>
      </c>
      <c r="X3114" s="54"/>
      <c r="Y3114" s="54"/>
      <c r="Z3114" s="54"/>
      <c r="AA3114" s="6" t="s">
        <v>6832</v>
      </c>
      <c r="AB3114" s="54"/>
      <c r="AC3114" s="54"/>
      <c r="AD3114" s="21"/>
      <c r="AE3114" s="21"/>
      <c r="AF3114" s="54"/>
      <c r="AG3114" s="54"/>
      <c r="AH3114" s="54"/>
      <c r="AI3114" s="54"/>
    </row>
    <row r="3115" spans="1:35" s="47" customFormat="1">
      <c r="A3115" s="46">
        <v>419</v>
      </c>
      <c r="B3115" s="6" t="s">
        <v>6833</v>
      </c>
      <c r="C3115" s="46" t="s">
        <v>6834</v>
      </c>
      <c r="D3115" s="6" t="s">
        <v>9</v>
      </c>
      <c r="E3115" s="6" t="s">
        <v>6013</v>
      </c>
      <c r="F3115" s="6"/>
      <c r="G3115" s="6" t="s">
        <v>15</v>
      </c>
      <c r="H3115" s="46" t="s">
        <v>3059</v>
      </c>
      <c r="I3115" s="62">
        <v>35198</v>
      </c>
      <c r="J3115" s="6" t="s">
        <v>4823</v>
      </c>
      <c r="K3115" s="52"/>
      <c r="L3115" s="52"/>
      <c r="M3115" s="6" t="s">
        <v>6013</v>
      </c>
      <c r="N3115" s="6" t="s">
        <v>6013</v>
      </c>
      <c r="O3115" s="6" t="s">
        <v>6013</v>
      </c>
      <c r="P3115" s="6" t="s">
        <v>6013</v>
      </c>
      <c r="Q3115" s="6" t="s">
        <v>6013</v>
      </c>
      <c r="R3115" s="6" t="s">
        <v>6013</v>
      </c>
      <c r="S3115" s="6" t="s">
        <v>6013</v>
      </c>
      <c r="T3115" s="6" t="s">
        <v>6013</v>
      </c>
      <c r="U3115" s="6" t="s">
        <v>6013</v>
      </c>
      <c r="V3115" s="6" t="s">
        <v>6013</v>
      </c>
      <c r="W3115" s="21" t="str">
        <f t="shared" si="48"/>
        <v>13</v>
      </c>
      <c r="X3115" s="54"/>
      <c r="Y3115" s="54"/>
      <c r="Z3115" s="54"/>
      <c r="AA3115" s="6" t="s">
        <v>6833</v>
      </c>
      <c r="AB3115" s="54"/>
      <c r="AC3115" s="54"/>
      <c r="AD3115" s="21"/>
      <c r="AE3115" s="21"/>
      <c r="AF3115" s="54"/>
      <c r="AG3115" s="54"/>
      <c r="AH3115" s="54"/>
      <c r="AI3115" s="54"/>
    </row>
    <row r="3116" spans="1:35" s="47" customFormat="1">
      <c r="A3116" s="46">
        <v>1</v>
      </c>
      <c r="B3116" s="20" t="s">
        <v>6927</v>
      </c>
      <c r="C3116" s="18" t="s">
        <v>6928</v>
      </c>
      <c r="D3116" s="6" t="s">
        <v>15</v>
      </c>
      <c r="E3116" s="20" t="s">
        <v>6021</v>
      </c>
      <c r="F3116" s="6"/>
      <c r="G3116" s="20" t="s">
        <v>1536</v>
      </c>
      <c r="H3116" s="63" t="s">
        <v>2800</v>
      </c>
      <c r="I3116" s="62">
        <v>35225</v>
      </c>
      <c r="J3116" s="6" t="s">
        <v>4823</v>
      </c>
      <c r="K3116" s="52"/>
      <c r="L3116" s="52"/>
      <c r="M3116" s="52"/>
      <c r="N3116" s="52"/>
      <c r="O3116" s="20" t="s">
        <v>6021</v>
      </c>
      <c r="P3116" s="20" t="s">
        <v>6021</v>
      </c>
      <c r="Q3116" s="45" t="s">
        <v>6013</v>
      </c>
      <c r="R3116" s="45" t="s">
        <v>6021</v>
      </c>
      <c r="S3116" s="45" t="s">
        <v>6021</v>
      </c>
      <c r="T3116" s="45" t="s">
        <v>6021</v>
      </c>
      <c r="U3116" s="45" t="s">
        <v>6021</v>
      </c>
      <c r="V3116" s="6" t="s">
        <v>6021</v>
      </c>
      <c r="W3116" s="21" t="str">
        <f t="shared" si="48"/>
        <v>14</v>
      </c>
      <c r="X3116" s="54"/>
      <c r="Y3116" s="54"/>
      <c r="Z3116" s="54"/>
      <c r="AA3116" s="20" t="s">
        <v>6927</v>
      </c>
      <c r="AB3116" s="54"/>
      <c r="AC3116" s="54"/>
      <c r="AD3116" s="21"/>
      <c r="AE3116" s="21"/>
      <c r="AF3116" s="54"/>
      <c r="AG3116" s="54"/>
      <c r="AH3116" s="54"/>
      <c r="AI3116" s="54"/>
    </row>
    <row r="3117" spans="1:35" s="47" customFormat="1">
      <c r="A3117" s="46">
        <v>2</v>
      </c>
      <c r="B3117" s="20" t="s">
        <v>6929</v>
      </c>
      <c r="C3117" s="18" t="s">
        <v>6930</v>
      </c>
      <c r="D3117" s="6" t="s">
        <v>9</v>
      </c>
      <c r="E3117" s="20" t="s">
        <v>6021</v>
      </c>
      <c r="F3117" s="6"/>
      <c r="G3117" s="20" t="s">
        <v>1891</v>
      </c>
      <c r="H3117" s="63" t="s">
        <v>2760</v>
      </c>
      <c r="I3117" s="62">
        <v>35213</v>
      </c>
      <c r="J3117" s="6" t="s">
        <v>4823</v>
      </c>
      <c r="K3117" s="52"/>
      <c r="L3117" s="52"/>
      <c r="M3117" s="52"/>
      <c r="N3117" s="52"/>
      <c r="O3117" s="20" t="s">
        <v>6021</v>
      </c>
      <c r="P3117" s="20" t="s">
        <v>6021</v>
      </c>
      <c r="Q3117" s="20" t="s">
        <v>6021</v>
      </c>
      <c r="R3117" s="20" t="s">
        <v>6021</v>
      </c>
      <c r="S3117" s="20" t="s">
        <v>6021</v>
      </c>
      <c r="T3117" s="20" t="s">
        <v>6021</v>
      </c>
      <c r="U3117" s="20" t="s">
        <v>6021</v>
      </c>
      <c r="V3117" s="6" t="s">
        <v>6021</v>
      </c>
      <c r="W3117" s="21" t="str">
        <f t="shared" si="48"/>
        <v>14</v>
      </c>
      <c r="X3117" s="54"/>
      <c r="Y3117" s="54"/>
      <c r="Z3117" s="54"/>
      <c r="AA3117" s="20" t="s">
        <v>6929</v>
      </c>
      <c r="AB3117" s="54"/>
      <c r="AC3117" s="54"/>
      <c r="AD3117" s="21"/>
      <c r="AE3117" s="21"/>
      <c r="AF3117" s="54"/>
      <c r="AG3117" s="54"/>
      <c r="AH3117" s="54"/>
      <c r="AI3117" s="54"/>
    </row>
    <row r="3118" spans="1:35" s="47" customFormat="1">
      <c r="A3118" s="46">
        <v>3</v>
      </c>
      <c r="B3118" s="20" t="s">
        <v>6931</v>
      </c>
      <c r="C3118" s="18" t="s">
        <v>6932</v>
      </c>
      <c r="D3118" s="6" t="s">
        <v>9</v>
      </c>
      <c r="E3118" s="20" t="s">
        <v>6021</v>
      </c>
      <c r="F3118" s="6"/>
      <c r="G3118" s="20" t="s">
        <v>1866</v>
      </c>
      <c r="H3118" s="63" t="s">
        <v>2760</v>
      </c>
      <c r="I3118" s="62">
        <v>34969</v>
      </c>
      <c r="J3118" s="6" t="s">
        <v>4823</v>
      </c>
      <c r="K3118" s="52"/>
      <c r="L3118" s="52"/>
      <c r="M3118" s="52"/>
      <c r="N3118" s="52"/>
      <c r="O3118" s="20" t="s">
        <v>6021</v>
      </c>
      <c r="P3118" s="20" t="s">
        <v>6021</v>
      </c>
      <c r="Q3118" s="20" t="s">
        <v>6021</v>
      </c>
      <c r="R3118" s="20" t="s">
        <v>6021</v>
      </c>
      <c r="S3118" s="20" t="s">
        <v>6021</v>
      </c>
      <c r="T3118" s="20" t="s">
        <v>6021</v>
      </c>
      <c r="U3118" s="20" t="s">
        <v>6021</v>
      </c>
      <c r="V3118" s="6" t="s">
        <v>6021</v>
      </c>
      <c r="W3118" s="21" t="str">
        <f t="shared" si="48"/>
        <v>14</v>
      </c>
      <c r="X3118" s="54"/>
      <c r="Y3118" s="54"/>
      <c r="Z3118" s="54"/>
      <c r="AA3118" s="20" t="s">
        <v>6931</v>
      </c>
      <c r="AB3118" s="54"/>
      <c r="AC3118" s="54"/>
      <c r="AD3118" s="21"/>
      <c r="AE3118" s="21"/>
      <c r="AF3118" s="54"/>
      <c r="AG3118" s="54"/>
      <c r="AH3118" s="54"/>
      <c r="AI3118" s="54"/>
    </row>
    <row r="3119" spans="1:35" s="47" customFormat="1">
      <c r="A3119" s="46">
        <v>4</v>
      </c>
      <c r="B3119" s="20" t="s">
        <v>6933</v>
      </c>
      <c r="C3119" s="18" t="s">
        <v>6934</v>
      </c>
      <c r="D3119" s="6" t="s">
        <v>9</v>
      </c>
      <c r="E3119" s="20" t="s">
        <v>6031</v>
      </c>
      <c r="F3119" s="6"/>
      <c r="G3119" s="20" t="s">
        <v>1891</v>
      </c>
      <c r="H3119" s="63" t="s">
        <v>2610</v>
      </c>
      <c r="I3119" s="62">
        <v>35214</v>
      </c>
      <c r="J3119" s="6" t="s">
        <v>4823</v>
      </c>
      <c r="K3119" s="52"/>
      <c r="L3119" s="52"/>
      <c r="M3119" s="52"/>
      <c r="N3119" s="52"/>
      <c r="O3119" s="20" t="s">
        <v>6031</v>
      </c>
      <c r="P3119" s="20" t="s">
        <v>6031</v>
      </c>
      <c r="Q3119" s="20" t="s">
        <v>6031</v>
      </c>
      <c r="R3119" s="20" t="s">
        <v>6031</v>
      </c>
      <c r="S3119" s="20" t="s">
        <v>6031</v>
      </c>
      <c r="T3119" s="20" t="s">
        <v>6031</v>
      </c>
      <c r="U3119" s="20" t="s">
        <v>6031</v>
      </c>
      <c r="V3119" s="6" t="s">
        <v>6031</v>
      </c>
      <c r="W3119" s="21" t="str">
        <f t="shared" si="48"/>
        <v>14</v>
      </c>
      <c r="X3119" s="54"/>
      <c r="Y3119" s="54"/>
      <c r="Z3119" s="54"/>
      <c r="AA3119" s="20" t="s">
        <v>6933</v>
      </c>
      <c r="AB3119" s="54"/>
      <c r="AC3119" s="54"/>
      <c r="AD3119" s="21"/>
      <c r="AE3119" s="21"/>
      <c r="AF3119" s="54"/>
      <c r="AG3119" s="54"/>
      <c r="AH3119" s="54"/>
      <c r="AI3119" s="54"/>
    </row>
    <row r="3120" spans="1:35" s="47" customFormat="1">
      <c r="A3120" s="46">
        <v>5</v>
      </c>
      <c r="B3120" s="20" t="s">
        <v>6935</v>
      </c>
      <c r="C3120" s="18" t="s">
        <v>6936</v>
      </c>
      <c r="D3120" s="6" t="s">
        <v>15</v>
      </c>
      <c r="E3120" s="20" t="s">
        <v>6031</v>
      </c>
      <c r="F3120" s="6"/>
      <c r="G3120" s="20" t="s">
        <v>286</v>
      </c>
      <c r="H3120" s="63" t="s">
        <v>7718</v>
      </c>
      <c r="I3120" s="62">
        <v>35504</v>
      </c>
      <c r="J3120" s="6" t="s">
        <v>4823</v>
      </c>
      <c r="K3120" s="52"/>
      <c r="L3120" s="52"/>
      <c r="M3120" s="52"/>
      <c r="N3120" s="52"/>
      <c r="O3120" s="20" t="s">
        <v>6031</v>
      </c>
      <c r="P3120" s="45" t="s">
        <v>6013</v>
      </c>
      <c r="Q3120" s="45" t="s">
        <v>6013</v>
      </c>
      <c r="R3120" s="45" t="s">
        <v>6013</v>
      </c>
      <c r="S3120" s="45" t="s">
        <v>6013</v>
      </c>
      <c r="T3120" s="45" t="s">
        <v>6013</v>
      </c>
      <c r="U3120" s="45" t="s">
        <v>6013</v>
      </c>
      <c r="V3120" s="6" t="s">
        <v>6013</v>
      </c>
      <c r="W3120" s="21" t="str">
        <f t="shared" si="48"/>
        <v>14</v>
      </c>
      <c r="X3120" s="54"/>
      <c r="Y3120" s="54"/>
      <c r="Z3120" s="54"/>
      <c r="AA3120" s="20" t="s">
        <v>6935</v>
      </c>
      <c r="AB3120" s="54"/>
      <c r="AC3120" s="54"/>
      <c r="AD3120" s="21"/>
      <c r="AE3120" s="21"/>
      <c r="AF3120" s="54"/>
      <c r="AG3120" s="54"/>
      <c r="AH3120" s="54"/>
      <c r="AI3120" s="54"/>
    </row>
    <row r="3121" spans="1:35" s="47" customFormat="1">
      <c r="A3121" s="46">
        <v>6</v>
      </c>
      <c r="B3121" s="20" t="s">
        <v>6937</v>
      </c>
      <c r="C3121" s="18" t="s">
        <v>6938</v>
      </c>
      <c r="D3121" s="6" t="s">
        <v>9</v>
      </c>
      <c r="E3121" s="20" t="s">
        <v>6031</v>
      </c>
      <c r="F3121" s="6"/>
      <c r="G3121" s="20" t="s">
        <v>1891</v>
      </c>
      <c r="H3121" s="63" t="s">
        <v>3059</v>
      </c>
      <c r="I3121" s="62">
        <v>35473</v>
      </c>
      <c r="J3121" s="6" t="s">
        <v>4823</v>
      </c>
      <c r="K3121" s="52"/>
      <c r="L3121" s="52"/>
      <c r="M3121" s="52"/>
      <c r="N3121" s="52"/>
      <c r="O3121" s="20" t="s">
        <v>6031</v>
      </c>
      <c r="P3121" s="20" t="s">
        <v>6031</v>
      </c>
      <c r="Q3121" s="20" t="s">
        <v>6031</v>
      </c>
      <c r="R3121" s="20" t="s">
        <v>6031</v>
      </c>
      <c r="S3121" s="20" t="s">
        <v>6031</v>
      </c>
      <c r="T3121" s="20" t="s">
        <v>6031</v>
      </c>
      <c r="U3121" s="20" t="s">
        <v>6031</v>
      </c>
      <c r="V3121" s="6" t="s">
        <v>6013</v>
      </c>
      <c r="W3121" s="21" t="str">
        <f t="shared" si="48"/>
        <v>14</v>
      </c>
      <c r="X3121" s="54"/>
      <c r="Y3121" s="54"/>
      <c r="Z3121" s="54"/>
      <c r="AA3121" s="20" t="s">
        <v>6937</v>
      </c>
      <c r="AB3121" s="54"/>
      <c r="AC3121" s="54"/>
      <c r="AD3121" s="21"/>
      <c r="AE3121" s="21"/>
      <c r="AF3121" s="54"/>
      <c r="AG3121" s="54"/>
      <c r="AH3121" s="54"/>
      <c r="AI3121" s="54"/>
    </row>
    <row r="3122" spans="1:35" s="47" customFormat="1">
      <c r="A3122" s="46">
        <v>7</v>
      </c>
      <c r="B3122" s="20" t="s">
        <v>6939</v>
      </c>
      <c r="C3122" s="18" t="s">
        <v>6940</v>
      </c>
      <c r="D3122" s="6" t="s">
        <v>9</v>
      </c>
      <c r="E3122" s="20" t="s">
        <v>6031</v>
      </c>
      <c r="F3122" s="6"/>
      <c r="G3122" s="20" t="s">
        <v>486</v>
      </c>
      <c r="H3122" s="63" t="s">
        <v>5974</v>
      </c>
      <c r="I3122" s="62">
        <v>35219</v>
      </c>
      <c r="J3122" s="6" t="s">
        <v>4823</v>
      </c>
      <c r="K3122" s="52"/>
      <c r="L3122" s="52"/>
      <c r="M3122" s="52"/>
      <c r="N3122" s="52"/>
      <c r="O3122" s="20" t="s">
        <v>6031</v>
      </c>
      <c r="P3122" s="20" t="s">
        <v>6031</v>
      </c>
      <c r="Q3122" s="20" t="s">
        <v>6031</v>
      </c>
      <c r="R3122" s="20" t="s">
        <v>6031</v>
      </c>
      <c r="S3122" s="20" t="s">
        <v>6031</v>
      </c>
      <c r="T3122" s="20" t="s">
        <v>6031</v>
      </c>
      <c r="U3122" s="20" t="s">
        <v>6031</v>
      </c>
      <c r="V3122" s="6" t="s">
        <v>6031</v>
      </c>
      <c r="W3122" s="21" t="str">
        <f t="shared" si="48"/>
        <v>14</v>
      </c>
      <c r="X3122" s="54"/>
      <c r="Y3122" s="54"/>
      <c r="Z3122" s="54"/>
      <c r="AA3122" s="20" t="s">
        <v>6939</v>
      </c>
      <c r="AB3122" s="54"/>
      <c r="AC3122" s="54"/>
      <c r="AD3122" s="21"/>
      <c r="AE3122" s="21"/>
      <c r="AF3122" s="54"/>
      <c r="AG3122" s="54"/>
      <c r="AH3122" s="54"/>
      <c r="AI3122" s="54"/>
    </row>
    <row r="3123" spans="1:35" s="47" customFormat="1">
      <c r="A3123" s="46">
        <v>8</v>
      </c>
      <c r="B3123" s="20" t="s">
        <v>6941</v>
      </c>
      <c r="C3123" s="18" t="s">
        <v>6942</v>
      </c>
      <c r="D3123" s="6" t="s">
        <v>9</v>
      </c>
      <c r="E3123" s="20" t="s">
        <v>6013</v>
      </c>
      <c r="F3123" s="6"/>
      <c r="G3123" s="20" t="s">
        <v>59</v>
      </c>
      <c r="H3123" s="63" t="s">
        <v>3940</v>
      </c>
      <c r="I3123" s="62">
        <v>34792</v>
      </c>
      <c r="J3123" s="6" t="s">
        <v>4823</v>
      </c>
      <c r="K3123" s="52"/>
      <c r="L3123" s="52"/>
      <c r="M3123" s="52"/>
      <c r="N3123" s="52"/>
      <c r="O3123" s="20" t="s">
        <v>6013</v>
      </c>
      <c r="P3123" s="20" t="s">
        <v>6013</v>
      </c>
      <c r="Q3123" s="20" t="s">
        <v>6013</v>
      </c>
      <c r="R3123" s="20" t="s">
        <v>6013</v>
      </c>
      <c r="S3123" s="20" t="s">
        <v>6013</v>
      </c>
      <c r="T3123" s="20" t="s">
        <v>6013</v>
      </c>
      <c r="U3123" s="20" t="s">
        <v>6013</v>
      </c>
      <c r="V3123" s="6" t="s">
        <v>6013</v>
      </c>
      <c r="W3123" s="21" t="str">
        <f t="shared" si="48"/>
        <v>14</v>
      </c>
      <c r="X3123" s="54"/>
      <c r="Y3123" s="54"/>
      <c r="Z3123" s="54"/>
      <c r="AA3123" s="20" t="s">
        <v>6941</v>
      </c>
      <c r="AB3123" s="54"/>
      <c r="AC3123" s="54"/>
      <c r="AD3123" s="21"/>
      <c r="AE3123" s="21"/>
      <c r="AF3123" s="54"/>
      <c r="AG3123" s="54"/>
      <c r="AH3123" s="54"/>
      <c r="AI3123" s="54"/>
    </row>
    <row r="3124" spans="1:35" s="47" customFormat="1">
      <c r="A3124" s="46">
        <v>9</v>
      </c>
      <c r="B3124" s="20" t="s">
        <v>6943</v>
      </c>
      <c r="C3124" s="18" t="s">
        <v>6944</v>
      </c>
      <c r="D3124" s="6" t="s">
        <v>15</v>
      </c>
      <c r="E3124" s="20" t="s">
        <v>6013</v>
      </c>
      <c r="F3124" s="6"/>
      <c r="G3124" s="20" t="s">
        <v>486</v>
      </c>
      <c r="H3124" s="63" t="s">
        <v>3551</v>
      </c>
      <c r="I3124" s="62">
        <v>34836</v>
      </c>
      <c r="J3124" s="6" t="s">
        <v>4823</v>
      </c>
      <c r="K3124" s="52"/>
      <c r="L3124" s="52"/>
      <c r="M3124" s="52"/>
      <c r="N3124" s="52"/>
      <c r="O3124" s="20" t="s">
        <v>6013</v>
      </c>
      <c r="P3124" s="20" t="s">
        <v>6013</v>
      </c>
      <c r="Q3124" s="20" t="s">
        <v>6013</v>
      </c>
      <c r="R3124" s="20" t="s">
        <v>6013</v>
      </c>
      <c r="S3124" s="20" t="s">
        <v>6013</v>
      </c>
      <c r="T3124" s="20" t="s">
        <v>6013</v>
      </c>
      <c r="U3124" s="20" t="s">
        <v>6013</v>
      </c>
      <c r="V3124" s="6" t="s">
        <v>6013</v>
      </c>
      <c r="W3124" s="21" t="str">
        <f t="shared" si="48"/>
        <v>14</v>
      </c>
      <c r="X3124" s="54"/>
      <c r="Y3124" s="54"/>
      <c r="Z3124" s="54"/>
      <c r="AA3124" s="20" t="s">
        <v>6943</v>
      </c>
      <c r="AB3124" s="54"/>
      <c r="AC3124" s="54"/>
      <c r="AD3124" s="21"/>
      <c r="AE3124" s="21"/>
      <c r="AF3124" s="54"/>
      <c r="AG3124" s="54"/>
      <c r="AH3124" s="54"/>
      <c r="AI3124" s="54"/>
    </row>
    <row r="3125" spans="1:35" s="47" customFormat="1">
      <c r="A3125" s="46">
        <v>10</v>
      </c>
      <c r="B3125" s="20" t="s">
        <v>6945</v>
      </c>
      <c r="C3125" s="18" t="s">
        <v>6946</v>
      </c>
      <c r="D3125" s="6" t="s">
        <v>9</v>
      </c>
      <c r="E3125" s="20" t="s">
        <v>6021</v>
      </c>
      <c r="F3125" s="6"/>
      <c r="G3125" s="20" t="s">
        <v>1895</v>
      </c>
      <c r="H3125" s="63" t="s">
        <v>3909</v>
      </c>
      <c r="I3125" s="62">
        <v>35258</v>
      </c>
      <c r="J3125" s="6" t="s">
        <v>5299</v>
      </c>
      <c r="K3125" s="52"/>
      <c r="L3125" s="52"/>
      <c r="M3125" s="52"/>
      <c r="N3125" s="52"/>
      <c r="O3125" s="20" t="s">
        <v>6021</v>
      </c>
      <c r="P3125" s="20" t="s">
        <v>6021</v>
      </c>
      <c r="Q3125" s="20" t="s">
        <v>6021</v>
      </c>
      <c r="R3125" s="20" t="s">
        <v>6021</v>
      </c>
      <c r="S3125" s="20" t="s">
        <v>6021</v>
      </c>
      <c r="T3125" s="20" t="s">
        <v>6021</v>
      </c>
      <c r="U3125" s="20" t="s">
        <v>6021</v>
      </c>
      <c r="V3125" s="6" t="s">
        <v>6021</v>
      </c>
      <c r="W3125" s="21" t="str">
        <f t="shared" si="48"/>
        <v>14</v>
      </c>
      <c r="X3125" s="54"/>
      <c r="Y3125" s="54"/>
      <c r="Z3125" s="54"/>
      <c r="AA3125" s="20" t="s">
        <v>6945</v>
      </c>
      <c r="AB3125" s="54"/>
      <c r="AC3125" s="54"/>
      <c r="AD3125" s="21"/>
      <c r="AE3125" s="21"/>
      <c r="AF3125" s="54"/>
      <c r="AG3125" s="54"/>
      <c r="AH3125" s="54"/>
      <c r="AI3125" s="54"/>
    </row>
    <row r="3126" spans="1:35" s="47" customFormat="1">
      <c r="A3126" s="46">
        <v>11</v>
      </c>
      <c r="B3126" s="20" t="s">
        <v>6947</v>
      </c>
      <c r="C3126" s="18" t="s">
        <v>6948</v>
      </c>
      <c r="D3126" s="6" t="s">
        <v>15</v>
      </c>
      <c r="E3126" s="20" t="s">
        <v>6021</v>
      </c>
      <c r="F3126" s="6"/>
      <c r="G3126" s="20" t="s">
        <v>1536</v>
      </c>
      <c r="H3126" s="63" t="s">
        <v>3909</v>
      </c>
      <c r="I3126" s="62">
        <v>35253</v>
      </c>
      <c r="J3126" s="6" t="s">
        <v>5299</v>
      </c>
      <c r="K3126" s="52"/>
      <c r="L3126" s="52"/>
      <c r="M3126" s="52"/>
      <c r="N3126" s="52"/>
      <c r="O3126" s="20" t="s">
        <v>6021</v>
      </c>
      <c r="P3126" s="20" t="s">
        <v>6021</v>
      </c>
      <c r="Q3126" s="20" t="s">
        <v>6021</v>
      </c>
      <c r="R3126" s="20" t="s">
        <v>6021</v>
      </c>
      <c r="S3126" s="20" t="s">
        <v>6021</v>
      </c>
      <c r="T3126" s="20" t="s">
        <v>6021</v>
      </c>
      <c r="U3126" s="20" t="s">
        <v>6021</v>
      </c>
      <c r="V3126" s="6" t="s">
        <v>6021</v>
      </c>
      <c r="W3126" s="21" t="str">
        <f t="shared" si="48"/>
        <v>14</v>
      </c>
      <c r="X3126" s="54"/>
      <c r="Y3126" s="54"/>
      <c r="Z3126" s="54"/>
      <c r="AA3126" s="20" t="s">
        <v>6947</v>
      </c>
      <c r="AB3126" s="54"/>
      <c r="AC3126" s="54"/>
      <c r="AD3126" s="21"/>
      <c r="AE3126" s="21"/>
      <c r="AF3126" s="54"/>
      <c r="AG3126" s="54"/>
      <c r="AH3126" s="54"/>
      <c r="AI3126" s="54"/>
    </row>
    <row r="3127" spans="1:35" s="47" customFormat="1">
      <c r="A3127" s="46">
        <v>12</v>
      </c>
      <c r="B3127" s="20" t="s">
        <v>6949</v>
      </c>
      <c r="C3127" s="18" t="s">
        <v>6950</v>
      </c>
      <c r="D3127" s="6" t="s">
        <v>9</v>
      </c>
      <c r="E3127" s="20" t="s">
        <v>6021</v>
      </c>
      <c r="F3127" s="6"/>
      <c r="G3127" s="20" t="s">
        <v>1866</v>
      </c>
      <c r="H3127" s="63" t="s">
        <v>7719</v>
      </c>
      <c r="I3127" s="62">
        <v>35220</v>
      </c>
      <c r="J3127" s="6" t="s">
        <v>5299</v>
      </c>
      <c r="K3127" s="52"/>
      <c r="L3127" s="52"/>
      <c r="M3127" s="52"/>
      <c r="N3127" s="52"/>
      <c r="O3127" s="20" t="s">
        <v>6021</v>
      </c>
      <c r="P3127" s="20" t="s">
        <v>6021</v>
      </c>
      <c r="Q3127" s="20" t="s">
        <v>6021</v>
      </c>
      <c r="R3127" s="20" t="s">
        <v>6021</v>
      </c>
      <c r="S3127" s="20" t="s">
        <v>6021</v>
      </c>
      <c r="T3127" s="20" t="s">
        <v>6021</v>
      </c>
      <c r="U3127" s="20" t="s">
        <v>6021</v>
      </c>
      <c r="V3127" s="6" t="s">
        <v>6021</v>
      </c>
      <c r="W3127" s="21" t="str">
        <f t="shared" si="48"/>
        <v>14</v>
      </c>
      <c r="X3127" s="54"/>
      <c r="Y3127" s="54"/>
      <c r="Z3127" s="54"/>
      <c r="AA3127" s="20" t="s">
        <v>6949</v>
      </c>
      <c r="AB3127" s="54"/>
      <c r="AC3127" s="54"/>
      <c r="AD3127" s="21"/>
      <c r="AE3127" s="21"/>
      <c r="AF3127" s="54"/>
      <c r="AG3127" s="54"/>
      <c r="AH3127" s="54"/>
      <c r="AI3127" s="54"/>
    </row>
    <row r="3128" spans="1:35" s="47" customFormat="1">
      <c r="A3128" s="46">
        <v>13</v>
      </c>
      <c r="B3128" s="20" t="s">
        <v>6951</v>
      </c>
      <c r="C3128" s="18" t="s">
        <v>6952</v>
      </c>
      <c r="D3128" s="6" t="s">
        <v>9</v>
      </c>
      <c r="E3128" s="20" t="s">
        <v>6031</v>
      </c>
      <c r="F3128" s="6"/>
      <c r="G3128" s="20" t="s">
        <v>59</v>
      </c>
      <c r="H3128" s="63" t="s">
        <v>2946</v>
      </c>
      <c r="I3128" s="62">
        <v>35347</v>
      </c>
      <c r="J3128" s="6" t="s">
        <v>4823</v>
      </c>
      <c r="K3128" s="52"/>
      <c r="L3128" s="52"/>
      <c r="M3128" s="52"/>
      <c r="N3128" s="52"/>
      <c r="O3128" s="20" t="s">
        <v>6031</v>
      </c>
      <c r="P3128" s="45" t="s">
        <v>6013</v>
      </c>
      <c r="Q3128" s="45" t="s">
        <v>6013</v>
      </c>
      <c r="R3128" s="45" t="s">
        <v>6013</v>
      </c>
      <c r="S3128" s="45" t="s">
        <v>6013</v>
      </c>
      <c r="T3128" s="45" t="s">
        <v>6013</v>
      </c>
      <c r="U3128" s="45" t="s">
        <v>6013</v>
      </c>
      <c r="V3128" s="6" t="s">
        <v>6013</v>
      </c>
      <c r="W3128" s="21" t="str">
        <f t="shared" si="48"/>
        <v>14</v>
      </c>
      <c r="X3128" s="54"/>
      <c r="Y3128" s="54"/>
      <c r="Z3128" s="54"/>
      <c r="AA3128" s="20" t="s">
        <v>6951</v>
      </c>
      <c r="AB3128" s="54"/>
      <c r="AC3128" s="54"/>
      <c r="AD3128" s="21"/>
      <c r="AE3128" s="21"/>
      <c r="AF3128" s="54"/>
      <c r="AG3128" s="54"/>
      <c r="AH3128" s="54"/>
      <c r="AI3128" s="54"/>
    </row>
    <row r="3129" spans="1:35" s="47" customFormat="1">
      <c r="A3129" s="46">
        <v>14</v>
      </c>
      <c r="B3129" s="20" t="s">
        <v>6953</v>
      </c>
      <c r="C3129" s="18" t="s">
        <v>6954</v>
      </c>
      <c r="D3129" s="6" t="s">
        <v>15</v>
      </c>
      <c r="E3129" s="20" t="s">
        <v>6031</v>
      </c>
      <c r="F3129" s="6"/>
      <c r="G3129" s="20" t="s">
        <v>1538</v>
      </c>
      <c r="H3129" s="63" t="s">
        <v>7720</v>
      </c>
      <c r="I3129" s="62">
        <v>35012</v>
      </c>
      <c r="J3129" s="6" t="s">
        <v>4823</v>
      </c>
      <c r="K3129" s="52"/>
      <c r="L3129" s="52"/>
      <c r="M3129" s="52"/>
      <c r="N3129" s="52"/>
      <c r="O3129" s="20" t="s">
        <v>6031</v>
      </c>
      <c r="P3129" s="20" t="s">
        <v>6031</v>
      </c>
      <c r="Q3129" s="20" t="s">
        <v>6031</v>
      </c>
      <c r="R3129" s="45" t="s">
        <v>6013</v>
      </c>
      <c r="S3129" s="45" t="s">
        <v>6013</v>
      </c>
      <c r="T3129" s="45" t="s">
        <v>6013</v>
      </c>
      <c r="U3129" s="45" t="s">
        <v>6013</v>
      </c>
      <c r="V3129" s="6" t="s">
        <v>6013</v>
      </c>
      <c r="W3129" s="21" t="str">
        <f t="shared" si="48"/>
        <v>14</v>
      </c>
      <c r="X3129" s="54"/>
      <c r="Y3129" s="54"/>
      <c r="Z3129" s="54"/>
      <c r="AA3129" s="20" t="s">
        <v>6953</v>
      </c>
      <c r="AB3129" s="54"/>
      <c r="AC3129" s="54"/>
      <c r="AD3129" s="21"/>
      <c r="AE3129" s="21"/>
      <c r="AF3129" s="54"/>
      <c r="AG3129" s="54"/>
      <c r="AH3129" s="54"/>
      <c r="AI3129" s="54"/>
    </row>
    <row r="3130" spans="1:35" s="47" customFormat="1">
      <c r="A3130" s="46">
        <v>15</v>
      </c>
      <c r="B3130" s="20" t="s">
        <v>6955</v>
      </c>
      <c r="C3130" s="18" t="s">
        <v>6956</v>
      </c>
      <c r="D3130" s="6" t="s">
        <v>15</v>
      </c>
      <c r="E3130" s="20" t="s">
        <v>6021</v>
      </c>
      <c r="F3130" s="6"/>
      <c r="G3130" s="20" t="s">
        <v>1538</v>
      </c>
      <c r="H3130" s="63" t="s">
        <v>2760</v>
      </c>
      <c r="I3130" s="62">
        <v>35233</v>
      </c>
      <c r="J3130" s="6" t="s">
        <v>4823</v>
      </c>
      <c r="K3130" s="52"/>
      <c r="L3130" s="52"/>
      <c r="M3130" s="52"/>
      <c r="N3130" s="52"/>
      <c r="O3130" s="20" t="s">
        <v>6021</v>
      </c>
      <c r="P3130" s="45" t="s">
        <v>6013</v>
      </c>
      <c r="Q3130" s="45" t="s">
        <v>6013</v>
      </c>
      <c r="R3130" s="45" t="s">
        <v>6013</v>
      </c>
      <c r="S3130" s="45" t="s">
        <v>6013</v>
      </c>
      <c r="T3130" s="45" t="s">
        <v>6021</v>
      </c>
      <c r="U3130" s="45" t="s">
        <v>6021</v>
      </c>
      <c r="V3130" s="6" t="s">
        <v>6021</v>
      </c>
      <c r="W3130" s="21" t="str">
        <f t="shared" si="48"/>
        <v>14</v>
      </c>
      <c r="X3130" s="54"/>
      <c r="Y3130" s="54"/>
      <c r="Z3130" s="54"/>
      <c r="AA3130" s="20" t="s">
        <v>6955</v>
      </c>
      <c r="AB3130" s="54"/>
      <c r="AC3130" s="54"/>
      <c r="AD3130" s="21"/>
      <c r="AE3130" s="21"/>
      <c r="AF3130" s="54"/>
      <c r="AG3130" s="54"/>
      <c r="AH3130" s="54"/>
      <c r="AI3130" s="54"/>
    </row>
    <row r="3131" spans="1:35" s="47" customFormat="1">
      <c r="A3131" s="46">
        <v>16</v>
      </c>
      <c r="B3131" s="20" t="s">
        <v>6957</v>
      </c>
      <c r="C3131" s="18" t="s">
        <v>6958</v>
      </c>
      <c r="D3131" s="6" t="s">
        <v>15</v>
      </c>
      <c r="E3131" s="20" t="s">
        <v>6031</v>
      </c>
      <c r="F3131" s="6"/>
      <c r="G3131" s="20" t="s">
        <v>1536</v>
      </c>
      <c r="H3131" s="63" t="s">
        <v>3355</v>
      </c>
      <c r="I3131" s="62">
        <v>35265</v>
      </c>
      <c r="J3131" s="6" t="s">
        <v>4824</v>
      </c>
      <c r="K3131" s="52"/>
      <c r="L3131" s="52"/>
      <c r="M3131" s="52"/>
      <c r="N3131" s="52"/>
      <c r="O3131" s="20" t="s">
        <v>6031</v>
      </c>
      <c r="P3131" s="20" t="s">
        <v>6031</v>
      </c>
      <c r="Q3131" s="20" t="s">
        <v>6031</v>
      </c>
      <c r="R3131" s="20" t="s">
        <v>6031</v>
      </c>
      <c r="S3131" s="20" t="s">
        <v>6031</v>
      </c>
      <c r="T3131" s="20" t="s">
        <v>6031</v>
      </c>
      <c r="U3131" s="20" t="s">
        <v>6031</v>
      </c>
      <c r="V3131" s="6" t="s">
        <v>6013</v>
      </c>
      <c r="W3131" s="21" t="str">
        <f t="shared" si="48"/>
        <v>14</v>
      </c>
      <c r="X3131" s="54"/>
      <c r="Y3131" s="54"/>
      <c r="Z3131" s="54"/>
      <c r="AA3131" s="20" t="s">
        <v>6957</v>
      </c>
      <c r="AB3131" s="54"/>
      <c r="AC3131" s="54"/>
      <c r="AD3131" s="21"/>
      <c r="AE3131" s="21"/>
      <c r="AF3131" s="54"/>
      <c r="AG3131" s="54"/>
      <c r="AH3131" s="54"/>
      <c r="AI3131" s="54"/>
    </row>
    <row r="3132" spans="1:35" s="47" customFormat="1">
      <c r="A3132" s="46">
        <v>17</v>
      </c>
      <c r="B3132" s="20" t="s">
        <v>6959</v>
      </c>
      <c r="C3132" s="18" t="s">
        <v>6960</v>
      </c>
      <c r="D3132" s="6" t="s">
        <v>9</v>
      </c>
      <c r="E3132" s="20" t="s">
        <v>6021</v>
      </c>
      <c r="F3132" s="6"/>
      <c r="G3132" s="20" t="s">
        <v>15</v>
      </c>
      <c r="H3132" s="63" t="s">
        <v>2800</v>
      </c>
      <c r="I3132" s="62">
        <v>34908</v>
      </c>
      <c r="J3132" s="6" t="s">
        <v>4823</v>
      </c>
      <c r="K3132" s="52"/>
      <c r="L3132" s="52"/>
      <c r="M3132" s="52"/>
      <c r="N3132" s="52"/>
      <c r="O3132" s="20" t="s">
        <v>6021</v>
      </c>
      <c r="P3132" s="20" t="s">
        <v>6021</v>
      </c>
      <c r="Q3132" s="20" t="s">
        <v>6021</v>
      </c>
      <c r="R3132" s="20" t="s">
        <v>6021</v>
      </c>
      <c r="S3132" s="20" t="s">
        <v>6021</v>
      </c>
      <c r="T3132" s="20" t="s">
        <v>6021</v>
      </c>
      <c r="U3132" s="20" t="s">
        <v>6021</v>
      </c>
      <c r="V3132" s="6" t="s">
        <v>6021</v>
      </c>
      <c r="W3132" s="21" t="str">
        <f t="shared" si="48"/>
        <v>14</v>
      </c>
      <c r="X3132" s="54"/>
      <c r="Y3132" s="54"/>
      <c r="Z3132" s="54"/>
      <c r="AA3132" s="20" t="s">
        <v>6959</v>
      </c>
      <c r="AB3132" s="54"/>
      <c r="AC3132" s="54"/>
      <c r="AD3132" s="21"/>
      <c r="AE3132" s="21"/>
      <c r="AF3132" s="54"/>
      <c r="AG3132" s="54"/>
      <c r="AH3132" s="54"/>
      <c r="AI3132" s="54"/>
    </row>
    <row r="3133" spans="1:35" s="47" customFormat="1">
      <c r="A3133" s="46">
        <v>18</v>
      </c>
      <c r="B3133" s="20" t="s">
        <v>6961</v>
      </c>
      <c r="C3133" s="18" t="s">
        <v>6962</v>
      </c>
      <c r="D3133" s="6" t="s">
        <v>15</v>
      </c>
      <c r="E3133" s="20" t="s">
        <v>307</v>
      </c>
      <c r="F3133" s="6"/>
      <c r="G3133" s="20" t="s">
        <v>20</v>
      </c>
      <c r="H3133" s="63" t="s">
        <v>2791</v>
      </c>
      <c r="I3133" s="62">
        <v>35077</v>
      </c>
      <c r="J3133" s="6" t="s">
        <v>4823</v>
      </c>
      <c r="K3133" s="52"/>
      <c r="L3133" s="52"/>
      <c r="M3133" s="52"/>
      <c r="N3133" s="52"/>
      <c r="O3133" s="20" t="s">
        <v>307</v>
      </c>
      <c r="P3133" s="20" t="s">
        <v>307</v>
      </c>
      <c r="Q3133" s="20" t="s">
        <v>307</v>
      </c>
      <c r="R3133" s="20" t="s">
        <v>307</v>
      </c>
      <c r="S3133" s="20" t="s">
        <v>307</v>
      </c>
      <c r="T3133" s="20" t="s">
        <v>307</v>
      </c>
      <c r="U3133" s="20" t="s">
        <v>307</v>
      </c>
      <c r="V3133" s="6" t="s">
        <v>307</v>
      </c>
      <c r="W3133" s="21" t="str">
        <f t="shared" si="48"/>
        <v>14</v>
      </c>
      <c r="X3133" s="54"/>
      <c r="Y3133" s="54"/>
      <c r="Z3133" s="54"/>
      <c r="AA3133" s="20" t="s">
        <v>6961</v>
      </c>
      <c r="AB3133" s="54"/>
      <c r="AC3133" s="54"/>
      <c r="AD3133" s="21"/>
      <c r="AE3133" s="21"/>
      <c r="AF3133" s="54"/>
      <c r="AG3133" s="54"/>
      <c r="AH3133" s="54"/>
      <c r="AI3133" s="54"/>
    </row>
    <row r="3134" spans="1:35" s="47" customFormat="1">
      <c r="A3134" s="46">
        <v>19</v>
      </c>
      <c r="B3134" s="20" t="s">
        <v>6963</v>
      </c>
      <c r="C3134" s="18" t="s">
        <v>6964</v>
      </c>
      <c r="D3134" s="6" t="s">
        <v>15</v>
      </c>
      <c r="E3134" s="20" t="s">
        <v>6031</v>
      </c>
      <c r="F3134" s="6"/>
      <c r="G3134" s="20" t="s">
        <v>1895</v>
      </c>
      <c r="H3134" s="63" t="s">
        <v>7721</v>
      </c>
      <c r="I3134" s="62">
        <v>34930</v>
      </c>
      <c r="J3134" s="6" t="s">
        <v>4823</v>
      </c>
      <c r="K3134" s="52"/>
      <c r="L3134" s="52"/>
      <c r="M3134" s="52"/>
      <c r="N3134" s="52"/>
      <c r="O3134" s="20" t="s">
        <v>6031</v>
      </c>
      <c r="P3134" s="45" t="s">
        <v>6013</v>
      </c>
      <c r="Q3134" s="45" t="s">
        <v>6013</v>
      </c>
      <c r="R3134" s="45" t="s">
        <v>6013</v>
      </c>
      <c r="S3134" s="45" t="s">
        <v>6013</v>
      </c>
      <c r="T3134" s="45" t="s">
        <v>6013</v>
      </c>
      <c r="U3134" s="45" t="s">
        <v>6013</v>
      </c>
      <c r="V3134" s="6" t="s">
        <v>6013</v>
      </c>
      <c r="W3134" s="21" t="str">
        <f t="shared" si="48"/>
        <v>14</v>
      </c>
      <c r="X3134" s="54"/>
      <c r="Y3134" s="54"/>
      <c r="Z3134" s="54"/>
      <c r="AA3134" s="20" t="s">
        <v>6963</v>
      </c>
      <c r="AB3134" s="54"/>
      <c r="AC3134" s="54"/>
      <c r="AD3134" s="21"/>
      <c r="AE3134" s="21"/>
      <c r="AF3134" s="54"/>
      <c r="AG3134" s="54"/>
      <c r="AH3134" s="54"/>
      <c r="AI3134" s="54"/>
    </row>
    <row r="3135" spans="1:35" s="47" customFormat="1">
      <c r="A3135" s="46">
        <v>20</v>
      </c>
      <c r="B3135" s="20" t="s">
        <v>6965</v>
      </c>
      <c r="C3135" s="18" t="s">
        <v>6966</v>
      </c>
      <c r="D3135" s="6" t="s">
        <v>15</v>
      </c>
      <c r="E3135" s="20" t="s">
        <v>6031</v>
      </c>
      <c r="F3135" s="6"/>
      <c r="G3135" s="20" t="s">
        <v>82</v>
      </c>
      <c r="H3135" s="63" t="s">
        <v>3430</v>
      </c>
      <c r="I3135" s="62">
        <v>35399</v>
      </c>
      <c r="J3135" s="6" t="s">
        <v>4823</v>
      </c>
      <c r="K3135" s="52"/>
      <c r="L3135" s="52"/>
      <c r="M3135" s="52"/>
      <c r="N3135" s="52"/>
      <c r="O3135" s="20" t="s">
        <v>6031</v>
      </c>
      <c r="P3135" s="20" t="s">
        <v>6031</v>
      </c>
      <c r="Q3135" s="20" t="s">
        <v>6031</v>
      </c>
      <c r="R3135" s="20" t="s">
        <v>6031</v>
      </c>
      <c r="S3135" s="20" t="s">
        <v>6031</v>
      </c>
      <c r="T3135" s="45" t="s">
        <v>6013</v>
      </c>
      <c r="U3135" s="45" t="s">
        <v>6013</v>
      </c>
      <c r="V3135" s="6" t="s">
        <v>6013</v>
      </c>
      <c r="W3135" s="21" t="str">
        <f t="shared" si="48"/>
        <v>14</v>
      </c>
      <c r="X3135" s="54"/>
      <c r="Y3135" s="54"/>
      <c r="Z3135" s="54"/>
      <c r="AA3135" s="20" t="s">
        <v>6965</v>
      </c>
      <c r="AB3135" s="54"/>
      <c r="AC3135" s="54"/>
      <c r="AD3135" s="21"/>
      <c r="AE3135" s="21"/>
      <c r="AF3135" s="54"/>
      <c r="AG3135" s="54"/>
      <c r="AH3135" s="54"/>
      <c r="AI3135" s="54"/>
    </row>
    <row r="3136" spans="1:35" s="47" customFormat="1">
      <c r="A3136" s="46">
        <v>21</v>
      </c>
      <c r="B3136" s="20" t="s">
        <v>6967</v>
      </c>
      <c r="C3136" s="18" t="s">
        <v>6968</v>
      </c>
      <c r="D3136" s="6" t="s">
        <v>15</v>
      </c>
      <c r="E3136" s="20" t="s">
        <v>6031</v>
      </c>
      <c r="F3136" s="6"/>
      <c r="G3136" s="20" t="s">
        <v>286</v>
      </c>
      <c r="H3136" s="63" t="s">
        <v>5941</v>
      </c>
      <c r="I3136" s="62">
        <v>35046</v>
      </c>
      <c r="J3136" s="6" t="s">
        <v>4823</v>
      </c>
      <c r="K3136" s="52"/>
      <c r="L3136" s="52"/>
      <c r="M3136" s="52"/>
      <c r="N3136" s="52"/>
      <c r="O3136" s="20" t="s">
        <v>6031</v>
      </c>
      <c r="P3136" s="20" t="s">
        <v>6031</v>
      </c>
      <c r="Q3136" s="20" t="s">
        <v>6031</v>
      </c>
      <c r="R3136" s="20" t="s">
        <v>6031</v>
      </c>
      <c r="S3136" s="20" t="s">
        <v>6031</v>
      </c>
      <c r="T3136" s="20" t="s">
        <v>6031</v>
      </c>
      <c r="U3136" s="20" t="s">
        <v>6031</v>
      </c>
      <c r="V3136" s="6" t="s">
        <v>6031</v>
      </c>
      <c r="W3136" s="21" t="str">
        <f t="shared" si="48"/>
        <v>14</v>
      </c>
      <c r="X3136" s="54"/>
      <c r="Y3136" s="54"/>
      <c r="Z3136" s="54"/>
      <c r="AA3136" s="20" t="s">
        <v>6967</v>
      </c>
      <c r="AB3136" s="54"/>
      <c r="AC3136" s="54"/>
      <c r="AD3136" s="21"/>
      <c r="AE3136" s="21"/>
      <c r="AF3136" s="54"/>
      <c r="AG3136" s="54"/>
      <c r="AH3136" s="54"/>
      <c r="AI3136" s="54"/>
    </row>
    <row r="3137" spans="1:35" s="47" customFormat="1">
      <c r="A3137" s="46">
        <v>22</v>
      </c>
      <c r="B3137" s="20" t="s">
        <v>6969</v>
      </c>
      <c r="C3137" s="18" t="s">
        <v>6970</v>
      </c>
      <c r="D3137" s="6" t="s">
        <v>15</v>
      </c>
      <c r="E3137" s="20" t="s">
        <v>6031</v>
      </c>
      <c r="F3137" s="6"/>
      <c r="G3137" s="20" t="s">
        <v>486</v>
      </c>
      <c r="H3137" s="63" t="s">
        <v>5941</v>
      </c>
      <c r="I3137" s="62">
        <v>35305</v>
      </c>
      <c r="J3137" s="6" t="s">
        <v>4823</v>
      </c>
      <c r="K3137" s="52"/>
      <c r="L3137" s="52"/>
      <c r="M3137" s="52"/>
      <c r="N3137" s="52"/>
      <c r="O3137" s="20" t="s">
        <v>6031</v>
      </c>
      <c r="P3137" s="20" t="s">
        <v>6031</v>
      </c>
      <c r="Q3137" s="20" t="s">
        <v>6031</v>
      </c>
      <c r="R3137" s="20" t="s">
        <v>6031</v>
      </c>
      <c r="S3137" s="20" t="s">
        <v>6031</v>
      </c>
      <c r="T3137" s="20" t="s">
        <v>6031</v>
      </c>
      <c r="U3137" s="20" t="s">
        <v>6031</v>
      </c>
      <c r="V3137" s="6" t="s">
        <v>6013</v>
      </c>
      <c r="W3137" s="21" t="str">
        <f t="shared" si="48"/>
        <v>14</v>
      </c>
      <c r="X3137" s="54"/>
      <c r="Y3137" s="54"/>
      <c r="Z3137" s="54"/>
      <c r="AA3137" s="20" t="s">
        <v>6969</v>
      </c>
      <c r="AB3137" s="54"/>
      <c r="AC3137" s="54"/>
      <c r="AD3137" s="21"/>
      <c r="AE3137" s="21"/>
      <c r="AF3137" s="54"/>
      <c r="AG3137" s="54"/>
      <c r="AH3137" s="54"/>
      <c r="AI3137" s="54"/>
    </row>
    <row r="3138" spans="1:35" s="47" customFormat="1">
      <c r="A3138" s="46">
        <v>23</v>
      </c>
      <c r="B3138" s="20" t="s">
        <v>6971</v>
      </c>
      <c r="C3138" s="18" t="s">
        <v>6972</v>
      </c>
      <c r="D3138" s="6" t="s">
        <v>9</v>
      </c>
      <c r="E3138" s="20" t="s">
        <v>6031</v>
      </c>
      <c r="F3138" s="6"/>
      <c r="G3138" s="20" t="s">
        <v>20</v>
      </c>
      <c r="H3138" s="63" t="s">
        <v>2741</v>
      </c>
      <c r="I3138" s="62">
        <v>35259</v>
      </c>
      <c r="J3138" s="6" t="s">
        <v>4823</v>
      </c>
      <c r="K3138" s="52"/>
      <c r="L3138" s="52"/>
      <c r="M3138" s="52"/>
      <c r="N3138" s="52"/>
      <c r="O3138" s="20" t="s">
        <v>6031</v>
      </c>
      <c r="P3138" s="20" t="s">
        <v>6031</v>
      </c>
      <c r="Q3138" s="20" t="s">
        <v>6031</v>
      </c>
      <c r="R3138" s="45" t="s">
        <v>6013</v>
      </c>
      <c r="S3138" s="45" t="s">
        <v>6013</v>
      </c>
      <c r="T3138" s="45" t="s">
        <v>6013</v>
      </c>
      <c r="U3138" s="45" t="s">
        <v>6013</v>
      </c>
      <c r="V3138" s="6" t="s">
        <v>6013</v>
      </c>
      <c r="W3138" s="21" t="str">
        <f t="shared" si="48"/>
        <v>14</v>
      </c>
      <c r="X3138" s="54"/>
      <c r="Y3138" s="54"/>
      <c r="Z3138" s="54"/>
      <c r="AA3138" s="20" t="s">
        <v>6971</v>
      </c>
      <c r="AB3138" s="54"/>
      <c r="AC3138" s="54"/>
      <c r="AD3138" s="21"/>
      <c r="AE3138" s="21"/>
      <c r="AF3138" s="54"/>
      <c r="AG3138" s="54"/>
      <c r="AH3138" s="54"/>
      <c r="AI3138" s="54"/>
    </row>
    <row r="3139" spans="1:35" s="47" customFormat="1">
      <c r="A3139" s="46">
        <v>24</v>
      </c>
      <c r="B3139" s="20" t="s">
        <v>6973</v>
      </c>
      <c r="C3139" s="18" t="s">
        <v>6974</v>
      </c>
      <c r="D3139" s="6" t="s">
        <v>15</v>
      </c>
      <c r="E3139" s="20" t="s">
        <v>6031</v>
      </c>
      <c r="F3139" s="6"/>
      <c r="G3139" s="20" t="s">
        <v>1891</v>
      </c>
      <c r="H3139" s="63" t="s">
        <v>7722</v>
      </c>
      <c r="I3139" s="62">
        <v>35172</v>
      </c>
      <c r="J3139" s="6" t="s">
        <v>4823</v>
      </c>
      <c r="K3139" s="52"/>
      <c r="L3139" s="52"/>
      <c r="M3139" s="52"/>
      <c r="N3139" s="52"/>
      <c r="O3139" s="20" t="s">
        <v>6031</v>
      </c>
      <c r="P3139" s="20" t="s">
        <v>6031</v>
      </c>
      <c r="Q3139" s="20" t="s">
        <v>6031</v>
      </c>
      <c r="R3139" s="20" t="s">
        <v>6031</v>
      </c>
      <c r="S3139" s="20" t="s">
        <v>6031</v>
      </c>
      <c r="T3139" s="20" t="s">
        <v>6031</v>
      </c>
      <c r="U3139" s="20" t="s">
        <v>6031</v>
      </c>
      <c r="V3139" s="6" t="s">
        <v>6031</v>
      </c>
      <c r="W3139" s="21" t="str">
        <f t="shared" ref="W3139:W3202" si="49">LEFT(B3139,2)</f>
        <v>14</v>
      </c>
      <c r="X3139" s="54"/>
      <c r="Y3139" s="54"/>
      <c r="Z3139" s="54"/>
      <c r="AA3139" s="20" t="s">
        <v>6973</v>
      </c>
      <c r="AB3139" s="54"/>
      <c r="AC3139" s="54"/>
      <c r="AD3139" s="21"/>
      <c r="AE3139" s="21"/>
      <c r="AF3139" s="54"/>
      <c r="AG3139" s="54"/>
      <c r="AH3139" s="54"/>
      <c r="AI3139" s="54"/>
    </row>
    <row r="3140" spans="1:35" s="47" customFormat="1">
      <c r="A3140" s="46">
        <v>25</v>
      </c>
      <c r="B3140" s="20" t="s">
        <v>6975</v>
      </c>
      <c r="C3140" s="18" t="s">
        <v>6976</v>
      </c>
      <c r="D3140" s="6" t="s">
        <v>9</v>
      </c>
      <c r="E3140" s="20" t="s">
        <v>6013</v>
      </c>
      <c r="F3140" s="6"/>
      <c r="G3140" s="20" t="s">
        <v>1536</v>
      </c>
      <c r="H3140" s="63" t="s">
        <v>7723</v>
      </c>
      <c r="I3140" s="62">
        <v>35344</v>
      </c>
      <c r="J3140" s="6" t="s">
        <v>4823</v>
      </c>
      <c r="K3140" s="52"/>
      <c r="L3140" s="52"/>
      <c r="M3140" s="52"/>
      <c r="N3140" s="52"/>
      <c r="O3140" s="20" t="s">
        <v>6013</v>
      </c>
      <c r="P3140" s="20" t="s">
        <v>6013</v>
      </c>
      <c r="Q3140" s="70" t="s">
        <v>6104</v>
      </c>
      <c r="R3140" s="70" t="s">
        <v>6104</v>
      </c>
      <c r="S3140" s="70" t="s">
        <v>9640</v>
      </c>
      <c r="T3140" s="70" t="s">
        <v>9640</v>
      </c>
      <c r="U3140" s="70" t="s">
        <v>9640</v>
      </c>
      <c r="V3140" s="6" t="s">
        <v>9640</v>
      </c>
      <c r="W3140" s="21" t="str">
        <f t="shared" si="49"/>
        <v>14</v>
      </c>
      <c r="X3140" s="54"/>
      <c r="Y3140" s="54"/>
      <c r="Z3140" s="54"/>
      <c r="AA3140" s="20" t="s">
        <v>6975</v>
      </c>
      <c r="AB3140" s="54"/>
      <c r="AC3140" s="54"/>
      <c r="AD3140" s="21"/>
      <c r="AE3140" s="21"/>
      <c r="AF3140" s="54"/>
      <c r="AG3140" s="54"/>
      <c r="AH3140" s="54"/>
      <c r="AI3140" s="54"/>
    </row>
    <row r="3141" spans="1:35" s="47" customFormat="1">
      <c r="A3141" s="46">
        <v>26</v>
      </c>
      <c r="B3141" s="20" t="s">
        <v>6977</v>
      </c>
      <c r="C3141" s="18" t="s">
        <v>6978</v>
      </c>
      <c r="D3141" s="6" t="s">
        <v>9</v>
      </c>
      <c r="E3141" s="20" t="s">
        <v>6021</v>
      </c>
      <c r="F3141" s="6"/>
      <c r="G3141" s="20" t="s">
        <v>59</v>
      </c>
      <c r="H3141" s="63" t="s">
        <v>4759</v>
      </c>
      <c r="I3141" s="62">
        <v>35427</v>
      </c>
      <c r="J3141" s="6" t="s">
        <v>4823</v>
      </c>
      <c r="K3141" s="52"/>
      <c r="L3141" s="52"/>
      <c r="M3141" s="52"/>
      <c r="N3141" s="52"/>
      <c r="O3141" s="20" t="s">
        <v>6021</v>
      </c>
      <c r="P3141" s="20" t="s">
        <v>6021</v>
      </c>
      <c r="Q3141" s="20" t="s">
        <v>6021</v>
      </c>
      <c r="R3141" s="20" t="s">
        <v>6021</v>
      </c>
      <c r="S3141" s="20" t="s">
        <v>6021</v>
      </c>
      <c r="T3141" s="20" t="s">
        <v>6021</v>
      </c>
      <c r="U3141" s="20" t="s">
        <v>6021</v>
      </c>
      <c r="V3141" s="6" t="s">
        <v>6021</v>
      </c>
      <c r="W3141" s="21" t="str">
        <f t="shared" si="49"/>
        <v>14</v>
      </c>
      <c r="X3141" s="54"/>
      <c r="Y3141" s="54"/>
      <c r="Z3141" s="54"/>
      <c r="AA3141" s="20" t="s">
        <v>6977</v>
      </c>
      <c r="AB3141" s="54"/>
      <c r="AC3141" s="54"/>
      <c r="AD3141" s="21"/>
      <c r="AE3141" s="21"/>
      <c r="AF3141" s="54"/>
      <c r="AG3141" s="54"/>
      <c r="AH3141" s="54"/>
      <c r="AI3141" s="54"/>
    </row>
    <row r="3142" spans="1:35" s="47" customFormat="1">
      <c r="A3142" s="46">
        <v>27</v>
      </c>
      <c r="B3142" s="20" t="s">
        <v>6979</v>
      </c>
      <c r="C3142" s="18" t="s">
        <v>6980</v>
      </c>
      <c r="D3142" s="6" t="s">
        <v>9</v>
      </c>
      <c r="E3142" s="20" t="s">
        <v>6021</v>
      </c>
      <c r="F3142" s="6"/>
      <c r="G3142" s="20" t="s">
        <v>286</v>
      </c>
      <c r="H3142" s="63" t="s">
        <v>7724</v>
      </c>
      <c r="I3142" s="62">
        <v>35316</v>
      </c>
      <c r="J3142" s="6" t="s">
        <v>5299</v>
      </c>
      <c r="K3142" s="52"/>
      <c r="L3142" s="52"/>
      <c r="M3142" s="52"/>
      <c r="N3142" s="52"/>
      <c r="O3142" s="20" t="s">
        <v>6021</v>
      </c>
      <c r="P3142" s="20" t="s">
        <v>6021</v>
      </c>
      <c r="Q3142" s="20" t="s">
        <v>6021</v>
      </c>
      <c r="R3142" s="20" t="s">
        <v>6021</v>
      </c>
      <c r="S3142" s="20" t="s">
        <v>6021</v>
      </c>
      <c r="T3142" s="20" t="s">
        <v>6021</v>
      </c>
      <c r="U3142" s="20" t="s">
        <v>6021</v>
      </c>
      <c r="V3142" s="6" t="s">
        <v>6021</v>
      </c>
      <c r="W3142" s="21" t="str">
        <f t="shared" si="49"/>
        <v>14</v>
      </c>
      <c r="X3142" s="54"/>
      <c r="Y3142" s="54"/>
      <c r="Z3142" s="54"/>
      <c r="AA3142" s="20" t="s">
        <v>6979</v>
      </c>
      <c r="AB3142" s="54"/>
      <c r="AC3142" s="54"/>
      <c r="AD3142" s="21"/>
      <c r="AE3142" s="21"/>
      <c r="AF3142" s="54"/>
      <c r="AG3142" s="54"/>
      <c r="AH3142" s="54"/>
      <c r="AI3142" s="54"/>
    </row>
    <row r="3143" spans="1:35" s="47" customFormat="1">
      <c r="A3143" s="46">
        <v>28</v>
      </c>
      <c r="B3143" s="20" t="s">
        <v>6981</v>
      </c>
      <c r="C3143" s="18" t="s">
        <v>6982</v>
      </c>
      <c r="D3143" s="6" t="s">
        <v>9</v>
      </c>
      <c r="E3143" s="20" t="s">
        <v>6021</v>
      </c>
      <c r="F3143" s="6"/>
      <c r="G3143" s="20" t="s">
        <v>82</v>
      </c>
      <c r="H3143" s="63" t="s">
        <v>2874</v>
      </c>
      <c r="I3143" s="62">
        <v>35249</v>
      </c>
      <c r="J3143" s="6" t="s">
        <v>4823</v>
      </c>
      <c r="K3143" s="52"/>
      <c r="L3143" s="52"/>
      <c r="M3143" s="52"/>
      <c r="N3143" s="52"/>
      <c r="O3143" s="20" t="s">
        <v>6021</v>
      </c>
      <c r="P3143" s="20" t="s">
        <v>6021</v>
      </c>
      <c r="Q3143" s="20" t="s">
        <v>6021</v>
      </c>
      <c r="R3143" s="20" t="s">
        <v>6021</v>
      </c>
      <c r="S3143" s="20" t="s">
        <v>6021</v>
      </c>
      <c r="T3143" s="20" t="s">
        <v>6021</v>
      </c>
      <c r="U3143" s="20" t="s">
        <v>6021</v>
      </c>
      <c r="V3143" s="6" t="s">
        <v>6021</v>
      </c>
      <c r="W3143" s="21" t="str">
        <f t="shared" si="49"/>
        <v>14</v>
      </c>
      <c r="X3143" s="54"/>
      <c r="Y3143" s="54"/>
      <c r="Z3143" s="54"/>
      <c r="AA3143" s="20" t="s">
        <v>6981</v>
      </c>
      <c r="AB3143" s="54"/>
      <c r="AC3143" s="54"/>
      <c r="AD3143" s="21"/>
      <c r="AE3143" s="21"/>
      <c r="AF3143" s="54"/>
      <c r="AG3143" s="54"/>
      <c r="AH3143" s="54"/>
      <c r="AI3143" s="54"/>
    </row>
    <row r="3144" spans="1:35" s="47" customFormat="1">
      <c r="A3144" s="46">
        <v>29</v>
      </c>
      <c r="B3144" s="20" t="s">
        <v>6983</v>
      </c>
      <c r="C3144" s="18" t="s">
        <v>6984</v>
      </c>
      <c r="D3144" s="6" t="s">
        <v>9</v>
      </c>
      <c r="E3144" s="20" t="s">
        <v>6031</v>
      </c>
      <c r="F3144" s="6"/>
      <c r="G3144" s="20" t="s">
        <v>286</v>
      </c>
      <c r="H3144" s="63" t="s">
        <v>4812</v>
      </c>
      <c r="I3144" s="62">
        <v>34616</v>
      </c>
      <c r="J3144" s="6" t="s">
        <v>4823</v>
      </c>
      <c r="K3144" s="52"/>
      <c r="L3144" s="52"/>
      <c r="M3144" s="52"/>
      <c r="N3144" s="52"/>
      <c r="O3144" s="20" t="s">
        <v>6031</v>
      </c>
      <c r="P3144" s="20" t="s">
        <v>6031</v>
      </c>
      <c r="Q3144" s="20" t="s">
        <v>6031</v>
      </c>
      <c r="R3144" s="20" t="s">
        <v>6031</v>
      </c>
      <c r="S3144" s="20" t="s">
        <v>6031</v>
      </c>
      <c r="T3144" s="45" t="s">
        <v>6013</v>
      </c>
      <c r="U3144" s="45" t="s">
        <v>6013</v>
      </c>
      <c r="V3144" s="6" t="s">
        <v>6013</v>
      </c>
      <c r="W3144" s="21" t="str">
        <f t="shared" si="49"/>
        <v>14</v>
      </c>
      <c r="X3144" s="54"/>
      <c r="Y3144" s="54"/>
      <c r="Z3144" s="54"/>
      <c r="AA3144" s="20" t="s">
        <v>6983</v>
      </c>
      <c r="AB3144" s="54"/>
      <c r="AC3144" s="54"/>
      <c r="AD3144" s="21"/>
      <c r="AE3144" s="21"/>
      <c r="AF3144" s="54"/>
      <c r="AG3144" s="54"/>
      <c r="AH3144" s="54"/>
      <c r="AI3144" s="54"/>
    </row>
    <row r="3145" spans="1:35" s="47" customFormat="1">
      <c r="A3145" s="46">
        <v>30</v>
      </c>
      <c r="B3145" s="20" t="s">
        <v>6985</v>
      </c>
      <c r="C3145" s="18" t="s">
        <v>6986</v>
      </c>
      <c r="D3145" s="6" t="s">
        <v>9</v>
      </c>
      <c r="E3145" s="20" t="s">
        <v>6104</v>
      </c>
      <c r="F3145" s="6"/>
      <c r="G3145" s="20" t="s">
        <v>286</v>
      </c>
      <c r="H3145" s="63" t="s">
        <v>3677</v>
      </c>
      <c r="I3145" s="62">
        <v>35431</v>
      </c>
      <c r="J3145" s="6" t="s">
        <v>4823</v>
      </c>
      <c r="K3145" s="52"/>
      <c r="L3145" s="52"/>
      <c r="M3145" s="52"/>
      <c r="N3145" s="52"/>
      <c r="O3145" s="20" t="s">
        <v>6104</v>
      </c>
      <c r="P3145" s="20" t="s">
        <v>6104</v>
      </c>
      <c r="Q3145" s="20" t="s">
        <v>6104</v>
      </c>
      <c r="R3145" s="20" t="s">
        <v>6104</v>
      </c>
      <c r="S3145" s="20" t="s">
        <v>9640</v>
      </c>
      <c r="T3145" s="20" t="s">
        <v>9640</v>
      </c>
      <c r="U3145" s="20" t="s">
        <v>9640</v>
      </c>
      <c r="V3145" s="6" t="s">
        <v>9640</v>
      </c>
      <c r="W3145" s="21" t="str">
        <f t="shared" si="49"/>
        <v>14</v>
      </c>
      <c r="X3145" s="54"/>
      <c r="Y3145" s="54"/>
      <c r="Z3145" s="54"/>
      <c r="AA3145" s="20" t="s">
        <v>6985</v>
      </c>
      <c r="AB3145" s="54"/>
      <c r="AC3145" s="54"/>
      <c r="AD3145" s="21"/>
      <c r="AE3145" s="21"/>
      <c r="AF3145" s="54"/>
      <c r="AG3145" s="54"/>
      <c r="AH3145" s="54"/>
      <c r="AI3145" s="54"/>
    </row>
    <row r="3146" spans="1:35" s="47" customFormat="1">
      <c r="A3146" s="46">
        <v>31</v>
      </c>
      <c r="B3146" s="20" t="s">
        <v>6987</v>
      </c>
      <c r="C3146" s="18" t="s">
        <v>6988</v>
      </c>
      <c r="D3146" s="6" t="s">
        <v>15</v>
      </c>
      <c r="E3146" s="20" t="s">
        <v>6031</v>
      </c>
      <c r="F3146" s="6"/>
      <c r="G3146" s="20" t="s">
        <v>20</v>
      </c>
      <c r="H3146" s="63" t="s">
        <v>4801</v>
      </c>
      <c r="I3146" s="62">
        <v>35270</v>
      </c>
      <c r="J3146" s="6" t="s">
        <v>4823</v>
      </c>
      <c r="K3146" s="52"/>
      <c r="L3146" s="52"/>
      <c r="M3146" s="52"/>
      <c r="N3146" s="52"/>
      <c r="O3146" s="20" t="s">
        <v>6031</v>
      </c>
      <c r="P3146" s="20" t="s">
        <v>6031</v>
      </c>
      <c r="Q3146" s="20" t="s">
        <v>6031</v>
      </c>
      <c r="R3146" s="20" t="s">
        <v>6031</v>
      </c>
      <c r="S3146" s="20" t="s">
        <v>6031</v>
      </c>
      <c r="T3146" s="20" t="s">
        <v>6031</v>
      </c>
      <c r="U3146" s="20" t="s">
        <v>6031</v>
      </c>
      <c r="V3146" s="6" t="s">
        <v>6031</v>
      </c>
      <c r="W3146" s="21" t="str">
        <f t="shared" si="49"/>
        <v>14</v>
      </c>
      <c r="X3146" s="54"/>
      <c r="Y3146" s="54"/>
      <c r="Z3146" s="54"/>
      <c r="AA3146" s="20" t="s">
        <v>6987</v>
      </c>
      <c r="AB3146" s="54"/>
      <c r="AC3146" s="54"/>
      <c r="AD3146" s="21"/>
      <c r="AE3146" s="21"/>
      <c r="AF3146" s="54"/>
      <c r="AG3146" s="54"/>
      <c r="AH3146" s="54"/>
      <c r="AI3146" s="54"/>
    </row>
    <row r="3147" spans="1:35" s="47" customFormat="1">
      <c r="A3147" s="46">
        <v>32</v>
      </c>
      <c r="B3147" s="20" t="s">
        <v>6989</v>
      </c>
      <c r="C3147" s="18" t="s">
        <v>6990</v>
      </c>
      <c r="D3147" s="6" t="s">
        <v>15</v>
      </c>
      <c r="E3147" s="20" t="s">
        <v>307</v>
      </c>
      <c r="F3147" s="6"/>
      <c r="G3147" s="20" t="s">
        <v>82</v>
      </c>
      <c r="H3147" s="63" t="s">
        <v>3141</v>
      </c>
      <c r="I3147" s="62">
        <v>35249</v>
      </c>
      <c r="J3147" s="6" t="s">
        <v>4823</v>
      </c>
      <c r="K3147" s="52"/>
      <c r="L3147" s="52"/>
      <c r="M3147" s="52"/>
      <c r="N3147" s="52"/>
      <c r="O3147" s="20" t="s">
        <v>307</v>
      </c>
      <c r="P3147" s="20" t="s">
        <v>307</v>
      </c>
      <c r="Q3147" s="20" t="s">
        <v>307</v>
      </c>
      <c r="R3147" s="20" t="s">
        <v>307</v>
      </c>
      <c r="S3147" s="20" t="s">
        <v>307</v>
      </c>
      <c r="T3147" s="20" t="s">
        <v>307</v>
      </c>
      <c r="U3147" s="20" t="s">
        <v>307</v>
      </c>
      <c r="V3147" s="6" t="s">
        <v>307</v>
      </c>
      <c r="W3147" s="21" t="str">
        <f t="shared" si="49"/>
        <v>14</v>
      </c>
      <c r="X3147" s="54"/>
      <c r="Y3147" s="54"/>
      <c r="Z3147" s="54"/>
      <c r="AA3147" s="20" t="s">
        <v>6989</v>
      </c>
      <c r="AB3147" s="54"/>
      <c r="AC3147" s="54"/>
      <c r="AD3147" s="21"/>
      <c r="AE3147" s="21"/>
      <c r="AF3147" s="54"/>
      <c r="AG3147" s="54"/>
      <c r="AH3147" s="54"/>
      <c r="AI3147" s="54"/>
    </row>
    <row r="3148" spans="1:35" s="47" customFormat="1">
      <c r="A3148" s="46">
        <v>33</v>
      </c>
      <c r="B3148" s="20" t="s">
        <v>6991</v>
      </c>
      <c r="C3148" s="18" t="s">
        <v>6992</v>
      </c>
      <c r="D3148" s="6" t="s">
        <v>9</v>
      </c>
      <c r="E3148" s="20" t="s">
        <v>6013</v>
      </c>
      <c r="F3148" s="6"/>
      <c r="G3148" s="20" t="s">
        <v>1866</v>
      </c>
      <c r="H3148" s="63" t="s">
        <v>3939</v>
      </c>
      <c r="I3148" s="62">
        <v>35249</v>
      </c>
      <c r="J3148" s="6" t="s">
        <v>4823</v>
      </c>
      <c r="K3148" s="52"/>
      <c r="L3148" s="52"/>
      <c r="M3148" s="52"/>
      <c r="N3148" s="52"/>
      <c r="O3148" s="20" t="s">
        <v>6013</v>
      </c>
      <c r="P3148" s="20" t="s">
        <v>6013</v>
      </c>
      <c r="Q3148" s="20" t="s">
        <v>6013</v>
      </c>
      <c r="R3148" s="20" t="s">
        <v>6013</v>
      </c>
      <c r="S3148" s="20" t="s">
        <v>6013</v>
      </c>
      <c r="T3148" s="20" t="s">
        <v>6013</v>
      </c>
      <c r="U3148" s="20" t="s">
        <v>6013</v>
      </c>
      <c r="V3148" s="6" t="s">
        <v>6013</v>
      </c>
      <c r="W3148" s="21" t="str">
        <f t="shared" si="49"/>
        <v>14</v>
      </c>
      <c r="X3148" s="54"/>
      <c r="Y3148" s="54"/>
      <c r="Z3148" s="54"/>
      <c r="AA3148" s="20" t="s">
        <v>6991</v>
      </c>
      <c r="AB3148" s="54"/>
      <c r="AC3148" s="54"/>
      <c r="AD3148" s="21"/>
      <c r="AE3148" s="21"/>
      <c r="AF3148" s="54"/>
      <c r="AG3148" s="54"/>
      <c r="AH3148" s="54"/>
      <c r="AI3148" s="54"/>
    </row>
    <row r="3149" spans="1:35" s="47" customFormat="1">
      <c r="A3149" s="46">
        <v>34</v>
      </c>
      <c r="B3149" s="20" t="s">
        <v>6993</v>
      </c>
      <c r="C3149" s="18" t="s">
        <v>6994</v>
      </c>
      <c r="D3149" s="6" t="s">
        <v>15</v>
      </c>
      <c r="E3149" s="20" t="s">
        <v>307</v>
      </c>
      <c r="F3149" s="6"/>
      <c r="G3149" s="20" t="s">
        <v>59</v>
      </c>
      <c r="H3149" s="63" t="s">
        <v>3268</v>
      </c>
      <c r="I3149" s="62">
        <v>35130</v>
      </c>
      <c r="J3149" s="6" t="s">
        <v>4823</v>
      </c>
      <c r="K3149" s="52"/>
      <c r="L3149" s="52"/>
      <c r="M3149" s="52"/>
      <c r="N3149" s="52"/>
      <c r="O3149" s="20" t="s">
        <v>307</v>
      </c>
      <c r="P3149" s="20" t="s">
        <v>307</v>
      </c>
      <c r="Q3149" s="20" t="s">
        <v>307</v>
      </c>
      <c r="R3149" s="20" t="s">
        <v>307</v>
      </c>
      <c r="S3149" s="20" t="s">
        <v>307</v>
      </c>
      <c r="T3149" s="20" t="s">
        <v>307</v>
      </c>
      <c r="U3149" s="20" t="s">
        <v>307</v>
      </c>
      <c r="V3149" s="6" t="s">
        <v>307</v>
      </c>
      <c r="W3149" s="21" t="str">
        <f t="shared" si="49"/>
        <v>14</v>
      </c>
      <c r="X3149" s="54"/>
      <c r="Y3149" s="54"/>
      <c r="Z3149" s="54"/>
      <c r="AA3149" s="20" t="s">
        <v>6993</v>
      </c>
      <c r="AB3149" s="54"/>
      <c r="AC3149" s="54"/>
      <c r="AD3149" s="21"/>
      <c r="AE3149" s="21"/>
      <c r="AF3149" s="54"/>
      <c r="AG3149" s="54"/>
      <c r="AH3149" s="54"/>
      <c r="AI3149" s="54"/>
    </row>
    <row r="3150" spans="1:35" s="47" customFormat="1">
      <c r="A3150" s="46">
        <v>35</v>
      </c>
      <c r="B3150" s="20" t="s">
        <v>6995</v>
      </c>
      <c r="C3150" s="18" t="s">
        <v>6996</v>
      </c>
      <c r="D3150" s="6" t="s">
        <v>15</v>
      </c>
      <c r="E3150" s="20" t="s">
        <v>6031</v>
      </c>
      <c r="F3150" s="6"/>
      <c r="G3150" s="20" t="s">
        <v>1891</v>
      </c>
      <c r="H3150" s="63" t="s">
        <v>2741</v>
      </c>
      <c r="I3150" s="62">
        <v>35090</v>
      </c>
      <c r="J3150" s="6" t="s">
        <v>4823</v>
      </c>
      <c r="K3150" s="52"/>
      <c r="L3150" s="52"/>
      <c r="M3150" s="52"/>
      <c r="N3150" s="52"/>
      <c r="O3150" s="20" t="s">
        <v>6031</v>
      </c>
      <c r="P3150" s="20" t="s">
        <v>6031</v>
      </c>
      <c r="Q3150" s="20" t="s">
        <v>6031</v>
      </c>
      <c r="R3150" s="20" t="s">
        <v>6031</v>
      </c>
      <c r="S3150" s="20" t="s">
        <v>6031</v>
      </c>
      <c r="T3150" s="20" t="s">
        <v>6031</v>
      </c>
      <c r="U3150" s="20" t="s">
        <v>6031</v>
      </c>
      <c r="V3150" s="6" t="s">
        <v>6031</v>
      </c>
      <c r="W3150" s="21" t="str">
        <f t="shared" si="49"/>
        <v>14</v>
      </c>
      <c r="X3150" s="54"/>
      <c r="Y3150" s="54"/>
      <c r="Z3150" s="54"/>
      <c r="AA3150" s="20" t="s">
        <v>6995</v>
      </c>
      <c r="AB3150" s="54"/>
      <c r="AC3150" s="54"/>
      <c r="AD3150" s="21"/>
      <c r="AE3150" s="21"/>
      <c r="AF3150" s="54"/>
      <c r="AG3150" s="54"/>
      <c r="AH3150" s="54"/>
      <c r="AI3150" s="54"/>
    </row>
    <row r="3151" spans="1:35" s="47" customFormat="1">
      <c r="A3151" s="46">
        <v>36</v>
      </c>
      <c r="B3151" s="20" t="s">
        <v>6997</v>
      </c>
      <c r="C3151" s="18" t="s">
        <v>6998</v>
      </c>
      <c r="D3151" s="6" t="s">
        <v>15</v>
      </c>
      <c r="E3151" s="20" t="s">
        <v>6031</v>
      </c>
      <c r="F3151" s="6"/>
      <c r="G3151" s="20" t="s">
        <v>1536</v>
      </c>
      <c r="H3151" s="63" t="s">
        <v>2786</v>
      </c>
      <c r="I3151" s="62">
        <v>35267</v>
      </c>
      <c r="J3151" s="6" t="s">
        <v>4823</v>
      </c>
      <c r="K3151" s="52"/>
      <c r="L3151" s="52"/>
      <c r="M3151" s="52"/>
      <c r="N3151" s="52"/>
      <c r="O3151" s="20" t="s">
        <v>6031</v>
      </c>
      <c r="P3151" s="20" t="s">
        <v>6031</v>
      </c>
      <c r="Q3151" s="20" t="s">
        <v>6031</v>
      </c>
      <c r="R3151" s="20" t="s">
        <v>6031</v>
      </c>
      <c r="S3151" s="20" t="s">
        <v>6031</v>
      </c>
      <c r="T3151" s="20" t="s">
        <v>6031</v>
      </c>
      <c r="U3151" s="20" t="s">
        <v>6031</v>
      </c>
      <c r="V3151" s="6" t="s">
        <v>6013</v>
      </c>
      <c r="W3151" s="21" t="str">
        <f t="shared" si="49"/>
        <v>14</v>
      </c>
      <c r="X3151" s="54"/>
      <c r="Y3151" s="54"/>
      <c r="Z3151" s="54"/>
      <c r="AA3151" s="20" t="s">
        <v>6997</v>
      </c>
      <c r="AB3151" s="54"/>
      <c r="AC3151" s="54"/>
      <c r="AD3151" s="21"/>
      <c r="AE3151" s="21"/>
      <c r="AF3151" s="54"/>
      <c r="AG3151" s="54"/>
      <c r="AH3151" s="54"/>
      <c r="AI3151" s="54"/>
    </row>
    <row r="3152" spans="1:35" s="47" customFormat="1">
      <c r="A3152" s="46">
        <v>37</v>
      </c>
      <c r="B3152" s="20" t="s">
        <v>6999</v>
      </c>
      <c r="C3152" s="18" t="s">
        <v>7000</v>
      </c>
      <c r="D3152" s="6" t="s">
        <v>9</v>
      </c>
      <c r="E3152" s="20" t="s">
        <v>6031</v>
      </c>
      <c r="F3152" s="6"/>
      <c r="G3152" s="20" t="s">
        <v>20</v>
      </c>
      <c r="H3152" s="63" t="s">
        <v>5969</v>
      </c>
      <c r="I3152" s="62">
        <v>34931</v>
      </c>
      <c r="J3152" s="6" t="s">
        <v>4823</v>
      </c>
      <c r="K3152" s="52"/>
      <c r="L3152" s="52"/>
      <c r="M3152" s="52"/>
      <c r="N3152" s="52"/>
      <c r="O3152" s="20" t="s">
        <v>6031</v>
      </c>
      <c r="P3152" s="20" t="s">
        <v>6031</v>
      </c>
      <c r="Q3152" s="20" t="s">
        <v>6031</v>
      </c>
      <c r="R3152" s="20" t="s">
        <v>6031</v>
      </c>
      <c r="S3152" s="20" t="s">
        <v>6031</v>
      </c>
      <c r="T3152" s="20" t="s">
        <v>6031</v>
      </c>
      <c r="U3152" s="20" t="s">
        <v>6031</v>
      </c>
      <c r="V3152" s="6" t="s">
        <v>6013</v>
      </c>
      <c r="W3152" s="21" t="str">
        <f t="shared" si="49"/>
        <v>14</v>
      </c>
      <c r="X3152" s="54"/>
      <c r="Y3152" s="54"/>
      <c r="Z3152" s="54"/>
      <c r="AA3152" s="20" t="s">
        <v>6999</v>
      </c>
      <c r="AB3152" s="54"/>
      <c r="AC3152" s="54"/>
      <c r="AD3152" s="21"/>
      <c r="AE3152" s="21"/>
      <c r="AF3152" s="54"/>
      <c r="AG3152" s="54"/>
      <c r="AH3152" s="54"/>
      <c r="AI3152" s="54"/>
    </row>
    <row r="3153" spans="1:35" s="47" customFormat="1">
      <c r="A3153" s="46">
        <v>38</v>
      </c>
      <c r="B3153" s="20" t="s">
        <v>7001</v>
      </c>
      <c r="C3153" s="18" t="s">
        <v>7002</v>
      </c>
      <c r="D3153" s="6" t="s">
        <v>9</v>
      </c>
      <c r="E3153" s="20" t="s">
        <v>6031</v>
      </c>
      <c r="F3153" s="6"/>
      <c r="G3153" s="20" t="s">
        <v>1891</v>
      </c>
      <c r="H3153" s="63" t="s">
        <v>4754</v>
      </c>
      <c r="I3153" s="62">
        <v>35227</v>
      </c>
      <c r="J3153" s="6" t="s">
        <v>4823</v>
      </c>
      <c r="K3153" s="52"/>
      <c r="L3153" s="52"/>
      <c r="M3153" s="52"/>
      <c r="N3153" s="52"/>
      <c r="O3153" s="20" t="s">
        <v>6031</v>
      </c>
      <c r="P3153" s="20" t="s">
        <v>6031</v>
      </c>
      <c r="Q3153" s="20" t="s">
        <v>6031</v>
      </c>
      <c r="R3153" s="20" t="s">
        <v>6031</v>
      </c>
      <c r="S3153" s="20" t="s">
        <v>6031</v>
      </c>
      <c r="T3153" s="20" t="s">
        <v>6031</v>
      </c>
      <c r="U3153" s="20" t="s">
        <v>6031</v>
      </c>
      <c r="V3153" s="6" t="s">
        <v>6031</v>
      </c>
      <c r="W3153" s="21" t="str">
        <f t="shared" si="49"/>
        <v>14</v>
      </c>
      <c r="X3153" s="54"/>
      <c r="Y3153" s="54"/>
      <c r="Z3153" s="54"/>
      <c r="AA3153" s="20" t="s">
        <v>7001</v>
      </c>
      <c r="AB3153" s="54"/>
      <c r="AC3153" s="54"/>
      <c r="AD3153" s="21"/>
      <c r="AE3153" s="21"/>
      <c r="AF3153" s="54"/>
      <c r="AG3153" s="54"/>
      <c r="AH3153" s="54"/>
      <c r="AI3153" s="54"/>
    </row>
    <row r="3154" spans="1:35" s="47" customFormat="1">
      <c r="A3154" s="46">
        <v>39</v>
      </c>
      <c r="B3154" s="20" t="s">
        <v>7003</v>
      </c>
      <c r="C3154" s="18" t="s">
        <v>7004</v>
      </c>
      <c r="D3154" s="6" t="s">
        <v>9</v>
      </c>
      <c r="E3154" s="20" t="s">
        <v>6031</v>
      </c>
      <c r="F3154" s="6"/>
      <c r="G3154" s="20" t="s">
        <v>1538</v>
      </c>
      <c r="H3154" s="63" t="s">
        <v>3665</v>
      </c>
      <c r="I3154" s="62">
        <v>35489</v>
      </c>
      <c r="J3154" s="6" t="s">
        <v>4823</v>
      </c>
      <c r="K3154" s="52"/>
      <c r="L3154" s="52"/>
      <c r="M3154" s="52"/>
      <c r="N3154" s="52"/>
      <c r="O3154" s="20" t="s">
        <v>6031</v>
      </c>
      <c r="P3154" s="20" t="s">
        <v>6031</v>
      </c>
      <c r="Q3154" s="20" t="s">
        <v>6031</v>
      </c>
      <c r="R3154" s="20" t="s">
        <v>6031</v>
      </c>
      <c r="S3154" s="20" t="s">
        <v>6031</v>
      </c>
      <c r="T3154" s="20" t="s">
        <v>6031</v>
      </c>
      <c r="U3154" s="20" t="s">
        <v>6031</v>
      </c>
      <c r="V3154" s="6" t="s">
        <v>6013</v>
      </c>
      <c r="W3154" s="21" t="str">
        <f t="shared" si="49"/>
        <v>14</v>
      </c>
      <c r="X3154" s="54"/>
      <c r="Y3154" s="54"/>
      <c r="Z3154" s="54"/>
      <c r="AA3154" s="20" t="s">
        <v>7003</v>
      </c>
      <c r="AB3154" s="54"/>
      <c r="AC3154" s="54"/>
      <c r="AD3154" s="21"/>
      <c r="AE3154" s="21"/>
      <c r="AF3154" s="54"/>
      <c r="AG3154" s="54"/>
      <c r="AH3154" s="54"/>
      <c r="AI3154" s="54"/>
    </row>
    <row r="3155" spans="1:35" s="47" customFormat="1">
      <c r="A3155" s="46">
        <v>40</v>
      </c>
      <c r="B3155" s="20" t="s">
        <v>7005</v>
      </c>
      <c r="C3155" s="18" t="s">
        <v>7006</v>
      </c>
      <c r="D3155" s="6" t="s">
        <v>9</v>
      </c>
      <c r="E3155" s="20" t="s">
        <v>6021</v>
      </c>
      <c r="F3155" s="6"/>
      <c r="G3155" s="20" t="s">
        <v>1536</v>
      </c>
      <c r="H3155" s="63" t="s">
        <v>3940</v>
      </c>
      <c r="I3155" s="62">
        <v>35476</v>
      </c>
      <c r="J3155" s="6" t="s">
        <v>4823</v>
      </c>
      <c r="K3155" s="52"/>
      <c r="L3155" s="52"/>
      <c r="M3155" s="52"/>
      <c r="N3155" s="52"/>
      <c r="O3155" s="20" t="s">
        <v>6021</v>
      </c>
      <c r="P3155" s="20" t="s">
        <v>6021</v>
      </c>
      <c r="Q3155" s="20" t="s">
        <v>6021</v>
      </c>
      <c r="R3155" s="20" t="s">
        <v>6021</v>
      </c>
      <c r="S3155" s="20" t="s">
        <v>6021</v>
      </c>
      <c r="T3155" s="20" t="s">
        <v>6021</v>
      </c>
      <c r="U3155" s="20" t="s">
        <v>6021</v>
      </c>
      <c r="V3155" s="6" t="s">
        <v>6021</v>
      </c>
      <c r="W3155" s="21" t="str">
        <f t="shared" si="49"/>
        <v>14</v>
      </c>
      <c r="X3155" s="54"/>
      <c r="Y3155" s="54"/>
      <c r="Z3155" s="54"/>
      <c r="AA3155" s="20" t="s">
        <v>7005</v>
      </c>
      <c r="AB3155" s="54"/>
      <c r="AC3155" s="54"/>
      <c r="AD3155" s="21"/>
      <c r="AE3155" s="21"/>
      <c r="AF3155" s="54"/>
      <c r="AG3155" s="54"/>
      <c r="AH3155" s="54"/>
      <c r="AI3155" s="54"/>
    </row>
    <row r="3156" spans="1:35" s="47" customFormat="1">
      <c r="A3156" s="46">
        <v>41</v>
      </c>
      <c r="B3156" s="20" t="s">
        <v>7007</v>
      </c>
      <c r="C3156" s="18" t="s">
        <v>7008</v>
      </c>
      <c r="D3156" s="6" t="s">
        <v>9</v>
      </c>
      <c r="E3156" s="20" t="s">
        <v>6031</v>
      </c>
      <c r="F3156" s="6"/>
      <c r="G3156" s="20" t="s">
        <v>486</v>
      </c>
      <c r="H3156" s="63" t="s">
        <v>2741</v>
      </c>
      <c r="I3156" s="62">
        <v>35286</v>
      </c>
      <c r="J3156" s="6" t="s">
        <v>4823</v>
      </c>
      <c r="K3156" s="52"/>
      <c r="L3156" s="52"/>
      <c r="M3156" s="52"/>
      <c r="N3156" s="52"/>
      <c r="O3156" s="20" t="s">
        <v>6031</v>
      </c>
      <c r="P3156" s="20" t="s">
        <v>6031</v>
      </c>
      <c r="Q3156" s="20" t="s">
        <v>6031</v>
      </c>
      <c r="R3156" s="20" t="s">
        <v>6031</v>
      </c>
      <c r="S3156" s="20" t="s">
        <v>6031</v>
      </c>
      <c r="T3156" s="20" t="s">
        <v>6031</v>
      </c>
      <c r="U3156" s="20" t="s">
        <v>6031</v>
      </c>
      <c r="V3156" s="6" t="s">
        <v>6031</v>
      </c>
      <c r="W3156" s="21" t="str">
        <f t="shared" si="49"/>
        <v>14</v>
      </c>
      <c r="X3156" s="54"/>
      <c r="Y3156" s="54"/>
      <c r="Z3156" s="54"/>
      <c r="AA3156" s="20" t="s">
        <v>7007</v>
      </c>
      <c r="AB3156" s="54"/>
      <c r="AC3156" s="54"/>
      <c r="AD3156" s="21"/>
      <c r="AE3156" s="21"/>
      <c r="AF3156" s="54"/>
      <c r="AG3156" s="54"/>
      <c r="AH3156" s="54"/>
      <c r="AI3156" s="54"/>
    </row>
    <row r="3157" spans="1:35" s="47" customFormat="1">
      <c r="A3157" s="46">
        <v>42</v>
      </c>
      <c r="B3157" s="20" t="s">
        <v>7009</v>
      </c>
      <c r="C3157" s="18" t="s">
        <v>7010</v>
      </c>
      <c r="D3157" s="6" t="s">
        <v>9</v>
      </c>
      <c r="E3157" s="20" t="s">
        <v>6021</v>
      </c>
      <c r="F3157" s="6"/>
      <c r="G3157" s="20" t="s">
        <v>1538</v>
      </c>
      <c r="H3157" s="63" t="s">
        <v>3940</v>
      </c>
      <c r="I3157" s="62">
        <v>35440</v>
      </c>
      <c r="J3157" s="6" t="s">
        <v>4823</v>
      </c>
      <c r="K3157" s="52"/>
      <c r="L3157" s="52"/>
      <c r="M3157" s="52"/>
      <c r="N3157" s="52"/>
      <c r="O3157" s="20" t="s">
        <v>6021</v>
      </c>
      <c r="P3157" s="20" t="s">
        <v>6021</v>
      </c>
      <c r="Q3157" s="20" t="s">
        <v>6021</v>
      </c>
      <c r="R3157" s="20" t="s">
        <v>6021</v>
      </c>
      <c r="S3157" s="20" t="s">
        <v>6021</v>
      </c>
      <c r="T3157" s="20" t="s">
        <v>6021</v>
      </c>
      <c r="U3157" s="20" t="s">
        <v>6021</v>
      </c>
      <c r="V3157" s="6" t="s">
        <v>6021</v>
      </c>
      <c r="W3157" s="21" t="str">
        <f t="shared" si="49"/>
        <v>14</v>
      </c>
      <c r="X3157" s="54"/>
      <c r="Y3157" s="54"/>
      <c r="Z3157" s="54"/>
      <c r="AA3157" s="20" t="s">
        <v>7009</v>
      </c>
      <c r="AB3157" s="54"/>
      <c r="AC3157" s="54"/>
      <c r="AD3157" s="21"/>
      <c r="AE3157" s="21"/>
      <c r="AF3157" s="54"/>
      <c r="AG3157" s="54"/>
      <c r="AH3157" s="54"/>
      <c r="AI3157" s="54"/>
    </row>
    <row r="3158" spans="1:35" s="47" customFormat="1">
      <c r="A3158" s="46">
        <v>43</v>
      </c>
      <c r="B3158" s="20" t="s">
        <v>7011</v>
      </c>
      <c r="C3158" s="18" t="s">
        <v>7012</v>
      </c>
      <c r="D3158" s="6" t="s">
        <v>15</v>
      </c>
      <c r="E3158" s="20" t="s">
        <v>6021</v>
      </c>
      <c r="F3158" s="6"/>
      <c r="G3158" s="20" t="s">
        <v>486</v>
      </c>
      <c r="H3158" s="63" t="s">
        <v>7725</v>
      </c>
      <c r="I3158" s="62">
        <v>35208</v>
      </c>
      <c r="J3158" s="6" t="s">
        <v>4823</v>
      </c>
      <c r="K3158" s="52"/>
      <c r="L3158" s="52"/>
      <c r="M3158" s="52"/>
      <c r="N3158" s="52"/>
      <c r="O3158" s="20" t="s">
        <v>6021</v>
      </c>
      <c r="P3158" s="20" t="s">
        <v>6021</v>
      </c>
      <c r="Q3158" s="20" t="s">
        <v>6021</v>
      </c>
      <c r="R3158" s="20" t="s">
        <v>6021</v>
      </c>
      <c r="S3158" s="20" t="s">
        <v>6021</v>
      </c>
      <c r="T3158" s="20" t="s">
        <v>6021</v>
      </c>
      <c r="U3158" s="20" t="s">
        <v>6021</v>
      </c>
      <c r="V3158" s="6" t="s">
        <v>6021</v>
      </c>
      <c r="W3158" s="21" t="str">
        <f t="shared" si="49"/>
        <v>14</v>
      </c>
      <c r="X3158" s="54"/>
      <c r="Y3158" s="54"/>
      <c r="Z3158" s="54"/>
      <c r="AA3158" s="20" t="s">
        <v>7011</v>
      </c>
      <c r="AB3158" s="54"/>
      <c r="AC3158" s="54"/>
      <c r="AD3158" s="21"/>
      <c r="AE3158" s="21"/>
      <c r="AF3158" s="54"/>
      <c r="AG3158" s="54"/>
      <c r="AH3158" s="54"/>
      <c r="AI3158" s="54"/>
    </row>
    <row r="3159" spans="1:35" s="47" customFormat="1">
      <c r="A3159" s="46">
        <v>44</v>
      </c>
      <c r="B3159" s="20" t="s">
        <v>7013</v>
      </c>
      <c r="C3159" s="18" t="s">
        <v>7014</v>
      </c>
      <c r="D3159" s="6" t="s">
        <v>9</v>
      </c>
      <c r="E3159" s="20" t="s">
        <v>6031</v>
      </c>
      <c r="F3159" s="6"/>
      <c r="G3159" s="20" t="s">
        <v>16</v>
      </c>
      <c r="H3159" s="63" t="s">
        <v>2741</v>
      </c>
      <c r="I3159" s="62">
        <v>34967</v>
      </c>
      <c r="J3159" s="6" t="s">
        <v>4823</v>
      </c>
      <c r="K3159" s="52"/>
      <c r="L3159" s="52"/>
      <c r="M3159" s="52"/>
      <c r="N3159" s="52"/>
      <c r="O3159" s="20" t="s">
        <v>6031</v>
      </c>
      <c r="P3159" s="20" t="s">
        <v>6031</v>
      </c>
      <c r="Q3159" s="45" t="s">
        <v>6013</v>
      </c>
      <c r="R3159" s="45" t="s">
        <v>6013</v>
      </c>
      <c r="S3159" s="45" t="s">
        <v>6013</v>
      </c>
      <c r="T3159" s="45" t="s">
        <v>6013</v>
      </c>
      <c r="U3159" s="45" t="s">
        <v>6013</v>
      </c>
      <c r="V3159" s="6" t="s">
        <v>6013</v>
      </c>
      <c r="W3159" s="21" t="str">
        <f t="shared" si="49"/>
        <v>14</v>
      </c>
      <c r="X3159" s="54"/>
      <c r="Y3159" s="54"/>
      <c r="Z3159" s="54"/>
      <c r="AA3159" s="20" t="s">
        <v>7013</v>
      </c>
      <c r="AB3159" s="54"/>
      <c r="AC3159" s="54"/>
      <c r="AD3159" s="21"/>
      <c r="AE3159" s="21"/>
      <c r="AF3159" s="54"/>
      <c r="AG3159" s="54"/>
      <c r="AH3159" s="54"/>
      <c r="AI3159" s="54"/>
    </row>
    <row r="3160" spans="1:35" s="47" customFormat="1">
      <c r="A3160" s="46">
        <v>45</v>
      </c>
      <c r="B3160" s="20" t="s">
        <v>7015</v>
      </c>
      <c r="C3160" s="18" t="s">
        <v>7016</v>
      </c>
      <c r="D3160" s="6" t="s">
        <v>9</v>
      </c>
      <c r="E3160" s="20" t="s">
        <v>6031</v>
      </c>
      <c r="F3160" s="6"/>
      <c r="G3160" s="20" t="s">
        <v>15</v>
      </c>
      <c r="H3160" s="63" t="s">
        <v>2786</v>
      </c>
      <c r="I3160" s="62">
        <v>35401</v>
      </c>
      <c r="J3160" s="6" t="s">
        <v>4823</v>
      </c>
      <c r="K3160" s="52"/>
      <c r="L3160" s="52"/>
      <c r="M3160" s="52"/>
      <c r="N3160" s="52"/>
      <c r="O3160" s="20" t="s">
        <v>6031</v>
      </c>
      <c r="P3160" s="20" t="s">
        <v>6031</v>
      </c>
      <c r="Q3160" s="20" t="s">
        <v>6031</v>
      </c>
      <c r="R3160" s="20" t="s">
        <v>6031</v>
      </c>
      <c r="S3160" s="20" t="s">
        <v>6031</v>
      </c>
      <c r="T3160" s="20" t="s">
        <v>6031</v>
      </c>
      <c r="U3160" s="20" t="s">
        <v>6031</v>
      </c>
      <c r="V3160" s="6" t="s">
        <v>6031</v>
      </c>
      <c r="W3160" s="21" t="str">
        <f t="shared" si="49"/>
        <v>14</v>
      </c>
      <c r="X3160" s="54"/>
      <c r="Y3160" s="54"/>
      <c r="Z3160" s="54"/>
      <c r="AA3160" s="20" t="s">
        <v>7015</v>
      </c>
      <c r="AB3160" s="54"/>
      <c r="AC3160" s="54"/>
      <c r="AD3160" s="21"/>
      <c r="AE3160" s="21"/>
      <c r="AF3160" s="54"/>
      <c r="AG3160" s="54"/>
      <c r="AH3160" s="54"/>
      <c r="AI3160" s="54"/>
    </row>
    <row r="3161" spans="1:35" s="47" customFormat="1">
      <c r="A3161" s="46">
        <v>46</v>
      </c>
      <c r="B3161" s="20" t="s">
        <v>7017</v>
      </c>
      <c r="C3161" s="18" t="s">
        <v>7018</v>
      </c>
      <c r="D3161" s="6" t="s">
        <v>9</v>
      </c>
      <c r="E3161" s="20" t="s">
        <v>6021</v>
      </c>
      <c r="F3161" s="6"/>
      <c r="G3161" s="20" t="s">
        <v>1895</v>
      </c>
      <c r="H3161" s="63" t="s">
        <v>2760</v>
      </c>
      <c r="I3161" s="62">
        <v>35278</v>
      </c>
      <c r="J3161" s="6" t="s">
        <v>4823</v>
      </c>
      <c r="K3161" s="52"/>
      <c r="L3161" s="52"/>
      <c r="M3161" s="52"/>
      <c r="N3161" s="52"/>
      <c r="O3161" s="20" t="s">
        <v>6021</v>
      </c>
      <c r="P3161" s="20" t="s">
        <v>6021</v>
      </c>
      <c r="Q3161" s="20" t="s">
        <v>6021</v>
      </c>
      <c r="R3161" s="20" t="s">
        <v>6021</v>
      </c>
      <c r="S3161" s="20" t="s">
        <v>6021</v>
      </c>
      <c r="T3161" s="20" t="s">
        <v>6021</v>
      </c>
      <c r="U3161" s="20" t="s">
        <v>6021</v>
      </c>
      <c r="V3161" s="6" t="s">
        <v>6021</v>
      </c>
      <c r="W3161" s="21" t="str">
        <f t="shared" si="49"/>
        <v>14</v>
      </c>
      <c r="X3161" s="54"/>
      <c r="Y3161" s="54"/>
      <c r="Z3161" s="54"/>
      <c r="AA3161" s="20" t="s">
        <v>7017</v>
      </c>
      <c r="AB3161" s="54"/>
      <c r="AC3161" s="54"/>
      <c r="AD3161" s="21"/>
      <c r="AE3161" s="21"/>
      <c r="AF3161" s="54"/>
      <c r="AG3161" s="54"/>
      <c r="AH3161" s="54"/>
      <c r="AI3161" s="54"/>
    </row>
    <row r="3162" spans="1:35" s="47" customFormat="1">
      <c r="A3162" s="46">
        <v>47</v>
      </c>
      <c r="B3162" s="20" t="s">
        <v>7019</v>
      </c>
      <c r="C3162" s="18" t="s">
        <v>7020</v>
      </c>
      <c r="D3162" s="6" t="s">
        <v>15</v>
      </c>
      <c r="E3162" s="20" t="s">
        <v>6031</v>
      </c>
      <c r="F3162" s="6"/>
      <c r="G3162" s="20" t="s">
        <v>1866</v>
      </c>
      <c r="H3162" s="63" t="s">
        <v>2637</v>
      </c>
      <c r="I3162" s="62">
        <v>34461</v>
      </c>
      <c r="J3162" s="6" t="s">
        <v>4823</v>
      </c>
      <c r="K3162" s="52"/>
      <c r="L3162" s="52"/>
      <c r="M3162" s="52"/>
      <c r="N3162" s="52"/>
      <c r="O3162" s="20" t="s">
        <v>6031</v>
      </c>
      <c r="P3162" s="45" t="s">
        <v>6013</v>
      </c>
      <c r="Q3162" s="45" t="s">
        <v>6013</v>
      </c>
      <c r="R3162" s="45" t="s">
        <v>6013</v>
      </c>
      <c r="S3162" s="45" t="s">
        <v>6013</v>
      </c>
      <c r="T3162" s="45" t="s">
        <v>6013</v>
      </c>
      <c r="U3162" s="45" t="s">
        <v>6013</v>
      </c>
      <c r="V3162" s="6" t="s">
        <v>6013</v>
      </c>
      <c r="W3162" s="21" t="str">
        <f t="shared" si="49"/>
        <v>14</v>
      </c>
      <c r="X3162" s="54"/>
      <c r="Y3162" s="54"/>
      <c r="Z3162" s="54"/>
      <c r="AA3162" s="20" t="s">
        <v>7019</v>
      </c>
      <c r="AB3162" s="54"/>
      <c r="AC3162" s="54"/>
      <c r="AD3162" s="21"/>
      <c r="AE3162" s="21"/>
      <c r="AF3162" s="54"/>
      <c r="AG3162" s="54"/>
      <c r="AH3162" s="54"/>
      <c r="AI3162" s="54"/>
    </row>
    <row r="3163" spans="1:35" s="47" customFormat="1">
      <c r="A3163" s="46">
        <v>48</v>
      </c>
      <c r="B3163" s="20" t="s">
        <v>7021</v>
      </c>
      <c r="C3163" s="18" t="s">
        <v>7022</v>
      </c>
      <c r="D3163" s="6" t="s">
        <v>9</v>
      </c>
      <c r="E3163" s="20" t="s">
        <v>6021</v>
      </c>
      <c r="F3163" s="6"/>
      <c r="G3163" s="20" t="s">
        <v>1866</v>
      </c>
      <c r="H3163" s="63" t="s">
        <v>3370</v>
      </c>
      <c r="I3163" s="62">
        <v>35250</v>
      </c>
      <c r="J3163" s="6" t="s">
        <v>4823</v>
      </c>
      <c r="K3163" s="52"/>
      <c r="L3163" s="52"/>
      <c r="M3163" s="52"/>
      <c r="N3163" s="52"/>
      <c r="O3163" s="20" t="s">
        <v>6021</v>
      </c>
      <c r="P3163" s="20" t="s">
        <v>6021</v>
      </c>
      <c r="Q3163" s="20" t="s">
        <v>6021</v>
      </c>
      <c r="R3163" s="20" t="s">
        <v>6021</v>
      </c>
      <c r="S3163" s="20" t="s">
        <v>6021</v>
      </c>
      <c r="T3163" s="20" t="s">
        <v>6021</v>
      </c>
      <c r="U3163" s="20" t="s">
        <v>6021</v>
      </c>
      <c r="V3163" s="6" t="s">
        <v>6021</v>
      </c>
      <c r="W3163" s="21" t="str">
        <f t="shared" si="49"/>
        <v>14</v>
      </c>
      <c r="X3163" s="54"/>
      <c r="Y3163" s="54"/>
      <c r="Z3163" s="54"/>
      <c r="AA3163" s="20" t="s">
        <v>7021</v>
      </c>
      <c r="AB3163" s="54"/>
      <c r="AC3163" s="54"/>
      <c r="AD3163" s="21"/>
      <c r="AE3163" s="21"/>
      <c r="AF3163" s="54"/>
      <c r="AG3163" s="54"/>
      <c r="AH3163" s="54"/>
      <c r="AI3163" s="54"/>
    </row>
    <row r="3164" spans="1:35" s="47" customFormat="1">
      <c r="A3164" s="46">
        <v>49</v>
      </c>
      <c r="B3164" s="20" t="s">
        <v>7023</v>
      </c>
      <c r="C3164" s="18" t="s">
        <v>7024</v>
      </c>
      <c r="D3164" s="6" t="s">
        <v>9</v>
      </c>
      <c r="E3164" s="20" t="s">
        <v>6031</v>
      </c>
      <c r="F3164" s="6"/>
      <c r="G3164" s="20" t="s">
        <v>82</v>
      </c>
      <c r="H3164" s="63" t="s">
        <v>7726</v>
      </c>
      <c r="I3164" s="62">
        <v>35461</v>
      </c>
      <c r="J3164" s="6" t="s">
        <v>4823</v>
      </c>
      <c r="K3164" s="52"/>
      <c r="L3164" s="52"/>
      <c r="M3164" s="52"/>
      <c r="N3164" s="52"/>
      <c r="O3164" s="20" t="s">
        <v>6031</v>
      </c>
      <c r="P3164" s="20" t="s">
        <v>6031</v>
      </c>
      <c r="Q3164" s="20" t="s">
        <v>6031</v>
      </c>
      <c r="R3164" s="20" t="s">
        <v>6031</v>
      </c>
      <c r="S3164" s="20" t="s">
        <v>6031</v>
      </c>
      <c r="T3164" s="45" t="s">
        <v>6013</v>
      </c>
      <c r="U3164" s="45" t="s">
        <v>6013</v>
      </c>
      <c r="V3164" s="6" t="s">
        <v>6013</v>
      </c>
      <c r="W3164" s="21" t="str">
        <f t="shared" si="49"/>
        <v>14</v>
      </c>
      <c r="X3164" s="54"/>
      <c r="Y3164" s="54"/>
      <c r="Z3164" s="54"/>
      <c r="AA3164" s="20" t="s">
        <v>7023</v>
      </c>
      <c r="AB3164" s="54"/>
      <c r="AC3164" s="54"/>
      <c r="AD3164" s="21"/>
      <c r="AE3164" s="21"/>
      <c r="AF3164" s="54"/>
      <c r="AG3164" s="54"/>
      <c r="AH3164" s="54"/>
      <c r="AI3164" s="54"/>
    </row>
    <row r="3165" spans="1:35" s="47" customFormat="1">
      <c r="A3165" s="46">
        <v>50</v>
      </c>
      <c r="B3165" s="20" t="s">
        <v>7025</v>
      </c>
      <c r="C3165" s="18" t="s">
        <v>7026</v>
      </c>
      <c r="D3165" s="6" t="s">
        <v>9</v>
      </c>
      <c r="E3165" s="20" t="s">
        <v>6021</v>
      </c>
      <c r="F3165" s="6"/>
      <c r="G3165" s="20" t="s">
        <v>486</v>
      </c>
      <c r="H3165" s="63" t="s">
        <v>2649</v>
      </c>
      <c r="I3165" s="62">
        <v>35566</v>
      </c>
      <c r="J3165" s="6" t="s">
        <v>5299</v>
      </c>
      <c r="K3165" s="52"/>
      <c r="L3165" s="52"/>
      <c r="M3165" s="52"/>
      <c r="N3165" s="52"/>
      <c r="O3165" s="20" t="s">
        <v>6021</v>
      </c>
      <c r="P3165" s="20" t="s">
        <v>6021</v>
      </c>
      <c r="Q3165" s="20" t="s">
        <v>6021</v>
      </c>
      <c r="R3165" s="20" t="s">
        <v>6021</v>
      </c>
      <c r="S3165" s="20" t="s">
        <v>6021</v>
      </c>
      <c r="T3165" s="20" t="s">
        <v>6021</v>
      </c>
      <c r="U3165" s="20" t="s">
        <v>6021</v>
      </c>
      <c r="V3165" s="6" t="s">
        <v>6021</v>
      </c>
      <c r="W3165" s="21" t="str">
        <f t="shared" si="49"/>
        <v>14</v>
      </c>
      <c r="X3165" s="54"/>
      <c r="Y3165" s="54"/>
      <c r="Z3165" s="54"/>
      <c r="AA3165" s="20" t="s">
        <v>7025</v>
      </c>
      <c r="AB3165" s="54"/>
      <c r="AC3165" s="54"/>
      <c r="AD3165" s="21"/>
      <c r="AE3165" s="21"/>
      <c r="AF3165" s="54"/>
      <c r="AG3165" s="54"/>
      <c r="AH3165" s="54"/>
      <c r="AI3165" s="54"/>
    </row>
    <row r="3166" spans="1:35" s="47" customFormat="1">
      <c r="A3166" s="46">
        <v>51</v>
      </c>
      <c r="B3166" s="20" t="s">
        <v>7027</v>
      </c>
      <c r="C3166" s="18" t="s">
        <v>7028</v>
      </c>
      <c r="D3166" s="6" t="s">
        <v>9</v>
      </c>
      <c r="E3166" s="20" t="s">
        <v>6021</v>
      </c>
      <c r="F3166" s="6"/>
      <c r="G3166" s="20" t="s">
        <v>1538</v>
      </c>
      <c r="H3166" s="63" t="s">
        <v>2649</v>
      </c>
      <c r="I3166" s="62">
        <v>34955</v>
      </c>
      <c r="J3166" s="6" t="s">
        <v>5299</v>
      </c>
      <c r="K3166" s="52"/>
      <c r="L3166" s="52"/>
      <c r="M3166" s="52"/>
      <c r="N3166" s="52"/>
      <c r="O3166" s="20" t="s">
        <v>6021</v>
      </c>
      <c r="P3166" s="20" t="s">
        <v>6021</v>
      </c>
      <c r="Q3166" s="20" t="s">
        <v>6021</v>
      </c>
      <c r="R3166" s="20" t="s">
        <v>6021</v>
      </c>
      <c r="S3166" s="20" t="s">
        <v>6021</v>
      </c>
      <c r="T3166" s="20" t="s">
        <v>6021</v>
      </c>
      <c r="U3166" s="20" t="s">
        <v>6021</v>
      </c>
      <c r="V3166" s="6" t="s">
        <v>6021</v>
      </c>
      <c r="W3166" s="21" t="str">
        <f t="shared" si="49"/>
        <v>14</v>
      </c>
      <c r="X3166" s="54"/>
      <c r="Y3166" s="54"/>
      <c r="Z3166" s="54"/>
      <c r="AA3166" s="20" t="s">
        <v>7027</v>
      </c>
      <c r="AB3166" s="54"/>
      <c r="AC3166" s="54"/>
      <c r="AD3166" s="21"/>
      <c r="AE3166" s="21"/>
      <c r="AF3166" s="54"/>
      <c r="AG3166" s="54"/>
      <c r="AH3166" s="54"/>
      <c r="AI3166" s="54"/>
    </row>
    <row r="3167" spans="1:35" s="47" customFormat="1">
      <c r="A3167" s="46">
        <v>52</v>
      </c>
      <c r="B3167" s="20" t="s">
        <v>7029</v>
      </c>
      <c r="C3167" s="18" t="s">
        <v>7030</v>
      </c>
      <c r="D3167" s="6" t="s">
        <v>9</v>
      </c>
      <c r="E3167" s="20" t="s">
        <v>6021</v>
      </c>
      <c r="F3167" s="6"/>
      <c r="G3167" s="20" t="s">
        <v>1536</v>
      </c>
      <c r="H3167" s="63" t="s">
        <v>7727</v>
      </c>
      <c r="I3167" s="62">
        <v>35116</v>
      </c>
      <c r="J3167" s="6" t="s">
        <v>5299</v>
      </c>
      <c r="K3167" s="52"/>
      <c r="L3167" s="52"/>
      <c r="M3167" s="52"/>
      <c r="N3167" s="52"/>
      <c r="O3167" s="20" t="s">
        <v>6021</v>
      </c>
      <c r="P3167" s="20" t="s">
        <v>6021</v>
      </c>
      <c r="Q3167" s="20" t="s">
        <v>6021</v>
      </c>
      <c r="R3167" s="20" t="s">
        <v>6021</v>
      </c>
      <c r="S3167" s="20" t="s">
        <v>6021</v>
      </c>
      <c r="T3167" s="20" t="s">
        <v>6021</v>
      </c>
      <c r="U3167" s="20" t="s">
        <v>6021</v>
      </c>
      <c r="V3167" s="6" t="s">
        <v>6021</v>
      </c>
      <c r="W3167" s="21" t="str">
        <f t="shared" si="49"/>
        <v>14</v>
      </c>
      <c r="X3167" s="54"/>
      <c r="Y3167" s="54"/>
      <c r="Z3167" s="54"/>
      <c r="AA3167" s="20" t="s">
        <v>7029</v>
      </c>
      <c r="AB3167" s="54"/>
      <c r="AC3167" s="54"/>
      <c r="AD3167" s="21"/>
      <c r="AE3167" s="21"/>
      <c r="AF3167" s="54"/>
      <c r="AG3167" s="54"/>
      <c r="AH3167" s="54"/>
      <c r="AI3167" s="54"/>
    </row>
    <row r="3168" spans="1:35" s="47" customFormat="1">
      <c r="A3168" s="46">
        <v>53</v>
      </c>
      <c r="B3168" s="20" t="s">
        <v>7031</v>
      </c>
      <c r="C3168" s="18" t="s">
        <v>7032</v>
      </c>
      <c r="D3168" s="6" t="s">
        <v>15</v>
      </c>
      <c r="E3168" s="20" t="s">
        <v>6021</v>
      </c>
      <c r="F3168" s="6"/>
      <c r="G3168" s="20" t="s">
        <v>15</v>
      </c>
      <c r="H3168" s="63" t="s">
        <v>7727</v>
      </c>
      <c r="I3168" s="62">
        <v>41755</v>
      </c>
      <c r="J3168" s="6" t="s">
        <v>5299</v>
      </c>
      <c r="K3168" s="52"/>
      <c r="L3168" s="52"/>
      <c r="M3168" s="52"/>
      <c r="N3168" s="52"/>
      <c r="O3168" s="20" t="s">
        <v>6021</v>
      </c>
      <c r="P3168" s="20" t="s">
        <v>6021</v>
      </c>
      <c r="Q3168" s="20" t="s">
        <v>6021</v>
      </c>
      <c r="R3168" s="20" t="s">
        <v>6021</v>
      </c>
      <c r="S3168" s="20" t="s">
        <v>6021</v>
      </c>
      <c r="T3168" s="20" t="s">
        <v>6021</v>
      </c>
      <c r="U3168" s="20" t="s">
        <v>6021</v>
      </c>
      <c r="V3168" s="6" t="s">
        <v>6021</v>
      </c>
      <c r="W3168" s="21" t="str">
        <f t="shared" si="49"/>
        <v>14</v>
      </c>
      <c r="X3168" s="54"/>
      <c r="Y3168" s="54"/>
      <c r="Z3168" s="54"/>
      <c r="AA3168" s="20" t="s">
        <v>7031</v>
      </c>
      <c r="AB3168" s="54"/>
      <c r="AC3168" s="54"/>
      <c r="AD3168" s="21"/>
      <c r="AE3168" s="21"/>
      <c r="AF3168" s="54"/>
      <c r="AG3168" s="54"/>
      <c r="AH3168" s="54"/>
      <c r="AI3168" s="54"/>
    </row>
    <row r="3169" spans="1:35" s="47" customFormat="1">
      <c r="A3169" s="46">
        <v>54</v>
      </c>
      <c r="B3169" s="20" t="s">
        <v>7033</v>
      </c>
      <c r="C3169" s="18" t="s">
        <v>7034</v>
      </c>
      <c r="D3169" s="6" t="s">
        <v>15</v>
      </c>
      <c r="E3169" s="20" t="s">
        <v>6021</v>
      </c>
      <c r="F3169" s="6"/>
      <c r="G3169" s="20" t="s">
        <v>286</v>
      </c>
      <c r="H3169" s="63" t="s">
        <v>7728</v>
      </c>
      <c r="I3169" s="62">
        <v>35232</v>
      </c>
      <c r="J3169" s="6" t="s">
        <v>5299</v>
      </c>
      <c r="K3169" s="52"/>
      <c r="L3169" s="52"/>
      <c r="M3169" s="52"/>
      <c r="N3169" s="52"/>
      <c r="O3169" s="20" t="s">
        <v>6021</v>
      </c>
      <c r="P3169" s="20" t="s">
        <v>6021</v>
      </c>
      <c r="Q3169" s="20" t="s">
        <v>6021</v>
      </c>
      <c r="R3169" s="20" t="s">
        <v>6021</v>
      </c>
      <c r="S3169" s="20" t="s">
        <v>6021</v>
      </c>
      <c r="T3169" s="20" t="s">
        <v>6021</v>
      </c>
      <c r="U3169" s="20" t="s">
        <v>6021</v>
      </c>
      <c r="V3169" s="6" t="s">
        <v>6021</v>
      </c>
      <c r="W3169" s="21" t="str">
        <f t="shared" si="49"/>
        <v>14</v>
      </c>
      <c r="X3169" s="54"/>
      <c r="Y3169" s="54"/>
      <c r="Z3169" s="54"/>
      <c r="AA3169" s="20" t="s">
        <v>7033</v>
      </c>
      <c r="AB3169" s="54"/>
      <c r="AC3169" s="54"/>
      <c r="AD3169" s="21"/>
      <c r="AE3169" s="21"/>
      <c r="AF3169" s="54"/>
      <c r="AG3169" s="54"/>
      <c r="AH3169" s="54"/>
      <c r="AI3169" s="54"/>
    </row>
    <row r="3170" spans="1:35" s="47" customFormat="1">
      <c r="A3170" s="46">
        <v>55</v>
      </c>
      <c r="B3170" s="20" t="s">
        <v>7035</v>
      </c>
      <c r="C3170" s="18" t="s">
        <v>7036</v>
      </c>
      <c r="D3170" s="6" t="s">
        <v>15</v>
      </c>
      <c r="E3170" s="20" t="s">
        <v>6021</v>
      </c>
      <c r="F3170" s="6"/>
      <c r="G3170" s="20" t="s">
        <v>59</v>
      </c>
      <c r="H3170" s="63" t="s">
        <v>7729</v>
      </c>
      <c r="I3170" s="62">
        <v>35350</v>
      </c>
      <c r="J3170" s="6" t="s">
        <v>4823</v>
      </c>
      <c r="K3170" s="52"/>
      <c r="L3170" s="52"/>
      <c r="M3170" s="52"/>
      <c r="N3170" s="52"/>
      <c r="O3170" s="20" t="s">
        <v>6021</v>
      </c>
      <c r="P3170" s="20" t="s">
        <v>6021</v>
      </c>
      <c r="Q3170" s="45" t="s">
        <v>6013</v>
      </c>
      <c r="R3170" s="45" t="s">
        <v>6021</v>
      </c>
      <c r="S3170" s="45" t="s">
        <v>6021</v>
      </c>
      <c r="T3170" s="45" t="s">
        <v>6021</v>
      </c>
      <c r="U3170" s="45" t="s">
        <v>6021</v>
      </c>
      <c r="V3170" s="6" t="s">
        <v>6021</v>
      </c>
      <c r="W3170" s="21" t="str">
        <f t="shared" si="49"/>
        <v>14</v>
      </c>
      <c r="X3170" s="54"/>
      <c r="Y3170" s="54"/>
      <c r="Z3170" s="54"/>
      <c r="AA3170" s="20" t="s">
        <v>7035</v>
      </c>
      <c r="AB3170" s="54"/>
      <c r="AC3170" s="54"/>
      <c r="AD3170" s="21"/>
      <c r="AE3170" s="21"/>
      <c r="AF3170" s="54"/>
      <c r="AG3170" s="54"/>
      <c r="AH3170" s="54"/>
      <c r="AI3170" s="54"/>
    </row>
    <row r="3171" spans="1:35" s="47" customFormat="1">
      <c r="A3171" s="46">
        <v>56</v>
      </c>
      <c r="B3171" s="20" t="s">
        <v>7037</v>
      </c>
      <c r="C3171" s="18" t="s">
        <v>7038</v>
      </c>
      <c r="D3171" s="6" t="s">
        <v>15</v>
      </c>
      <c r="E3171" s="20" t="s">
        <v>6021</v>
      </c>
      <c r="F3171" s="6"/>
      <c r="G3171" s="20" t="s">
        <v>59</v>
      </c>
      <c r="H3171" s="63" t="s">
        <v>2649</v>
      </c>
      <c r="I3171" s="62">
        <v>35302</v>
      </c>
      <c r="J3171" s="6" t="s">
        <v>5299</v>
      </c>
      <c r="K3171" s="52"/>
      <c r="L3171" s="52"/>
      <c r="M3171" s="52"/>
      <c r="N3171" s="52"/>
      <c r="O3171" s="20" t="s">
        <v>6021</v>
      </c>
      <c r="P3171" s="45" t="s">
        <v>6013</v>
      </c>
      <c r="Q3171" s="45" t="s">
        <v>6013</v>
      </c>
      <c r="R3171" s="45" t="s">
        <v>6021</v>
      </c>
      <c r="S3171" s="45" t="s">
        <v>6021</v>
      </c>
      <c r="T3171" s="45" t="s">
        <v>6021</v>
      </c>
      <c r="U3171" s="45" t="s">
        <v>6021</v>
      </c>
      <c r="V3171" s="6" t="s">
        <v>6021</v>
      </c>
      <c r="W3171" s="21" t="str">
        <f t="shared" si="49"/>
        <v>14</v>
      </c>
      <c r="X3171" s="54"/>
      <c r="Y3171" s="54"/>
      <c r="Z3171" s="54"/>
      <c r="AA3171" s="20" t="s">
        <v>7037</v>
      </c>
      <c r="AB3171" s="54"/>
      <c r="AC3171" s="54"/>
      <c r="AD3171" s="21"/>
      <c r="AE3171" s="21"/>
      <c r="AF3171" s="54"/>
      <c r="AG3171" s="54"/>
      <c r="AH3171" s="54"/>
      <c r="AI3171" s="54"/>
    </row>
    <row r="3172" spans="1:35" s="47" customFormat="1">
      <c r="A3172" s="46">
        <v>57</v>
      </c>
      <c r="B3172" s="20" t="s">
        <v>7039</v>
      </c>
      <c r="C3172" s="18" t="s">
        <v>7040</v>
      </c>
      <c r="D3172" s="6" t="s">
        <v>15</v>
      </c>
      <c r="E3172" s="20" t="s">
        <v>6021</v>
      </c>
      <c r="F3172" s="6"/>
      <c r="G3172" s="20" t="s">
        <v>82</v>
      </c>
      <c r="H3172" s="63" t="s">
        <v>2974</v>
      </c>
      <c r="I3172" s="62">
        <v>35487</v>
      </c>
      <c r="J3172" s="6" t="s">
        <v>5299</v>
      </c>
      <c r="K3172" s="52"/>
      <c r="L3172" s="52"/>
      <c r="M3172" s="52"/>
      <c r="N3172" s="52"/>
      <c r="O3172" s="20" t="s">
        <v>6021</v>
      </c>
      <c r="P3172" s="45" t="s">
        <v>6013</v>
      </c>
      <c r="Q3172" s="45" t="s">
        <v>6013</v>
      </c>
      <c r="R3172" s="45" t="s">
        <v>6013</v>
      </c>
      <c r="S3172" s="45" t="s">
        <v>6013</v>
      </c>
      <c r="T3172" s="45" t="s">
        <v>6021</v>
      </c>
      <c r="U3172" s="45" t="s">
        <v>6021</v>
      </c>
      <c r="V3172" s="6" t="s">
        <v>6021</v>
      </c>
      <c r="W3172" s="21" t="str">
        <f t="shared" si="49"/>
        <v>14</v>
      </c>
      <c r="X3172" s="54"/>
      <c r="Y3172" s="54"/>
      <c r="Z3172" s="54"/>
      <c r="AA3172" s="20" t="s">
        <v>7039</v>
      </c>
      <c r="AB3172" s="54"/>
      <c r="AC3172" s="54"/>
      <c r="AD3172" s="21"/>
      <c r="AE3172" s="21"/>
      <c r="AF3172" s="54"/>
      <c r="AG3172" s="54"/>
      <c r="AH3172" s="54"/>
      <c r="AI3172" s="54"/>
    </row>
    <row r="3173" spans="1:35" s="47" customFormat="1">
      <c r="A3173" s="46">
        <v>58</v>
      </c>
      <c r="B3173" s="20" t="s">
        <v>7041</v>
      </c>
      <c r="C3173" s="18" t="s">
        <v>7042</v>
      </c>
      <c r="D3173" s="6" t="s">
        <v>15</v>
      </c>
      <c r="E3173" s="20" t="s">
        <v>6021</v>
      </c>
      <c r="F3173" s="6"/>
      <c r="G3173" s="20" t="s">
        <v>20</v>
      </c>
      <c r="H3173" s="63" t="s">
        <v>2649</v>
      </c>
      <c r="I3173" s="62">
        <v>35416</v>
      </c>
      <c r="J3173" s="6" t="s">
        <v>5299</v>
      </c>
      <c r="K3173" s="52"/>
      <c r="L3173" s="52"/>
      <c r="M3173" s="52"/>
      <c r="N3173" s="52"/>
      <c r="O3173" s="20" t="s">
        <v>6021</v>
      </c>
      <c r="P3173" s="20" t="s">
        <v>6021</v>
      </c>
      <c r="Q3173" s="20" t="s">
        <v>6021</v>
      </c>
      <c r="R3173" s="20" t="s">
        <v>6021</v>
      </c>
      <c r="S3173" s="20" t="s">
        <v>6021</v>
      </c>
      <c r="T3173" s="20" t="s">
        <v>6021</v>
      </c>
      <c r="U3173" s="20" t="s">
        <v>6021</v>
      </c>
      <c r="V3173" s="6" t="s">
        <v>6021</v>
      </c>
      <c r="W3173" s="21" t="str">
        <f t="shared" si="49"/>
        <v>14</v>
      </c>
      <c r="X3173" s="54"/>
      <c r="Y3173" s="54"/>
      <c r="Z3173" s="54"/>
      <c r="AA3173" s="20" t="s">
        <v>7041</v>
      </c>
      <c r="AB3173" s="54"/>
      <c r="AC3173" s="54"/>
      <c r="AD3173" s="21"/>
      <c r="AE3173" s="21"/>
      <c r="AF3173" s="54"/>
      <c r="AG3173" s="54"/>
      <c r="AH3173" s="54"/>
      <c r="AI3173" s="54"/>
    </row>
    <row r="3174" spans="1:35" s="47" customFormat="1">
      <c r="A3174" s="46">
        <v>59</v>
      </c>
      <c r="B3174" s="20" t="s">
        <v>7043</v>
      </c>
      <c r="C3174" s="18" t="s">
        <v>7044</v>
      </c>
      <c r="D3174" s="6" t="s">
        <v>9</v>
      </c>
      <c r="E3174" s="20" t="s">
        <v>6031</v>
      </c>
      <c r="F3174" s="6"/>
      <c r="G3174" s="20" t="s">
        <v>1536</v>
      </c>
      <c r="H3174" s="63" t="s">
        <v>3355</v>
      </c>
      <c r="I3174" s="62">
        <v>35255</v>
      </c>
      <c r="J3174" s="6" t="s">
        <v>4823</v>
      </c>
      <c r="K3174" s="52"/>
      <c r="L3174" s="52"/>
      <c r="M3174" s="52"/>
      <c r="N3174" s="52"/>
      <c r="O3174" s="20" t="s">
        <v>6031</v>
      </c>
      <c r="P3174" s="20" t="s">
        <v>6031</v>
      </c>
      <c r="Q3174" s="20" t="s">
        <v>6031</v>
      </c>
      <c r="R3174" s="20" t="s">
        <v>6031</v>
      </c>
      <c r="S3174" s="20" t="s">
        <v>6031</v>
      </c>
      <c r="T3174" s="20" t="s">
        <v>6031</v>
      </c>
      <c r="U3174" s="20" t="s">
        <v>6031</v>
      </c>
      <c r="V3174" s="6" t="s">
        <v>6013</v>
      </c>
      <c r="W3174" s="21" t="str">
        <f t="shared" si="49"/>
        <v>14</v>
      </c>
      <c r="X3174" s="54"/>
      <c r="Y3174" s="54"/>
      <c r="Z3174" s="54"/>
      <c r="AA3174" s="20" t="s">
        <v>7043</v>
      </c>
      <c r="AB3174" s="54"/>
      <c r="AC3174" s="54"/>
      <c r="AD3174" s="21"/>
      <c r="AE3174" s="21"/>
      <c r="AF3174" s="54"/>
      <c r="AG3174" s="54"/>
      <c r="AH3174" s="54"/>
      <c r="AI3174" s="54"/>
    </row>
    <row r="3175" spans="1:35" s="47" customFormat="1">
      <c r="A3175" s="46">
        <v>60</v>
      </c>
      <c r="B3175" s="20" t="s">
        <v>7045</v>
      </c>
      <c r="C3175" s="18" t="s">
        <v>7046</v>
      </c>
      <c r="D3175" s="6" t="s">
        <v>9</v>
      </c>
      <c r="E3175" s="20" t="s">
        <v>307</v>
      </c>
      <c r="F3175" s="6"/>
      <c r="G3175" s="20" t="s">
        <v>82</v>
      </c>
      <c r="H3175" s="63" t="s">
        <v>2610</v>
      </c>
      <c r="I3175" s="62">
        <v>35051</v>
      </c>
      <c r="J3175" s="6" t="s">
        <v>4823</v>
      </c>
      <c r="K3175" s="52"/>
      <c r="L3175" s="52"/>
      <c r="M3175" s="52"/>
      <c r="N3175" s="52"/>
      <c r="O3175" s="20" t="s">
        <v>307</v>
      </c>
      <c r="P3175" s="20" t="s">
        <v>307</v>
      </c>
      <c r="Q3175" s="20" t="s">
        <v>307</v>
      </c>
      <c r="R3175" s="20" t="s">
        <v>307</v>
      </c>
      <c r="S3175" s="20" t="s">
        <v>307</v>
      </c>
      <c r="T3175" s="20" t="s">
        <v>307</v>
      </c>
      <c r="U3175" s="20" t="s">
        <v>307</v>
      </c>
      <c r="V3175" s="6" t="s">
        <v>307</v>
      </c>
      <c r="W3175" s="21" t="str">
        <f t="shared" si="49"/>
        <v>14</v>
      </c>
      <c r="X3175" s="54"/>
      <c r="Y3175" s="54"/>
      <c r="Z3175" s="54"/>
      <c r="AA3175" s="20" t="s">
        <v>7045</v>
      </c>
      <c r="AB3175" s="54"/>
      <c r="AC3175" s="54"/>
      <c r="AD3175" s="21"/>
      <c r="AE3175" s="21"/>
      <c r="AF3175" s="54"/>
      <c r="AG3175" s="54"/>
      <c r="AH3175" s="54"/>
      <c r="AI3175" s="54"/>
    </row>
    <row r="3176" spans="1:35" s="47" customFormat="1">
      <c r="A3176" s="46">
        <v>61</v>
      </c>
      <c r="B3176" s="20" t="s">
        <v>7047</v>
      </c>
      <c r="C3176" s="18" t="s">
        <v>7048</v>
      </c>
      <c r="D3176" s="6" t="s">
        <v>15</v>
      </c>
      <c r="E3176" s="20" t="s">
        <v>6013</v>
      </c>
      <c r="F3176" s="6"/>
      <c r="G3176" s="20" t="s">
        <v>1866</v>
      </c>
      <c r="H3176" s="63" t="s">
        <v>3698</v>
      </c>
      <c r="I3176" s="62">
        <v>34984</v>
      </c>
      <c r="J3176" s="6" t="s">
        <v>4823</v>
      </c>
      <c r="K3176" s="52"/>
      <c r="L3176" s="52"/>
      <c r="M3176" s="52"/>
      <c r="N3176" s="52"/>
      <c r="O3176" s="20" t="s">
        <v>6013</v>
      </c>
      <c r="P3176" s="20" t="s">
        <v>6013</v>
      </c>
      <c r="Q3176" s="20" t="s">
        <v>6013</v>
      </c>
      <c r="R3176" s="20" t="s">
        <v>6013</v>
      </c>
      <c r="S3176" s="20" t="s">
        <v>6013</v>
      </c>
      <c r="T3176" s="20" t="s">
        <v>6013</v>
      </c>
      <c r="U3176" s="20" t="s">
        <v>6013</v>
      </c>
      <c r="V3176" s="6" t="s">
        <v>6013</v>
      </c>
      <c r="W3176" s="21" t="str">
        <f t="shared" si="49"/>
        <v>14</v>
      </c>
      <c r="X3176" s="54"/>
      <c r="Y3176" s="54"/>
      <c r="Z3176" s="54"/>
      <c r="AA3176" s="20" t="s">
        <v>7047</v>
      </c>
      <c r="AB3176" s="54"/>
      <c r="AC3176" s="54"/>
      <c r="AD3176" s="21"/>
      <c r="AE3176" s="21"/>
      <c r="AF3176" s="54"/>
      <c r="AG3176" s="54"/>
      <c r="AH3176" s="54"/>
      <c r="AI3176" s="54"/>
    </row>
    <row r="3177" spans="1:35" s="47" customFormat="1">
      <c r="A3177" s="46">
        <v>62</v>
      </c>
      <c r="B3177" s="20" t="s">
        <v>7049</v>
      </c>
      <c r="C3177" s="18" t="s">
        <v>7050</v>
      </c>
      <c r="D3177" s="6" t="s">
        <v>9</v>
      </c>
      <c r="E3177" s="20" t="s">
        <v>6031</v>
      </c>
      <c r="F3177" s="6"/>
      <c r="G3177" s="20" t="s">
        <v>1895</v>
      </c>
      <c r="H3177" s="63" t="s">
        <v>4048</v>
      </c>
      <c r="I3177" s="62">
        <v>35539</v>
      </c>
      <c r="J3177" s="6" t="s">
        <v>4823</v>
      </c>
      <c r="K3177" s="52"/>
      <c r="L3177" s="52"/>
      <c r="M3177" s="52"/>
      <c r="N3177" s="52"/>
      <c r="O3177" s="20" t="s">
        <v>6031</v>
      </c>
      <c r="P3177" s="20" t="s">
        <v>6031</v>
      </c>
      <c r="Q3177" s="20" t="s">
        <v>6031</v>
      </c>
      <c r="R3177" s="20" t="s">
        <v>6031</v>
      </c>
      <c r="S3177" s="20" t="s">
        <v>6031</v>
      </c>
      <c r="T3177" s="20" t="s">
        <v>6031</v>
      </c>
      <c r="U3177" s="20" t="s">
        <v>6031</v>
      </c>
      <c r="V3177" s="6" t="s">
        <v>6031</v>
      </c>
      <c r="W3177" s="21" t="str">
        <f t="shared" si="49"/>
        <v>14</v>
      </c>
      <c r="X3177" s="54"/>
      <c r="Y3177" s="54"/>
      <c r="Z3177" s="54"/>
      <c r="AA3177" s="20" t="s">
        <v>7049</v>
      </c>
      <c r="AB3177" s="54"/>
      <c r="AC3177" s="54"/>
      <c r="AD3177" s="21"/>
      <c r="AE3177" s="21"/>
      <c r="AF3177" s="54"/>
      <c r="AG3177" s="54"/>
      <c r="AH3177" s="54"/>
      <c r="AI3177" s="54"/>
    </row>
    <row r="3178" spans="1:35" s="47" customFormat="1">
      <c r="A3178" s="46">
        <v>63</v>
      </c>
      <c r="B3178" s="20" t="s">
        <v>7051</v>
      </c>
      <c r="C3178" s="18" t="s">
        <v>7052</v>
      </c>
      <c r="D3178" s="6" t="s">
        <v>9</v>
      </c>
      <c r="E3178" s="20" t="s">
        <v>6031</v>
      </c>
      <c r="F3178" s="6"/>
      <c r="G3178" s="20" t="s">
        <v>1895</v>
      </c>
      <c r="H3178" s="63" t="s">
        <v>2610</v>
      </c>
      <c r="I3178" s="62">
        <v>34924</v>
      </c>
      <c r="J3178" s="6" t="s">
        <v>4823</v>
      </c>
      <c r="K3178" s="52"/>
      <c r="L3178" s="52"/>
      <c r="M3178" s="52"/>
      <c r="N3178" s="52"/>
      <c r="O3178" s="20" t="s">
        <v>6031</v>
      </c>
      <c r="P3178" s="45" t="s">
        <v>6013</v>
      </c>
      <c r="Q3178" s="45" t="s">
        <v>6013</v>
      </c>
      <c r="R3178" s="45" t="s">
        <v>6013</v>
      </c>
      <c r="S3178" s="45" t="s">
        <v>6013</v>
      </c>
      <c r="T3178" s="45" t="s">
        <v>6013</v>
      </c>
      <c r="U3178" s="45" t="s">
        <v>6013</v>
      </c>
      <c r="V3178" s="6" t="s">
        <v>6013</v>
      </c>
      <c r="W3178" s="21" t="str">
        <f t="shared" si="49"/>
        <v>14</v>
      </c>
      <c r="X3178" s="54"/>
      <c r="Y3178" s="54"/>
      <c r="Z3178" s="54"/>
      <c r="AA3178" s="20" t="s">
        <v>7051</v>
      </c>
      <c r="AB3178" s="54"/>
      <c r="AC3178" s="54"/>
      <c r="AD3178" s="21"/>
      <c r="AE3178" s="21"/>
      <c r="AF3178" s="54"/>
      <c r="AG3178" s="54"/>
      <c r="AH3178" s="54"/>
      <c r="AI3178" s="54"/>
    </row>
    <row r="3179" spans="1:35" s="47" customFormat="1">
      <c r="A3179" s="46">
        <v>64</v>
      </c>
      <c r="B3179" s="20" t="s">
        <v>7053</v>
      </c>
      <c r="C3179" s="18" t="s">
        <v>7054</v>
      </c>
      <c r="D3179" s="6" t="s">
        <v>9</v>
      </c>
      <c r="E3179" s="20" t="s">
        <v>6031</v>
      </c>
      <c r="F3179" s="6"/>
      <c r="G3179" s="20" t="s">
        <v>1866</v>
      </c>
      <c r="H3179" s="63" t="s">
        <v>3160</v>
      </c>
      <c r="I3179" s="62">
        <v>35363</v>
      </c>
      <c r="J3179" s="6" t="s">
        <v>4823</v>
      </c>
      <c r="K3179" s="52"/>
      <c r="L3179" s="52"/>
      <c r="M3179" s="52"/>
      <c r="N3179" s="52"/>
      <c r="O3179" s="20" t="s">
        <v>6031</v>
      </c>
      <c r="P3179" s="20" t="s">
        <v>6031</v>
      </c>
      <c r="Q3179" s="20" t="s">
        <v>6031</v>
      </c>
      <c r="R3179" s="20" t="s">
        <v>6031</v>
      </c>
      <c r="S3179" s="20" t="s">
        <v>6031</v>
      </c>
      <c r="T3179" s="20" t="s">
        <v>6031</v>
      </c>
      <c r="U3179" s="20" t="s">
        <v>6031</v>
      </c>
      <c r="V3179" s="6" t="s">
        <v>6013</v>
      </c>
      <c r="W3179" s="21" t="str">
        <f t="shared" si="49"/>
        <v>14</v>
      </c>
      <c r="X3179" s="54"/>
      <c r="Y3179" s="54"/>
      <c r="Z3179" s="54"/>
      <c r="AA3179" s="20" t="s">
        <v>7053</v>
      </c>
      <c r="AB3179" s="54"/>
      <c r="AC3179" s="54"/>
      <c r="AD3179" s="21"/>
      <c r="AE3179" s="21"/>
      <c r="AF3179" s="54"/>
      <c r="AG3179" s="54"/>
      <c r="AH3179" s="54"/>
      <c r="AI3179" s="54"/>
    </row>
    <row r="3180" spans="1:35" s="47" customFormat="1">
      <c r="A3180" s="46">
        <v>65</v>
      </c>
      <c r="B3180" s="20" t="s">
        <v>7055</v>
      </c>
      <c r="C3180" s="18" t="s">
        <v>7056</v>
      </c>
      <c r="D3180" s="6" t="s">
        <v>9</v>
      </c>
      <c r="E3180" s="20" t="s">
        <v>6021</v>
      </c>
      <c r="F3180" s="6"/>
      <c r="G3180" s="20" t="s">
        <v>20</v>
      </c>
      <c r="H3180" s="63" t="s">
        <v>2874</v>
      </c>
      <c r="I3180" s="62">
        <v>35217</v>
      </c>
      <c r="J3180" s="6" t="s">
        <v>4823</v>
      </c>
      <c r="K3180" s="52"/>
      <c r="L3180" s="52"/>
      <c r="M3180" s="52"/>
      <c r="N3180" s="52"/>
      <c r="O3180" s="20" t="s">
        <v>6021</v>
      </c>
      <c r="P3180" s="20" t="s">
        <v>6021</v>
      </c>
      <c r="Q3180" s="20" t="s">
        <v>6021</v>
      </c>
      <c r="R3180" s="20" t="s">
        <v>6021</v>
      </c>
      <c r="S3180" s="20" t="s">
        <v>6021</v>
      </c>
      <c r="T3180" s="20" t="s">
        <v>6021</v>
      </c>
      <c r="U3180" s="20" t="s">
        <v>6021</v>
      </c>
      <c r="V3180" s="6" t="s">
        <v>6021</v>
      </c>
      <c r="W3180" s="21" t="str">
        <f t="shared" si="49"/>
        <v>14</v>
      </c>
      <c r="X3180" s="54"/>
      <c r="Y3180" s="54"/>
      <c r="Z3180" s="54"/>
      <c r="AA3180" s="20" t="s">
        <v>7055</v>
      </c>
      <c r="AB3180" s="54"/>
      <c r="AC3180" s="54"/>
      <c r="AD3180" s="21"/>
      <c r="AE3180" s="21"/>
      <c r="AF3180" s="54"/>
      <c r="AG3180" s="54"/>
      <c r="AH3180" s="54"/>
      <c r="AI3180" s="54"/>
    </row>
    <row r="3181" spans="1:35" s="47" customFormat="1">
      <c r="A3181" s="46">
        <v>66</v>
      </c>
      <c r="B3181" s="20" t="s">
        <v>7057</v>
      </c>
      <c r="C3181" s="18" t="s">
        <v>7058</v>
      </c>
      <c r="D3181" s="6" t="s">
        <v>9</v>
      </c>
      <c r="E3181" s="20" t="s">
        <v>6021</v>
      </c>
      <c r="F3181" s="6"/>
      <c r="G3181" s="20" t="s">
        <v>16</v>
      </c>
      <c r="H3181" s="63" t="s">
        <v>3169</v>
      </c>
      <c r="I3181" s="62">
        <v>35257</v>
      </c>
      <c r="J3181" s="6" t="s">
        <v>4823</v>
      </c>
      <c r="K3181" s="52"/>
      <c r="L3181" s="52"/>
      <c r="M3181" s="52"/>
      <c r="N3181" s="52"/>
      <c r="O3181" s="20" t="s">
        <v>6021</v>
      </c>
      <c r="P3181" s="20" t="s">
        <v>6021</v>
      </c>
      <c r="Q3181" s="20" t="s">
        <v>6021</v>
      </c>
      <c r="R3181" s="20" t="s">
        <v>6021</v>
      </c>
      <c r="S3181" s="20" t="s">
        <v>6021</v>
      </c>
      <c r="T3181" s="20" t="s">
        <v>6021</v>
      </c>
      <c r="U3181" s="20" t="s">
        <v>6021</v>
      </c>
      <c r="V3181" s="6" t="s">
        <v>6021</v>
      </c>
      <c r="W3181" s="21" t="str">
        <f t="shared" si="49"/>
        <v>14</v>
      </c>
      <c r="X3181" s="54"/>
      <c r="Y3181" s="54"/>
      <c r="Z3181" s="54"/>
      <c r="AA3181" s="20" t="s">
        <v>7057</v>
      </c>
      <c r="AB3181" s="54"/>
      <c r="AC3181" s="54"/>
      <c r="AD3181" s="21"/>
      <c r="AE3181" s="21"/>
      <c r="AF3181" s="54"/>
      <c r="AG3181" s="54"/>
      <c r="AH3181" s="54"/>
      <c r="AI3181" s="54"/>
    </row>
    <row r="3182" spans="1:35" s="47" customFormat="1">
      <c r="A3182" s="46">
        <v>67</v>
      </c>
      <c r="B3182" s="20" t="s">
        <v>7059</v>
      </c>
      <c r="C3182" s="18" t="s">
        <v>7060</v>
      </c>
      <c r="D3182" s="6" t="s">
        <v>9</v>
      </c>
      <c r="E3182" s="20" t="s">
        <v>6104</v>
      </c>
      <c r="F3182" s="6"/>
      <c r="G3182" s="20" t="s">
        <v>1538</v>
      </c>
      <c r="H3182" s="63" t="s">
        <v>2874</v>
      </c>
      <c r="I3182" s="62">
        <v>35315</v>
      </c>
      <c r="J3182" s="6" t="s">
        <v>4823</v>
      </c>
      <c r="K3182" s="52"/>
      <c r="L3182" s="52"/>
      <c r="M3182" s="52"/>
      <c r="N3182" s="52"/>
      <c r="O3182" s="20" t="s">
        <v>6104</v>
      </c>
      <c r="P3182" s="20" t="s">
        <v>6104</v>
      </c>
      <c r="Q3182" s="20" t="s">
        <v>6104</v>
      </c>
      <c r="R3182" s="20" t="s">
        <v>6104</v>
      </c>
      <c r="S3182" s="20" t="s">
        <v>9640</v>
      </c>
      <c r="T3182" s="20" t="s">
        <v>9640</v>
      </c>
      <c r="U3182" s="20" t="s">
        <v>9640</v>
      </c>
      <c r="V3182" s="6" t="s">
        <v>9640</v>
      </c>
      <c r="W3182" s="21" t="str">
        <f t="shared" si="49"/>
        <v>14</v>
      </c>
      <c r="X3182" s="54"/>
      <c r="Y3182" s="54"/>
      <c r="Z3182" s="54"/>
      <c r="AA3182" s="20" t="s">
        <v>7059</v>
      </c>
      <c r="AB3182" s="54"/>
      <c r="AC3182" s="54"/>
      <c r="AD3182" s="21"/>
      <c r="AE3182" s="21"/>
      <c r="AF3182" s="54"/>
      <c r="AG3182" s="54"/>
      <c r="AH3182" s="54"/>
      <c r="AI3182" s="54"/>
    </row>
    <row r="3183" spans="1:35" s="47" customFormat="1">
      <c r="A3183" s="46">
        <v>68</v>
      </c>
      <c r="B3183" s="20" t="s">
        <v>7061</v>
      </c>
      <c r="C3183" s="18" t="s">
        <v>7062</v>
      </c>
      <c r="D3183" s="6" t="s">
        <v>15</v>
      </c>
      <c r="E3183" s="20" t="s">
        <v>6031</v>
      </c>
      <c r="F3183" s="6"/>
      <c r="G3183" s="20" t="s">
        <v>82</v>
      </c>
      <c r="H3183" s="63" t="s">
        <v>7730</v>
      </c>
      <c r="I3183" s="62">
        <v>35661</v>
      </c>
      <c r="J3183" s="6" t="s">
        <v>4823</v>
      </c>
      <c r="K3183" s="52"/>
      <c r="L3183" s="52"/>
      <c r="M3183" s="52"/>
      <c r="N3183" s="52"/>
      <c r="O3183" s="20" t="s">
        <v>6031</v>
      </c>
      <c r="P3183" s="20" t="s">
        <v>6031</v>
      </c>
      <c r="Q3183" s="20" t="s">
        <v>6031</v>
      </c>
      <c r="R3183" s="20" t="s">
        <v>6031</v>
      </c>
      <c r="S3183" s="20" t="s">
        <v>6031</v>
      </c>
      <c r="T3183" s="20" t="s">
        <v>6031</v>
      </c>
      <c r="U3183" s="20" t="s">
        <v>6031</v>
      </c>
      <c r="V3183" s="6" t="s">
        <v>6031</v>
      </c>
      <c r="W3183" s="21" t="str">
        <f t="shared" si="49"/>
        <v>14</v>
      </c>
      <c r="X3183" s="54"/>
      <c r="Y3183" s="54"/>
      <c r="Z3183" s="54"/>
      <c r="AA3183" s="20" t="s">
        <v>7061</v>
      </c>
      <c r="AB3183" s="54"/>
      <c r="AC3183" s="54"/>
      <c r="AD3183" s="21"/>
      <c r="AE3183" s="21"/>
      <c r="AF3183" s="54"/>
      <c r="AG3183" s="54"/>
      <c r="AH3183" s="54"/>
      <c r="AI3183" s="54"/>
    </row>
    <row r="3184" spans="1:35" s="47" customFormat="1">
      <c r="A3184" s="46">
        <v>69</v>
      </c>
      <c r="B3184" s="20" t="s">
        <v>7063</v>
      </c>
      <c r="C3184" s="18" t="s">
        <v>7064</v>
      </c>
      <c r="D3184" s="6" t="s">
        <v>15</v>
      </c>
      <c r="E3184" s="20" t="s">
        <v>6021</v>
      </c>
      <c r="F3184" s="6"/>
      <c r="G3184" s="20" t="s">
        <v>1866</v>
      </c>
      <c r="H3184" s="63" t="s">
        <v>3660</v>
      </c>
      <c r="I3184" s="62">
        <v>35357</v>
      </c>
      <c r="J3184" s="6" t="s">
        <v>4823</v>
      </c>
      <c r="K3184" s="52"/>
      <c r="L3184" s="52"/>
      <c r="M3184" s="52"/>
      <c r="N3184" s="52"/>
      <c r="O3184" s="20" t="s">
        <v>6021</v>
      </c>
      <c r="P3184" s="20" t="s">
        <v>6021</v>
      </c>
      <c r="Q3184" s="20" t="s">
        <v>6021</v>
      </c>
      <c r="R3184" s="20" t="s">
        <v>6021</v>
      </c>
      <c r="S3184" s="20" t="s">
        <v>6021</v>
      </c>
      <c r="T3184" s="20" t="s">
        <v>6021</v>
      </c>
      <c r="U3184" s="20" t="s">
        <v>6021</v>
      </c>
      <c r="V3184" s="6" t="s">
        <v>6021</v>
      </c>
      <c r="W3184" s="21" t="str">
        <f t="shared" si="49"/>
        <v>14</v>
      </c>
      <c r="X3184" s="54"/>
      <c r="Y3184" s="54"/>
      <c r="Z3184" s="54"/>
      <c r="AA3184" s="20" t="s">
        <v>7063</v>
      </c>
      <c r="AB3184" s="54"/>
      <c r="AC3184" s="54"/>
      <c r="AD3184" s="21"/>
      <c r="AE3184" s="21"/>
      <c r="AF3184" s="54"/>
      <c r="AG3184" s="54"/>
      <c r="AH3184" s="54"/>
      <c r="AI3184" s="54"/>
    </row>
    <row r="3185" spans="1:35" s="47" customFormat="1">
      <c r="A3185" s="46">
        <v>70</v>
      </c>
      <c r="B3185" s="20" t="s">
        <v>7065</v>
      </c>
      <c r="C3185" s="18" t="s">
        <v>7066</v>
      </c>
      <c r="D3185" s="6" t="s">
        <v>9</v>
      </c>
      <c r="E3185" s="20" t="s">
        <v>6031</v>
      </c>
      <c r="F3185" s="6"/>
      <c r="G3185" s="20" t="s">
        <v>15</v>
      </c>
      <c r="H3185" s="63" t="s">
        <v>3980</v>
      </c>
      <c r="I3185" s="62">
        <v>35225</v>
      </c>
      <c r="J3185" s="6" t="s">
        <v>4823</v>
      </c>
      <c r="K3185" s="52"/>
      <c r="L3185" s="52"/>
      <c r="M3185" s="52"/>
      <c r="N3185" s="52"/>
      <c r="O3185" s="20" t="s">
        <v>6031</v>
      </c>
      <c r="P3185" s="20" t="s">
        <v>6031</v>
      </c>
      <c r="Q3185" s="20" t="s">
        <v>6031</v>
      </c>
      <c r="R3185" s="20" t="s">
        <v>6031</v>
      </c>
      <c r="S3185" s="20" t="s">
        <v>6031</v>
      </c>
      <c r="T3185" s="20" t="s">
        <v>6031</v>
      </c>
      <c r="U3185" s="20" t="s">
        <v>6031</v>
      </c>
      <c r="V3185" s="6" t="s">
        <v>6031</v>
      </c>
      <c r="W3185" s="21" t="str">
        <f t="shared" si="49"/>
        <v>14</v>
      </c>
      <c r="X3185" s="54"/>
      <c r="Y3185" s="54"/>
      <c r="Z3185" s="54"/>
      <c r="AA3185" s="20" t="s">
        <v>7065</v>
      </c>
      <c r="AB3185" s="54"/>
      <c r="AC3185" s="54"/>
      <c r="AD3185" s="21"/>
      <c r="AE3185" s="21"/>
      <c r="AF3185" s="54"/>
      <c r="AG3185" s="54"/>
      <c r="AH3185" s="54"/>
      <c r="AI3185" s="54"/>
    </row>
    <row r="3186" spans="1:35" s="47" customFormat="1">
      <c r="A3186" s="46">
        <v>71</v>
      </c>
      <c r="B3186" s="20" t="s">
        <v>7067</v>
      </c>
      <c r="C3186" s="18" t="s">
        <v>7068</v>
      </c>
      <c r="D3186" s="6" t="s">
        <v>15</v>
      </c>
      <c r="E3186" s="20" t="s">
        <v>6021</v>
      </c>
      <c r="F3186" s="6"/>
      <c r="G3186" s="20" t="s">
        <v>1891</v>
      </c>
      <c r="H3186" s="63" t="s">
        <v>2640</v>
      </c>
      <c r="I3186" s="62">
        <v>35175</v>
      </c>
      <c r="J3186" s="6" t="s">
        <v>4823</v>
      </c>
      <c r="K3186" s="52"/>
      <c r="L3186" s="52"/>
      <c r="M3186" s="52"/>
      <c r="N3186" s="52"/>
      <c r="O3186" s="20" t="s">
        <v>6021</v>
      </c>
      <c r="P3186" s="20" t="s">
        <v>6021</v>
      </c>
      <c r="Q3186" s="20" t="s">
        <v>6021</v>
      </c>
      <c r="R3186" s="20" t="s">
        <v>6021</v>
      </c>
      <c r="S3186" s="20" t="s">
        <v>6021</v>
      </c>
      <c r="T3186" s="20" t="s">
        <v>6021</v>
      </c>
      <c r="U3186" s="20" t="s">
        <v>6021</v>
      </c>
      <c r="V3186" s="6" t="s">
        <v>6021</v>
      </c>
      <c r="W3186" s="21" t="str">
        <f t="shared" si="49"/>
        <v>14</v>
      </c>
      <c r="X3186" s="54"/>
      <c r="Y3186" s="54"/>
      <c r="Z3186" s="54"/>
      <c r="AA3186" s="20" t="s">
        <v>7067</v>
      </c>
      <c r="AB3186" s="54"/>
      <c r="AC3186" s="54"/>
      <c r="AD3186" s="21"/>
      <c r="AE3186" s="21"/>
      <c r="AF3186" s="54"/>
      <c r="AG3186" s="54"/>
      <c r="AH3186" s="54"/>
      <c r="AI3186" s="54"/>
    </row>
    <row r="3187" spans="1:35" s="47" customFormat="1">
      <c r="A3187" s="46">
        <v>72</v>
      </c>
      <c r="B3187" s="20" t="s">
        <v>7069</v>
      </c>
      <c r="C3187" s="18" t="s">
        <v>7070</v>
      </c>
      <c r="D3187" s="6" t="s">
        <v>9</v>
      </c>
      <c r="E3187" s="20" t="s">
        <v>307</v>
      </c>
      <c r="F3187" s="6"/>
      <c r="G3187" s="20" t="s">
        <v>286</v>
      </c>
      <c r="H3187" s="63" t="s">
        <v>3939</v>
      </c>
      <c r="I3187" s="62">
        <v>35445</v>
      </c>
      <c r="J3187" s="6" t="s">
        <v>4823</v>
      </c>
      <c r="K3187" s="52"/>
      <c r="L3187" s="52"/>
      <c r="M3187" s="52"/>
      <c r="N3187" s="52"/>
      <c r="O3187" s="20" t="s">
        <v>307</v>
      </c>
      <c r="P3187" s="20" t="s">
        <v>307</v>
      </c>
      <c r="Q3187" s="20" t="s">
        <v>307</v>
      </c>
      <c r="R3187" s="20" t="s">
        <v>307</v>
      </c>
      <c r="S3187" s="20" t="s">
        <v>307</v>
      </c>
      <c r="T3187" s="20" t="s">
        <v>307</v>
      </c>
      <c r="U3187" s="20" t="s">
        <v>307</v>
      </c>
      <c r="V3187" s="6" t="s">
        <v>307</v>
      </c>
      <c r="W3187" s="21" t="str">
        <f t="shared" si="49"/>
        <v>14</v>
      </c>
      <c r="X3187" s="54"/>
      <c r="Y3187" s="54"/>
      <c r="Z3187" s="54"/>
      <c r="AA3187" s="20" t="s">
        <v>7069</v>
      </c>
      <c r="AB3187" s="54"/>
      <c r="AC3187" s="54"/>
      <c r="AD3187" s="21"/>
      <c r="AE3187" s="21"/>
      <c r="AF3187" s="54"/>
      <c r="AG3187" s="54"/>
      <c r="AH3187" s="54"/>
      <c r="AI3187" s="54"/>
    </row>
    <row r="3188" spans="1:35" s="47" customFormat="1">
      <c r="A3188" s="46">
        <v>73</v>
      </c>
      <c r="B3188" s="20" t="s">
        <v>7071</v>
      </c>
      <c r="C3188" s="18" t="s">
        <v>7072</v>
      </c>
      <c r="D3188" s="6" t="s">
        <v>9</v>
      </c>
      <c r="E3188" s="20" t="s">
        <v>6031</v>
      </c>
      <c r="F3188" s="6"/>
      <c r="G3188" s="20" t="s">
        <v>1866</v>
      </c>
      <c r="H3188" s="63" t="s">
        <v>3939</v>
      </c>
      <c r="I3188" s="62">
        <v>35139</v>
      </c>
      <c r="J3188" s="6" t="s">
        <v>4823</v>
      </c>
      <c r="K3188" s="52"/>
      <c r="L3188" s="52"/>
      <c r="M3188" s="52"/>
      <c r="N3188" s="52"/>
      <c r="O3188" s="20" t="s">
        <v>6031</v>
      </c>
      <c r="P3188" s="20" t="s">
        <v>6031</v>
      </c>
      <c r="Q3188" s="20" t="s">
        <v>6031</v>
      </c>
      <c r="R3188" s="20" t="s">
        <v>6031</v>
      </c>
      <c r="S3188" s="20" t="s">
        <v>6031</v>
      </c>
      <c r="T3188" s="20" t="s">
        <v>6031</v>
      </c>
      <c r="U3188" s="20" t="s">
        <v>6031</v>
      </c>
      <c r="V3188" s="6" t="s">
        <v>6013</v>
      </c>
      <c r="W3188" s="21" t="str">
        <f t="shared" si="49"/>
        <v>14</v>
      </c>
      <c r="X3188" s="54"/>
      <c r="Y3188" s="54"/>
      <c r="Z3188" s="54"/>
      <c r="AA3188" s="20" t="s">
        <v>7071</v>
      </c>
      <c r="AB3188" s="54"/>
      <c r="AC3188" s="54"/>
      <c r="AD3188" s="21"/>
      <c r="AE3188" s="21"/>
      <c r="AF3188" s="54"/>
      <c r="AG3188" s="54"/>
      <c r="AH3188" s="54"/>
      <c r="AI3188" s="54"/>
    </row>
    <row r="3189" spans="1:35" s="47" customFormat="1">
      <c r="A3189" s="46">
        <v>74</v>
      </c>
      <c r="B3189" s="20" t="s">
        <v>7073</v>
      </c>
      <c r="C3189" s="18" t="s">
        <v>7074</v>
      </c>
      <c r="D3189" s="6" t="s">
        <v>9</v>
      </c>
      <c r="E3189" s="20" t="s">
        <v>6021</v>
      </c>
      <c r="F3189" s="6"/>
      <c r="G3189" s="20" t="s">
        <v>1536</v>
      </c>
      <c r="H3189" s="63" t="s">
        <v>2741</v>
      </c>
      <c r="I3189" s="62">
        <v>35219</v>
      </c>
      <c r="J3189" s="6" t="s">
        <v>4823</v>
      </c>
      <c r="K3189" s="52"/>
      <c r="L3189" s="52"/>
      <c r="M3189" s="52"/>
      <c r="N3189" s="52"/>
      <c r="O3189" s="20" t="s">
        <v>6021</v>
      </c>
      <c r="P3189" s="20" t="s">
        <v>6021</v>
      </c>
      <c r="Q3189" s="20" t="s">
        <v>6021</v>
      </c>
      <c r="R3189" s="20" t="s">
        <v>6021</v>
      </c>
      <c r="S3189" s="20" t="s">
        <v>6021</v>
      </c>
      <c r="T3189" s="20" t="s">
        <v>6021</v>
      </c>
      <c r="U3189" s="20" t="s">
        <v>6021</v>
      </c>
      <c r="V3189" s="6" t="s">
        <v>6021</v>
      </c>
      <c r="W3189" s="21" t="str">
        <f t="shared" si="49"/>
        <v>14</v>
      </c>
      <c r="X3189" s="54"/>
      <c r="Y3189" s="54"/>
      <c r="Z3189" s="54"/>
      <c r="AA3189" s="20" t="s">
        <v>7073</v>
      </c>
      <c r="AB3189" s="54"/>
      <c r="AC3189" s="54"/>
      <c r="AD3189" s="21"/>
      <c r="AE3189" s="21"/>
      <c r="AF3189" s="54"/>
      <c r="AG3189" s="54"/>
      <c r="AH3189" s="54"/>
      <c r="AI3189" s="54"/>
    </row>
    <row r="3190" spans="1:35" s="47" customFormat="1">
      <c r="A3190" s="46">
        <v>75</v>
      </c>
      <c r="B3190" s="20" t="s">
        <v>7075</v>
      </c>
      <c r="C3190" s="18" t="s">
        <v>7076</v>
      </c>
      <c r="D3190" s="6" t="s">
        <v>9</v>
      </c>
      <c r="E3190" s="20" t="s">
        <v>6021</v>
      </c>
      <c r="F3190" s="6"/>
      <c r="G3190" s="20" t="s">
        <v>1895</v>
      </c>
      <c r="H3190" s="63" t="s">
        <v>3370</v>
      </c>
      <c r="I3190" s="62">
        <v>35226</v>
      </c>
      <c r="J3190" s="6" t="s">
        <v>4823</v>
      </c>
      <c r="K3190" s="52"/>
      <c r="L3190" s="52"/>
      <c r="M3190" s="52"/>
      <c r="N3190" s="52"/>
      <c r="O3190" s="20" t="s">
        <v>6021</v>
      </c>
      <c r="P3190" s="20" t="s">
        <v>6021</v>
      </c>
      <c r="Q3190" s="20" t="s">
        <v>6021</v>
      </c>
      <c r="R3190" s="20" t="s">
        <v>6021</v>
      </c>
      <c r="S3190" s="20" t="s">
        <v>6021</v>
      </c>
      <c r="T3190" s="20" t="s">
        <v>6021</v>
      </c>
      <c r="U3190" s="20" t="s">
        <v>6021</v>
      </c>
      <c r="V3190" s="6" t="s">
        <v>6021</v>
      </c>
      <c r="W3190" s="21" t="str">
        <f t="shared" si="49"/>
        <v>14</v>
      </c>
      <c r="X3190" s="54"/>
      <c r="Y3190" s="54"/>
      <c r="Z3190" s="54"/>
      <c r="AA3190" s="20" t="s">
        <v>7075</v>
      </c>
      <c r="AB3190" s="54"/>
      <c r="AC3190" s="54"/>
      <c r="AD3190" s="21"/>
      <c r="AE3190" s="21"/>
      <c r="AF3190" s="54"/>
      <c r="AG3190" s="54"/>
      <c r="AH3190" s="54"/>
      <c r="AI3190" s="54"/>
    </row>
    <row r="3191" spans="1:35" s="47" customFormat="1">
      <c r="A3191" s="46">
        <v>76</v>
      </c>
      <c r="B3191" s="20" t="s">
        <v>7077</v>
      </c>
      <c r="C3191" s="18" t="s">
        <v>7078</v>
      </c>
      <c r="D3191" s="6" t="s">
        <v>15</v>
      </c>
      <c r="E3191" s="20" t="s">
        <v>6031</v>
      </c>
      <c r="F3191" s="6"/>
      <c r="G3191" s="20" t="s">
        <v>59</v>
      </c>
      <c r="H3191" s="63" t="s">
        <v>5979</v>
      </c>
      <c r="I3191" s="62">
        <v>34555</v>
      </c>
      <c r="J3191" s="6" t="s">
        <v>4823</v>
      </c>
      <c r="K3191" s="52"/>
      <c r="L3191" s="52"/>
      <c r="M3191" s="52"/>
      <c r="N3191" s="52"/>
      <c r="O3191" s="20" t="s">
        <v>6031</v>
      </c>
      <c r="P3191" s="20" t="s">
        <v>6031</v>
      </c>
      <c r="Q3191" s="20" t="s">
        <v>6031</v>
      </c>
      <c r="R3191" s="20" t="s">
        <v>6031</v>
      </c>
      <c r="S3191" s="20" t="s">
        <v>6031</v>
      </c>
      <c r="T3191" s="20" t="s">
        <v>6031</v>
      </c>
      <c r="U3191" s="20" t="s">
        <v>6031</v>
      </c>
      <c r="V3191" s="6" t="s">
        <v>6013</v>
      </c>
      <c r="W3191" s="21" t="str">
        <f t="shared" si="49"/>
        <v>14</v>
      </c>
      <c r="X3191" s="54"/>
      <c r="Y3191" s="54"/>
      <c r="Z3191" s="54"/>
      <c r="AA3191" s="20" t="s">
        <v>7077</v>
      </c>
      <c r="AB3191" s="54"/>
      <c r="AC3191" s="54"/>
      <c r="AD3191" s="21"/>
      <c r="AE3191" s="21"/>
      <c r="AF3191" s="54"/>
      <c r="AG3191" s="54"/>
      <c r="AH3191" s="54"/>
      <c r="AI3191" s="54"/>
    </row>
    <row r="3192" spans="1:35" s="47" customFormat="1">
      <c r="A3192" s="46">
        <v>77</v>
      </c>
      <c r="B3192" s="20" t="s">
        <v>7079</v>
      </c>
      <c r="C3192" s="18" t="s">
        <v>7080</v>
      </c>
      <c r="D3192" s="6" t="s">
        <v>15</v>
      </c>
      <c r="E3192" s="20" t="s">
        <v>6031</v>
      </c>
      <c r="F3192" s="6"/>
      <c r="G3192" s="20" t="s">
        <v>15</v>
      </c>
      <c r="H3192" s="63" t="s">
        <v>2610</v>
      </c>
      <c r="I3192" s="62">
        <v>35157</v>
      </c>
      <c r="J3192" s="6" t="s">
        <v>4823</v>
      </c>
      <c r="K3192" s="52"/>
      <c r="L3192" s="52"/>
      <c r="M3192" s="52"/>
      <c r="N3192" s="52"/>
      <c r="O3192" s="20" t="s">
        <v>6031</v>
      </c>
      <c r="P3192" s="45" t="s">
        <v>6013</v>
      </c>
      <c r="Q3192" s="45" t="s">
        <v>6013</v>
      </c>
      <c r="R3192" s="45" t="s">
        <v>6013</v>
      </c>
      <c r="S3192" s="45" t="s">
        <v>6013</v>
      </c>
      <c r="T3192" s="45" t="s">
        <v>6013</v>
      </c>
      <c r="U3192" s="45" t="s">
        <v>6013</v>
      </c>
      <c r="V3192" s="6" t="s">
        <v>6013</v>
      </c>
      <c r="W3192" s="21" t="str">
        <f t="shared" si="49"/>
        <v>14</v>
      </c>
      <c r="X3192" s="54"/>
      <c r="Y3192" s="54"/>
      <c r="Z3192" s="54"/>
      <c r="AA3192" s="20" t="s">
        <v>7079</v>
      </c>
      <c r="AB3192" s="54"/>
      <c r="AC3192" s="54"/>
      <c r="AD3192" s="21"/>
      <c r="AE3192" s="21"/>
      <c r="AF3192" s="54"/>
      <c r="AG3192" s="54"/>
      <c r="AH3192" s="54"/>
      <c r="AI3192" s="54"/>
    </row>
    <row r="3193" spans="1:35" s="47" customFormat="1">
      <c r="A3193" s="46">
        <v>78</v>
      </c>
      <c r="B3193" s="20" t="s">
        <v>7081</v>
      </c>
      <c r="C3193" s="18" t="s">
        <v>7082</v>
      </c>
      <c r="D3193" s="6" t="s">
        <v>9</v>
      </c>
      <c r="E3193" s="20" t="s">
        <v>6021</v>
      </c>
      <c r="F3193" s="6"/>
      <c r="G3193" s="20" t="s">
        <v>20</v>
      </c>
      <c r="H3193" s="63" t="s">
        <v>3370</v>
      </c>
      <c r="I3193" s="62">
        <v>35133</v>
      </c>
      <c r="J3193" s="6" t="s">
        <v>4823</v>
      </c>
      <c r="K3193" s="52"/>
      <c r="L3193" s="52"/>
      <c r="M3193" s="52"/>
      <c r="N3193" s="52"/>
      <c r="O3193" s="20" t="s">
        <v>6021</v>
      </c>
      <c r="P3193" s="20" t="s">
        <v>6021</v>
      </c>
      <c r="Q3193" s="20" t="s">
        <v>6021</v>
      </c>
      <c r="R3193" s="20" t="s">
        <v>6021</v>
      </c>
      <c r="S3193" s="20" t="s">
        <v>6021</v>
      </c>
      <c r="T3193" s="20" t="s">
        <v>6021</v>
      </c>
      <c r="U3193" s="20" t="s">
        <v>6021</v>
      </c>
      <c r="V3193" s="6" t="s">
        <v>6021</v>
      </c>
      <c r="W3193" s="21" t="str">
        <f t="shared" si="49"/>
        <v>14</v>
      </c>
      <c r="X3193" s="54"/>
      <c r="Y3193" s="54"/>
      <c r="Z3193" s="54"/>
      <c r="AA3193" s="20" t="s">
        <v>7081</v>
      </c>
      <c r="AB3193" s="54"/>
      <c r="AC3193" s="54"/>
      <c r="AD3193" s="21"/>
      <c r="AE3193" s="21"/>
      <c r="AF3193" s="54"/>
      <c r="AG3193" s="54"/>
      <c r="AH3193" s="54"/>
      <c r="AI3193" s="54"/>
    </row>
    <row r="3194" spans="1:35" s="47" customFormat="1">
      <c r="A3194" s="46">
        <v>79</v>
      </c>
      <c r="B3194" s="20" t="s">
        <v>7083</v>
      </c>
      <c r="C3194" s="18" t="s">
        <v>7084</v>
      </c>
      <c r="D3194" s="6" t="s">
        <v>15</v>
      </c>
      <c r="E3194" s="20" t="s">
        <v>6021</v>
      </c>
      <c r="F3194" s="6"/>
      <c r="G3194" s="20" t="s">
        <v>486</v>
      </c>
      <c r="H3194" s="63" t="s">
        <v>2668</v>
      </c>
      <c r="I3194" s="62">
        <v>35188</v>
      </c>
      <c r="J3194" s="6" t="s">
        <v>5299</v>
      </c>
      <c r="K3194" s="52"/>
      <c r="L3194" s="52"/>
      <c r="M3194" s="52"/>
      <c r="N3194" s="52"/>
      <c r="O3194" s="20" t="s">
        <v>6021</v>
      </c>
      <c r="P3194" s="20" t="s">
        <v>6021</v>
      </c>
      <c r="Q3194" s="20" t="s">
        <v>6021</v>
      </c>
      <c r="R3194" s="20" t="s">
        <v>6021</v>
      </c>
      <c r="S3194" s="20" t="s">
        <v>6021</v>
      </c>
      <c r="T3194" s="20" t="s">
        <v>6021</v>
      </c>
      <c r="U3194" s="20" t="s">
        <v>6021</v>
      </c>
      <c r="V3194" s="6" t="s">
        <v>6021</v>
      </c>
      <c r="W3194" s="21" t="str">
        <f t="shared" si="49"/>
        <v>14</v>
      </c>
      <c r="X3194" s="54"/>
      <c r="Y3194" s="54"/>
      <c r="Z3194" s="54"/>
      <c r="AA3194" s="20" t="s">
        <v>7083</v>
      </c>
      <c r="AB3194" s="54"/>
      <c r="AC3194" s="54"/>
      <c r="AD3194" s="21"/>
      <c r="AE3194" s="21"/>
      <c r="AF3194" s="54"/>
      <c r="AG3194" s="54"/>
      <c r="AH3194" s="54"/>
      <c r="AI3194" s="54"/>
    </row>
    <row r="3195" spans="1:35" s="47" customFormat="1">
      <c r="A3195" s="46">
        <v>80</v>
      </c>
      <c r="B3195" s="20" t="s">
        <v>7085</v>
      </c>
      <c r="C3195" s="18" t="s">
        <v>7086</v>
      </c>
      <c r="D3195" s="6" t="s">
        <v>9</v>
      </c>
      <c r="E3195" s="20" t="s">
        <v>6031</v>
      </c>
      <c r="F3195" s="6"/>
      <c r="G3195" s="20" t="s">
        <v>1866</v>
      </c>
      <c r="H3195" s="63" t="s">
        <v>2610</v>
      </c>
      <c r="I3195" s="62">
        <v>35270</v>
      </c>
      <c r="J3195" s="6" t="s">
        <v>4823</v>
      </c>
      <c r="K3195" s="52"/>
      <c r="L3195" s="52"/>
      <c r="M3195" s="52"/>
      <c r="N3195" s="52"/>
      <c r="O3195" s="20" t="s">
        <v>6031</v>
      </c>
      <c r="P3195" s="20" t="s">
        <v>6031</v>
      </c>
      <c r="Q3195" s="20" t="s">
        <v>6031</v>
      </c>
      <c r="R3195" s="20" t="s">
        <v>6031</v>
      </c>
      <c r="S3195" s="20" t="s">
        <v>6031</v>
      </c>
      <c r="T3195" s="20" t="s">
        <v>6031</v>
      </c>
      <c r="U3195" s="20" t="s">
        <v>6031</v>
      </c>
      <c r="V3195" s="6" t="s">
        <v>6031</v>
      </c>
      <c r="W3195" s="21" t="str">
        <f t="shared" si="49"/>
        <v>14</v>
      </c>
      <c r="X3195" s="54"/>
      <c r="Y3195" s="54"/>
      <c r="Z3195" s="54"/>
      <c r="AA3195" s="20" t="s">
        <v>7085</v>
      </c>
      <c r="AB3195" s="54"/>
      <c r="AC3195" s="54"/>
      <c r="AD3195" s="21"/>
      <c r="AE3195" s="21"/>
      <c r="AF3195" s="54"/>
      <c r="AG3195" s="54"/>
      <c r="AH3195" s="54"/>
      <c r="AI3195" s="54"/>
    </row>
    <row r="3196" spans="1:35" s="47" customFormat="1">
      <c r="A3196" s="46">
        <v>81</v>
      </c>
      <c r="B3196" s="20" t="s">
        <v>7087</v>
      </c>
      <c r="C3196" s="18" t="s">
        <v>7088</v>
      </c>
      <c r="D3196" s="6" t="s">
        <v>15</v>
      </c>
      <c r="E3196" s="20" t="s">
        <v>6021</v>
      </c>
      <c r="F3196" s="6"/>
      <c r="G3196" s="20" t="s">
        <v>16</v>
      </c>
      <c r="H3196" s="63" t="s">
        <v>6233</v>
      </c>
      <c r="I3196" s="62">
        <v>34832</v>
      </c>
      <c r="J3196" s="6" t="s">
        <v>5299</v>
      </c>
      <c r="K3196" s="52"/>
      <c r="L3196" s="52"/>
      <c r="M3196" s="52"/>
      <c r="N3196" s="52"/>
      <c r="O3196" s="20" t="s">
        <v>6021</v>
      </c>
      <c r="P3196" s="20" t="s">
        <v>6021</v>
      </c>
      <c r="Q3196" s="20" t="s">
        <v>6021</v>
      </c>
      <c r="R3196" s="20" t="s">
        <v>6021</v>
      </c>
      <c r="S3196" s="20" t="s">
        <v>6021</v>
      </c>
      <c r="T3196" s="20" t="s">
        <v>6021</v>
      </c>
      <c r="U3196" s="20" t="s">
        <v>6021</v>
      </c>
      <c r="V3196" s="6" t="s">
        <v>6013</v>
      </c>
      <c r="W3196" s="21" t="str">
        <f t="shared" si="49"/>
        <v>14</v>
      </c>
      <c r="X3196" s="54"/>
      <c r="Y3196" s="54"/>
      <c r="Z3196" s="54"/>
      <c r="AA3196" s="20" t="s">
        <v>7087</v>
      </c>
      <c r="AB3196" s="54"/>
      <c r="AC3196" s="54"/>
      <c r="AD3196" s="21"/>
      <c r="AE3196" s="21"/>
      <c r="AF3196" s="54"/>
      <c r="AG3196" s="54"/>
      <c r="AH3196" s="54"/>
      <c r="AI3196" s="54"/>
    </row>
    <row r="3197" spans="1:35" s="47" customFormat="1">
      <c r="A3197" s="46">
        <v>82</v>
      </c>
      <c r="B3197" s="20" t="s">
        <v>7089</v>
      </c>
      <c r="C3197" s="18" t="s">
        <v>7090</v>
      </c>
      <c r="D3197" s="6" t="s">
        <v>15</v>
      </c>
      <c r="E3197" s="20" t="s">
        <v>6021</v>
      </c>
      <c r="F3197" s="6"/>
      <c r="G3197" s="20" t="s">
        <v>286</v>
      </c>
      <c r="H3197" s="63" t="s">
        <v>4812</v>
      </c>
      <c r="I3197" s="62">
        <v>34400</v>
      </c>
      <c r="J3197" s="6" t="s">
        <v>4823</v>
      </c>
      <c r="K3197" s="52"/>
      <c r="L3197" s="52"/>
      <c r="M3197" s="52"/>
      <c r="N3197" s="52"/>
      <c r="O3197" s="20" t="s">
        <v>6021</v>
      </c>
      <c r="P3197" s="20" t="s">
        <v>6021</v>
      </c>
      <c r="Q3197" s="20" t="s">
        <v>6021</v>
      </c>
      <c r="R3197" s="20" t="s">
        <v>6021</v>
      </c>
      <c r="S3197" s="20" t="s">
        <v>6021</v>
      </c>
      <c r="T3197" s="20" t="s">
        <v>6021</v>
      </c>
      <c r="U3197" s="20" t="s">
        <v>6021</v>
      </c>
      <c r="V3197" s="6" t="s">
        <v>6021</v>
      </c>
      <c r="W3197" s="21" t="str">
        <f t="shared" si="49"/>
        <v>14</v>
      </c>
      <c r="X3197" s="54"/>
      <c r="Y3197" s="54"/>
      <c r="Z3197" s="54"/>
      <c r="AA3197" s="20" t="s">
        <v>7089</v>
      </c>
      <c r="AB3197" s="54"/>
      <c r="AC3197" s="54"/>
      <c r="AD3197" s="21"/>
      <c r="AE3197" s="21"/>
      <c r="AF3197" s="54"/>
      <c r="AG3197" s="54"/>
      <c r="AH3197" s="54"/>
      <c r="AI3197" s="54"/>
    </row>
    <row r="3198" spans="1:35" s="47" customFormat="1">
      <c r="A3198" s="46">
        <v>83</v>
      </c>
      <c r="B3198" s="20" t="s">
        <v>7091</v>
      </c>
      <c r="C3198" s="18" t="s">
        <v>7092</v>
      </c>
      <c r="D3198" s="6" t="s">
        <v>9</v>
      </c>
      <c r="E3198" s="20" t="s">
        <v>6021</v>
      </c>
      <c r="F3198" s="6"/>
      <c r="G3198" s="20" t="s">
        <v>1891</v>
      </c>
      <c r="H3198" s="63" t="s">
        <v>2741</v>
      </c>
      <c r="I3198" s="62">
        <v>41808</v>
      </c>
      <c r="J3198" s="6" t="s">
        <v>4823</v>
      </c>
      <c r="K3198" s="52"/>
      <c r="L3198" s="52"/>
      <c r="M3198" s="52"/>
      <c r="N3198" s="52"/>
      <c r="O3198" s="20" t="s">
        <v>6021</v>
      </c>
      <c r="P3198" s="20" t="s">
        <v>6021</v>
      </c>
      <c r="Q3198" s="20" t="s">
        <v>6021</v>
      </c>
      <c r="R3198" s="20" t="s">
        <v>6021</v>
      </c>
      <c r="S3198" s="20" t="s">
        <v>6021</v>
      </c>
      <c r="T3198" s="20" t="s">
        <v>6021</v>
      </c>
      <c r="U3198" s="20" t="s">
        <v>6021</v>
      </c>
      <c r="V3198" s="6" t="s">
        <v>6021</v>
      </c>
      <c r="W3198" s="21" t="str">
        <f t="shared" si="49"/>
        <v>14</v>
      </c>
      <c r="X3198" s="54"/>
      <c r="Y3198" s="54"/>
      <c r="Z3198" s="54"/>
      <c r="AA3198" s="20" t="s">
        <v>7091</v>
      </c>
      <c r="AB3198" s="54"/>
      <c r="AC3198" s="54"/>
      <c r="AD3198" s="21"/>
      <c r="AE3198" s="21"/>
      <c r="AF3198" s="54"/>
      <c r="AG3198" s="54"/>
      <c r="AH3198" s="54"/>
      <c r="AI3198" s="54"/>
    </row>
    <row r="3199" spans="1:35" s="47" customFormat="1">
      <c r="A3199" s="46">
        <v>84</v>
      </c>
      <c r="B3199" s="20" t="s">
        <v>7093</v>
      </c>
      <c r="C3199" s="18" t="s">
        <v>7094</v>
      </c>
      <c r="D3199" s="6" t="s">
        <v>9</v>
      </c>
      <c r="E3199" s="20" t="s">
        <v>6031</v>
      </c>
      <c r="F3199" s="6"/>
      <c r="G3199" s="20" t="s">
        <v>286</v>
      </c>
      <c r="H3199" s="63" t="s">
        <v>7731</v>
      </c>
      <c r="I3199" s="62">
        <v>35064</v>
      </c>
      <c r="J3199" s="6" t="s">
        <v>4823</v>
      </c>
      <c r="K3199" s="52"/>
      <c r="L3199" s="52"/>
      <c r="M3199" s="52"/>
      <c r="N3199" s="52"/>
      <c r="O3199" s="20" t="s">
        <v>6031</v>
      </c>
      <c r="P3199" s="45" t="s">
        <v>6013</v>
      </c>
      <c r="Q3199" s="45" t="s">
        <v>6013</v>
      </c>
      <c r="R3199" s="45" t="s">
        <v>6013</v>
      </c>
      <c r="S3199" s="45" t="s">
        <v>6013</v>
      </c>
      <c r="T3199" s="45" t="s">
        <v>6013</v>
      </c>
      <c r="U3199" s="45" t="s">
        <v>6013</v>
      </c>
      <c r="V3199" s="6" t="s">
        <v>6013</v>
      </c>
      <c r="W3199" s="21" t="str">
        <f t="shared" si="49"/>
        <v>14</v>
      </c>
      <c r="X3199" s="54"/>
      <c r="Y3199" s="54"/>
      <c r="Z3199" s="54"/>
      <c r="AA3199" s="20" t="s">
        <v>7093</v>
      </c>
      <c r="AB3199" s="54"/>
      <c r="AC3199" s="54"/>
      <c r="AD3199" s="21"/>
      <c r="AE3199" s="21"/>
      <c r="AF3199" s="54"/>
      <c r="AG3199" s="54"/>
      <c r="AH3199" s="54"/>
      <c r="AI3199" s="54"/>
    </row>
    <row r="3200" spans="1:35" s="47" customFormat="1">
      <c r="A3200" s="46">
        <v>85</v>
      </c>
      <c r="B3200" s="20" t="s">
        <v>7095</v>
      </c>
      <c r="C3200" s="18" t="s">
        <v>7096</v>
      </c>
      <c r="D3200" s="6" t="s">
        <v>9</v>
      </c>
      <c r="E3200" s="20" t="s">
        <v>6021</v>
      </c>
      <c r="F3200" s="6"/>
      <c r="G3200" s="20" t="s">
        <v>1538</v>
      </c>
      <c r="H3200" s="63" t="s">
        <v>2610</v>
      </c>
      <c r="I3200" s="62">
        <v>35183</v>
      </c>
      <c r="J3200" s="6" t="s">
        <v>4823</v>
      </c>
      <c r="K3200" s="52"/>
      <c r="L3200" s="52"/>
      <c r="M3200" s="52"/>
      <c r="N3200" s="52"/>
      <c r="O3200" s="20" t="s">
        <v>6021</v>
      </c>
      <c r="P3200" s="20" t="s">
        <v>6021</v>
      </c>
      <c r="Q3200" s="20" t="s">
        <v>6021</v>
      </c>
      <c r="R3200" s="20" t="s">
        <v>6021</v>
      </c>
      <c r="S3200" s="20" t="s">
        <v>6021</v>
      </c>
      <c r="T3200" s="20" t="s">
        <v>6021</v>
      </c>
      <c r="U3200" s="20" t="s">
        <v>6021</v>
      </c>
      <c r="V3200" s="6" t="s">
        <v>6021</v>
      </c>
      <c r="W3200" s="21" t="str">
        <f t="shared" si="49"/>
        <v>14</v>
      </c>
      <c r="X3200" s="54"/>
      <c r="Y3200" s="54"/>
      <c r="Z3200" s="54"/>
      <c r="AA3200" s="20" t="s">
        <v>7095</v>
      </c>
      <c r="AB3200" s="54"/>
      <c r="AC3200" s="54"/>
      <c r="AD3200" s="21"/>
      <c r="AE3200" s="21"/>
      <c r="AF3200" s="54"/>
      <c r="AG3200" s="54"/>
      <c r="AH3200" s="54"/>
      <c r="AI3200" s="54"/>
    </row>
    <row r="3201" spans="1:35" s="47" customFormat="1">
      <c r="A3201" s="46">
        <v>86</v>
      </c>
      <c r="B3201" s="20" t="s">
        <v>7097</v>
      </c>
      <c r="C3201" s="18" t="s">
        <v>7098</v>
      </c>
      <c r="D3201" s="6" t="s">
        <v>9</v>
      </c>
      <c r="E3201" s="20" t="s">
        <v>6021</v>
      </c>
      <c r="F3201" s="6"/>
      <c r="G3201" s="20" t="s">
        <v>486</v>
      </c>
      <c r="H3201" s="63" t="s">
        <v>3696</v>
      </c>
      <c r="I3201" s="62">
        <v>35133</v>
      </c>
      <c r="J3201" s="6" t="s">
        <v>4823</v>
      </c>
      <c r="K3201" s="52"/>
      <c r="L3201" s="52"/>
      <c r="M3201" s="52"/>
      <c r="N3201" s="52"/>
      <c r="O3201" s="20" t="s">
        <v>6021</v>
      </c>
      <c r="P3201" s="20" t="s">
        <v>6021</v>
      </c>
      <c r="Q3201" s="20" t="s">
        <v>6021</v>
      </c>
      <c r="R3201" s="20" t="s">
        <v>6021</v>
      </c>
      <c r="S3201" s="20" t="s">
        <v>6021</v>
      </c>
      <c r="T3201" s="20" t="s">
        <v>6021</v>
      </c>
      <c r="U3201" s="20" t="s">
        <v>6021</v>
      </c>
      <c r="V3201" s="6" t="s">
        <v>6021</v>
      </c>
      <c r="W3201" s="21" t="str">
        <f t="shared" si="49"/>
        <v>14</v>
      </c>
      <c r="X3201" s="54"/>
      <c r="Y3201" s="54"/>
      <c r="Z3201" s="54"/>
      <c r="AA3201" s="20" t="s">
        <v>7097</v>
      </c>
      <c r="AB3201" s="54"/>
      <c r="AC3201" s="54"/>
      <c r="AD3201" s="21"/>
      <c r="AE3201" s="21"/>
      <c r="AF3201" s="54"/>
      <c r="AG3201" s="54"/>
      <c r="AH3201" s="54"/>
      <c r="AI3201" s="54"/>
    </row>
    <row r="3202" spans="1:35" s="47" customFormat="1">
      <c r="A3202" s="46">
        <v>87</v>
      </c>
      <c r="B3202" s="20" t="s">
        <v>7099</v>
      </c>
      <c r="C3202" s="18" t="s">
        <v>7100</v>
      </c>
      <c r="D3202" s="6" t="s">
        <v>15</v>
      </c>
      <c r="E3202" s="20" t="s">
        <v>6031</v>
      </c>
      <c r="F3202" s="6"/>
      <c r="G3202" s="20" t="s">
        <v>1538</v>
      </c>
      <c r="H3202" s="63" t="s">
        <v>7732</v>
      </c>
      <c r="I3202" s="62">
        <v>35260</v>
      </c>
      <c r="J3202" s="6" t="s">
        <v>4826</v>
      </c>
      <c r="K3202" s="52"/>
      <c r="L3202" s="52"/>
      <c r="M3202" s="52"/>
      <c r="N3202" s="52"/>
      <c r="O3202" s="20" t="s">
        <v>6031</v>
      </c>
      <c r="P3202" s="20" t="s">
        <v>6031</v>
      </c>
      <c r="Q3202" s="45" t="s">
        <v>6013</v>
      </c>
      <c r="R3202" s="45" t="s">
        <v>6013</v>
      </c>
      <c r="S3202" s="45" t="s">
        <v>6013</v>
      </c>
      <c r="T3202" s="45" t="s">
        <v>6013</v>
      </c>
      <c r="U3202" s="45" t="s">
        <v>6013</v>
      </c>
      <c r="V3202" s="6" t="s">
        <v>6013</v>
      </c>
      <c r="W3202" s="21" t="str">
        <f t="shared" si="49"/>
        <v>14</v>
      </c>
      <c r="X3202" s="54"/>
      <c r="Y3202" s="54"/>
      <c r="Z3202" s="54"/>
      <c r="AA3202" s="20" t="s">
        <v>7099</v>
      </c>
      <c r="AB3202" s="54"/>
      <c r="AC3202" s="54"/>
      <c r="AD3202" s="21"/>
      <c r="AE3202" s="21"/>
      <c r="AF3202" s="54"/>
      <c r="AG3202" s="54"/>
      <c r="AH3202" s="54"/>
      <c r="AI3202" s="54"/>
    </row>
    <row r="3203" spans="1:35" s="47" customFormat="1">
      <c r="A3203" s="46">
        <v>88</v>
      </c>
      <c r="B3203" s="20" t="s">
        <v>7101</v>
      </c>
      <c r="C3203" s="18" t="s">
        <v>7102</v>
      </c>
      <c r="D3203" s="6" t="s">
        <v>9</v>
      </c>
      <c r="E3203" s="20" t="s">
        <v>6021</v>
      </c>
      <c r="F3203" s="6"/>
      <c r="G3203" s="20" t="s">
        <v>82</v>
      </c>
      <c r="H3203" s="63" t="s">
        <v>2649</v>
      </c>
      <c r="I3203" s="62">
        <v>35521</v>
      </c>
      <c r="J3203" s="6" t="s">
        <v>4823</v>
      </c>
      <c r="K3203" s="52"/>
      <c r="L3203" s="52"/>
      <c r="M3203" s="52"/>
      <c r="N3203" s="52"/>
      <c r="O3203" s="20" t="s">
        <v>6021</v>
      </c>
      <c r="P3203" s="20" t="s">
        <v>6021</v>
      </c>
      <c r="Q3203" s="20" t="s">
        <v>6021</v>
      </c>
      <c r="R3203" s="20" t="s">
        <v>6021</v>
      </c>
      <c r="S3203" s="20" t="s">
        <v>6021</v>
      </c>
      <c r="T3203" s="20" t="s">
        <v>6021</v>
      </c>
      <c r="U3203" s="20" t="s">
        <v>6021</v>
      </c>
      <c r="V3203" s="6" t="s">
        <v>6021</v>
      </c>
      <c r="W3203" s="21" t="str">
        <f t="shared" ref="W3203:W3266" si="50">LEFT(B3203,2)</f>
        <v>14</v>
      </c>
      <c r="X3203" s="54"/>
      <c r="Y3203" s="54"/>
      <c r="Z3203" s="54"/>
      <c r="AA3203" s="20" t="s">
        <v>7101</v>
      </c>
      <c r="AB3203" s="54"/>
      <c r="AC3203" s="54"/>
      <c r="AD3203" s="21"/>
      <c r="AE3203" s="21"/>
      <c r="AF3203" s="54"/>
      <c r="AG3203" s="54"/>
      <c r="AH3203" s="54"/>
      <c r="AI3203" s="54"/>
    </row>
    <row r="3204" spans="1:35" s="47" customFormat="1">
      <c r="A3204" s="46">
        <v>89</v>
      </c>
      <c r="B3204" s="20" t="s">
        <v>7103</v>
      </c>
      <c r="C3204" s="18" t="s">
        <v>7104</v>
      </c>
      <c r="D3204" s="6" t="s">
        <v>9</v>
      </c>
      <c r="E3204" s="20" t="s">
        <v>6021</v>
      </c>
      <c r="F3204" s="6"/>
      <c r="G3204" s="20" t="s">
        <v>1538</v>
      </c>
      <c r="H3204" s="63" t="s">
        <v>2637</v>
      </c>
      <c r="I3204" s="62">
        <v>35291</v>
      </c>
      <c r="J3204" s="6" t="s">
        <v>4823</v>
      </c>
      <c r="K3204" s="52"/>
      <c r="L3204" s="52"/>
      <c r="M3204" s="52"/>
      <c r="N3204" s="52"/>
      <c r="O3204" s="20" t="s">
        <v>6021</v>
      </c>
      <c r="P3204" s="20" t="s">
        <v>6021</v>
      </c>
      <c r="Q3204" s="20" t="s">
        <v>6021</v>
      </c>
      <c r="R3204" s="20" t="s">
        <v>6021</v>
      </c>
      <c r="S3204" s="20" t="s">
        <v>6021</v>
      </c>
      <c r="T3204" s="20" t="s">
        <v>6021</v>
      </c>
      <c r="U3204" s="20" t="s">
        <v>6021</v>
      </c>
      <c r="V3204" s="6" t="s">
        <v>6021</v>
      </c>
      <c r="W3204" s="21" t="str">
        <f t="shared" si="50"/>
        <v>14</v>
      </c>
      <c r="X3204" s="54"/>
      <c r="Y3204" s="54"/>
      <c r="Z3204" s="54"/>
      <c r="AA3204" s="20" t="s">
        <v>7103</v>
      </c>
      <c r="AB3204" s="54"/>
      <c r="AC3204" s="54"/>
      <c r="AD3204" s="21"/>
      <c r="AE3204" s="21"/>
      <c r="AF3204" s="54"/>
      <c r="AG3204" s="54"/>
      <c r="AH3204" s="54"/>
      <c r="AI3204" s="54"/>
    </row>
    <row r="3205" spans="1:35" s="47" customFormat="1">
      <c r="A3205" s="46">
        <v>90</v>
      </c>
      <c r="B3205" s="20" t="s">
        <v>7105</v>
      </c>
      <c r="C3205" s="18" t="s">
        <v>7106</v>
      </c>
      <c r="D3205" s="6" t="s">
        <v>9</v>
      </c>
      <c r="E3205" s="20" t="s">
        <v>6031</v>
      </c>
      <c r="F3205" s="6"/>
      <c r="G3205" s="20" t="s">
        <v>16</v>
      </c>
      <c r="H3205" s="63" t="s">
        <v>2610</v>
      </c>
      <c r="I3205" s="62">
        <v>35101</v>
      </c>
      <c r="J3205" s="6" t="s">
        <v>4823</v>
      </c>
      <c r="K3205" s="52"/>
      <c r="L3205" s="52"/>
      <c r="M3205" s="52"/>
      <c r="N3205" s="52"/>
      <c r="O3205" s="20" t="s">
        <v>6031</v>
      </c>
      <c r="P3205" s="20" t="s">
        <v>6031</v>
      </c>
      <c r="Q3205" s="20" t="s">
        <v>6031</v>
      </c>
      <c r="R3205" s="20" t="s">
        <v>6031</v>
      </c>
      <c r="S3205" s="20" t="s">
        <v>6031</v>
      </c>
      <c r="T3205" s="20" t="s">
        <v>6031</v>
      </c>
      <c r="U3205" s="20" t="s">
        <v>6031</v>
      </c>
      <c r="V3205" s="6" t="s">
        <v>6031</v>
      </c>
      <c r="W3205" s="21" t="str">
        <f t="shared" si="50"/>
        <v>14</v>
      </c>
      <c r="X3205" s="54"/>
      <c r="Y3205" s="54"/>
      <c r="Z3205" s="54"/>
      <c r="AA3205" s="20" t="s">
        <v>7105</v>
      </c>
      <c r="AB3205" s="54"/>
      <c r="AC3205" s="54"/>
      <c r="AD3205" s="21"/>
      <c r="AE3205" s="21"/>
      <c r="AF3205" s="54"/>
      <c r="AG3205" s="54"/>
      <c r="AH3205" s="54"/>
      <c r="AI3205" s="54"/>
    </row>
    <row r="3206" spans="1:35" s="47" customFormat="1">
      <c r="A3206" s="46">
        <v>91</v>
      </c>
      <c r="B3206" s="20" t="s">
        <v>7107</v>
      </c>
      <c r="C3206" s="18" t="s">
        <v>7108</v>
      </c>
      <c r="D3206" s="6" t="s">
        <v>15</v>
      </c>
      <c r="E3206" s="20" t="s">
        <v>6021</v>
      </c>
      <c r="F3206" s="6"/>
      <c r="G3206" s="20" t="s">
        <v>1895</v>
      </c>
      <c r="H3206" s="63" t="s">
        <v>2874</v>
      </c>
      <c r="I3206" s="62">
        <v>35164</v>
      </c>
      <c r="J3206" s="6" t="s">
        <v>4823</v>
      </c>
      <c r="K3206" s="52"/>
      <c r="L3206" s="52"/>
      <c r="M3206" s="52"/>
      <c r="N3206" s="52"/>
      <c r="O3206" s="20" t="s">
        <v>6021</v>
      </c>
      <c r="P3206" s="20" t="s">
        <v>6021</v>
      </c>
      <c r="Q3206" s="20" t="s">
        <v>6021</v>
      </c>
      <c r="R3206" s="20" t="s">
        <v>6021</v>
      </c>
      <c r="S3206" s="20" t="s">
        <v>6021</v>
      </c>
      <c r="T3206" s="20" t="s">
        <v>6021</v>
      </c>
      <c r="U3206" s="20" t="s">
        <v>6021</v>
      </c>
      <c r="V3206" s="6" t="s">
        <v>6021</v>
      </c>
      <c r="W3206" s="21" t="str">
        <f t="shared" si="50"/>
        <v>14</v>
      </c>
      <c r="X3206" s="54"/>
      <c r="Y3206" s="54"/>
      <c r="Z3206" s="54"/>
      <c r="AA3206" s="20" t="s">
        <v>7107</v>
      </c>
      <c r="AB3206" s="54"/>
      <c r="AC3206" s="54"/>
      <c r="AD3206" s="21"/>
      <c r="AE3206" s="21"/>
      <c r="AF3206" s="54"/>
      <c r="AG3206" s="54"/>
      <c r="AH3206" s="54"/>
      <c r="AI3206" s="54"/>
    </row>
    <row r="3207" spans="1:35" s="47" customFormat="1">
      <c r="A3207" s="46">
        <v>92</v>
      </c>
      <c r="B3207" s="20" t="s">
        <v>7109</v>
      </c>
      <c r="C3207" s="18" t="s">
        <v>7110</v>
      </c>
      <c r="D3207" s="6" t="s">
        <v>15</v>
      </c>
      <c r="E3207" s="20" t="s">
        <v>6031</v>
      </c>
      <c r="F3207" s="6"/>
      <c r="G3207" s="20" t="s">
        <v>1895</v>
      </c>
      <c r="H3207" s="63" t="s">
        <v>3290</v>
      </c>
      <c r="I3207" s="62">
        <v>35629</v>
      </c>
      <c r="J3207" s="6" t="s">
        <v>4823</v>
      </c>
      <c r="K3207" s="52"/>
      <c r="L3207" s="52"/>
      <c r="M3207" s="52"/>
      <c r="N3207" s="52"/>
      <c r="O3207" s="20" t="s">
        <v>6031</v>
      </c>
      <c r="P3207" s="45" t="s">
        <v>6013</v>
      </c>
      <c r="Q3207" s="45" t="s">
        <v>6013</v>
      </c>
      <c r="R3207" s="45" t="s">
        <v>6013</v>
      </c>
      <c r="S3207" s="45" t="s">
        <v>6013</v>
      </c>
      <c r="T3207" s="45" t="s">
        <v>6013</v>
      </c>
      <c r="U3207" s="45" t="s">
        <v>6013</v>
      </c>
      <c r="V3207" s="6" t="s">
        <v>6013</v>
      </c>
      <c r="W3207" s="21" t="str">
        <f t="shared" si="50"/>
        <v>14</v>
      </c>
      <c r="X3207" s="54"/>
      <c r="Y3207" s="54"/>
      <c r="Z3207" s="54"/>
      <c r="AA3207" s="20" t="s">
        <v>7109</v>
      </c>
      <c r="AB3207" s="54"/>
      <c r="AC3207" s="54"/>
      <c r="AD3207" s="21"/>
      <c r="AE3207" s="21"/>
      <c r="AF3207" s="54"/>
      <c r="AG3207" s="54"/>
      <c r="AH3207" s="54"/>
      <c r="AI3207" s="54"/>
    </row>
    <row r="3208" spans="1:35" s="47" customFormat="1">
      <c r="A3208" s="46">
        <v>93</v>
      </c>
      <c r="B3208" s="20" t="s">
        <v>7111</v>
      </c>
      <c r="C3208" s="18" t="s">
        <v>7112</v>
      </c>
      <c r="D3208" s="6" t="s">
        <v>15</v>
      </c>
      <c r="E3208" s="20" t="s">
        <v>6013</v>
      </c>
      <c r="F3208" s="6"/>
      <c r="G3208" s="20" t="s">
        <v>20</v>
      </c>
      <c r="H3208" s="63" t="s">
        <v>3769</v>
      </c>
      <c r="I3208" s="62">
        <v>35346</v>
      </c>
      <c r="J3208" s="6" t="s">
        <v>4823</v>
      </c>
      <c r="K3208" s="52"/>
      <c r="L3208" s="52"/>
      <c r="M3208" s="52"/>
      <c r="N3208" s="52"/>
      <c r="O3208" s="20" t="s">
        <v>6013</v>
      </c>
      <c r="P3208" s="20" t="s">
        <v>6013</v>
      </c>
      <c r="Q3208" s="20" t="s">
        <v>6013</v>
      </c>
      <c r="R3208" s="20" t="s">
        <v>6013</v>
      </c>
      <c r="S3208" s="20" t="s">
        <v>6013</v>
      </c>
      <c r="T3208" s="20" t="s">
        <v>6013</v>
      </c>
      <c r="U3208" s="20" t="s">
        <v>6013</v>
      </c>
      <c r="V3208" s="6" t="s">
        <v>6013</v>
      </c>
      <c r="W3208" s="21" t="str">
        <f t="shared" si="50"/>
        <v>14</v>
      </c>
      <c r="X3208" s="54"/>
      <c r="Y3208" s="54"/>
      <c r="Z3208" s="54"/>
      <c r="AA3208" s="20" t="s">
        <v>7111</v>
      </c>
      <c r="AB3208" s="54"/>
      <c r="AC3208" s="54"/>
      <c r="AD3208" s="21"/>
      <c r="AE3208" s="21"/>
      <c r="AF3208" s="54"/>
      <c r="AG3208" s="54"/>
      <c r="AH3208" s="54"/>
      <c r="AI3208" s="54"/>
    </row>
    <row r="3209" spans="1:35" s="47" customFormat="1">
      <c r="A3209" s="46">
        <v>94</v>
      </c>
      <c r="B3209" s="20" t="s">
        <v>7113</v>
      </c>
      <c r="C3209" s="18" t="s">
        <v>7114</v>
      </c>
      <c r="D3209" s="6" t="s">
        <v>15</v>
      </c>
      <c r="E3209" s="20" t="s">
        <v>6031</v>
      </c>
      <c r="F3209" s="6"/>
      <c r="G3209" s="20" t="s">
        <v>15</v>
      </c>
      <c r="H3209" s="63" t="s">
        <v>3965</v>
      </c>
      <c r="I3209" s="62">
        <v>34758</v>
      </c>
      <c r="J3209" s="6" t="s">
        <v>4823</v>
      </c>
      <c r="K3209" s="52"/>
      <c r="L3209" s="52"/>
      <c r="M3209" s="52"/>
      <c r="N3209" s="52"/>
      <c r="O3209" s="20" t="s">
        <v>6031</v>
      </c>
      <c r="P3209" s="20" t="s">
        <v>6031</v>
      </c>
      <c r="Q3209" s="20" t="s">
        <v>6031</v>
      </c>
      <c r="R3209" s="20" t="s">
        <v>6031</v>
      </c>
      <c r="S3209" s="20" t="s">
        <v>6031</v>
      </c>
      <c r="T3209" s="45" t="s">
        <v>6013</v>
      </c>
      <c r="U3209" s="45" t="s">
        <v>6013</v>
      </c>
      <c r="V3209" s="6" t="s">
        <v>6013</v>
      </c>
      <c r="W3209" s="21" t="str">
        <f t="shared" si="50"/>
        <v>14</v>
      </c>
      <c r="X3209" s="54"/>
      <c r="Y3209" s="54"/>
      <c r="Z3209" s="54"/>
      <c r="AA3209" s="20" t="s">
        <v>7113</v>
      </c>
      <c r="AB3209" s="54"/>
      <c r="AC3209" s="54"/>
      <c r="AD3209" s="21"/>
      <c r="AE3209" s="21"/>
      <c r="AF3209" s="54"/>
      <c r="AG3209" s="54"/>
      <c r="AH3209" s="54"/>
      <c r="AI3209" s="54"/>
    </row>
    <row r="3210" spans="1:35" s="47" customFormat="1">
      <c r="A3210" s="46">
        <v>95</v>
      </c>
      <c r="B3210" s="20" t="s">
        <v>7115</v>
      </c>
      <c r="C3210" s="18" t="s">
        <v>7116</v>
      </c>
      <c r="D3210" s="6" t="s">
        <v>15</v>
      </c>
      <c r="E3210" s="20" t="s">
        <v>6031</v>
      </c>
      <c r="F3210" s="6"/>
      <c r="G3210" s="20" t="s">
        <v>16</v>
      </c>
      <c r="H3210" s="63" t="s">
        <v>2610</v>
      </c>
      <c r="I3210" s="62">
        <v>35223</v>
      </c>
      <c r="J3210" s="6" t="s">
        <v>4823</v>
      </c>
      <c r="K3210" s="52"/>
      <c r="L3210" s="52"/>
      <c r="M3210" s="52"/>
      <c r="N3210" s="52"/>
      <c r="O3210" s="20" t="s">
        <v>6031</v>
      </c>
      <c r="P3210" s="20" t="s">
        <v>6031</v>
      </c>
      <c r="Q3210" s="20" t="s">
        <v>6031</v>
      </c>
      <c r="R3210" s="20" t="s">
        <v>6031</v>
      </c>
      <c r="S3210" s="20" t="s">
        <v>6031</v>
      </c>
      <c r="T3210" s="20" t="s">
        <v>6031</v>
      </c>
      <c r="U3210" s="20" t="s">
        <v>6031</v>
      </c>
      <c r="V3210" s="6" t="s">
        <v>6013</v>
      </c>
      <c r="W3210" s="21" t="str">
        <f t="shared" si="50"/>
        <v>14</v>
      </c>
      <c r="X3210" s="54"/>
      <c r="Y3210" s="54"/>
      <c r="Z3210" s="54"/>
      <c r="AA3210" s="20" t="s">
        <v>7115</v>
      </c>
      <c r="AB3210" s="54"/>
      <c r="AC3210" s="54"/>
      <c r="AD3210" s="21"/>
      <c r="AE3210" s="21"/>
      <c r="AF3210" s="54"/>
      <c r="AG3210" s="54"/>
      <c r="AH3210" s="54"/>
      <c r="AI3210" s="54"/>
    </row>
    <row r="3211" spans="1:35" s="47" customFormat="1">
      <c r="A3211" s="46">
        <v>96</v>
      </c>
      <c r="B3211" s="20" t="s">
        <v>7117</v>
      </c>
      <c r="C3211" s="18" t="s">
        <v>7118</v>
      </c>
      <c r="D3211" s="6" t="s">
        <v>9</v>
      </c>
      <c r="E3211" s="20" t="s">
        <v>6013</v>
      </c>
      <c r="F3211" s="6"/>
      <c r="G3211" s="20" t="s">
        <v>82</v>
      </c>
      <c r="H3211" s="63" t="s">
        <v>3059</v>
      </c>
      <c r="I3211" s="62">
        <v>35019</v>
      </c>
      <c r="J3211" s="6" t="s">
        <v>4823</v>
      </c>
      <c r="K3211" s="52"/>
      <c r="L3211" s="52"/>
      <c r="M3211" s="52"/>
      <c r="N3211" s="52"/>
      <c r="O3211" s="20" t="s">
        <v>6013</v>
      </c>
      <c r="P3211" s="20" t="s">
        <v>6013</v>
      </c>
      <c r="Q3211" s="20" t="s">
        <v>6013</v>
      </c>
      <c r="R3211" s="20" t="s">
        <v>6013</v>
      </c>
      <c r="S3211" s="20" t="s">
        <v>6013</v>
      </c>
      <c r="T3211" s="20" t="s">
        <v>6013</v>
      </c>
      <c r="U3211" s="20" t="s">
        <v>6013</v>
      </c>
      <c r="V3211" s="6" t="s">
        <v>6013</v>
      </c>
      <c r="W3211" s="21" t="str">
        <f t="shared" si="50"/>
        <v>14</v>
      </c>
      <c r="X3211" s="54"/>
      <c r="Y3211" s="54"/>
      <c r="Z3211" s="54"/>
      <c r="AA3211" s="20" t="s">
        <v>7117</v>
      </c>
      <c r="AB3211" s="54"/>
      <c r="AC3211" s="54"/>
      <c r="AD3211" s="21"/>
      <c r="AE3211" s="21"/>
      <c r="AF3211" s="54"/>
      <c r="AG3211" s="54"/>
      <c r="AH3211" s="54"/>
      <c r="AI3211" s="54"/>
    </row>
    <row r="3212" spans="1:35" s="47" customFormat="1">
      <c r="A3212" s="46">
        <v>97</v>
      </c>
      <c r="B3212" s="20" t="s">
        <v>7119</v>
      </c>
      <c r="C3212" s="18" t="s">
        <v>7120</v>
      </c>
      <c r="D3212" s="6" t="s">
        <v>9</v>
      </c>
      <c r="E3212" s="20" t="s">
        <v>307</v>
      </c>
      <c r="F3212" s="6"/>
      <c r="G3212" s="20" t="s">
        <v>59</v>
      </c>
      <c r="H3212" s="63" t="s">
        <v>2829</v>
      </c>
      <c r="I3212" s="62">
        <v>35135</v>
      </c>
      <c r="J3212" s="6" t="s">
        <v>4823</v>
      </c>
      <c r="K3212" s="52"/>
      <c r="L3212" s="52"/>
      <c r="M3212" s="52"/>
      <c r="N3212" s="52"/>
      <c r="O3212" s="20" t="s">
        <v>307</v>
      </c>
      <c r="P3212" s="20" t="s">
        <v>307</v>
      </c>
      <c r="Q3212" s="20" t="s">
        <v>307</v>
      </c>
      <c r="R3212" s="20" t="s">
        <v>307</v>
      </c>
      <c r="S3212" s="20" t="s">
        <v>307</v>
      </c>
      <c r="T3212" s="20" t="s">
        <v>307</v>
      </c>
      <c r="U3212" s="20" t="s">
        <v>307</v>
      </c>
      <c r="V3212" s="6" t="s">
        <v>307</v>
      </c>
      <c r="W3212" s="21" t="str">
        <f t="shared" si="50"/>
        <v>14</v>
      </c>
      <c r="X3212" s="54"/>
      <c r="Y3212" s="54"/>
      <c r="Z3212" s="54"/>
      <c r="AA3212" s="20" t="s">
        <v>7119</v>
      </c>
      <c r="AB3212" s="54"/>
      <c r="AC3212" s="54"/>
      <c r="AD3212" s="21"/>
      <c r="AE3212" s="21"/>
      <c r="AF3212" s="54"/>
      <c r="AG3212" s="54"/>
      <c r="AH3212" s="54"/>
      <c r="AI3212" s="54"/>
    </row>
    <row r="3213" spans="1:35" s="47" customFormat="1">
      <c r="A3213" s="46">
        <v>98</v>
      </c>
      <c r="B3213" s="20" t="s">
        <v>7121</v>
      </c>
      <c r="C3213" s="18" t="s">
        <v>7122</v>
      </c>
      <c r="D3213" s="6" t="s">
        <v>15</v>
      </c>
      <c r="E3213" s="20" t="s">
        <v>6031</v>
      </c>
      <c r="F3213" s="6"/>
      <c r="G3213" s="20" t="s">
        <v>1866</v>
      </c>
      <c r="H3213" s="63" t="s">
        <v>4754</v>
      </c>
      <c r="I3213" s="62">
        <v>35306</v>
      </c>
      <c r="J3213" s="6" t="s">
        <v>4823</v>
      </c>
      <c r="K3213" s="52"/>
      <c r="L3213" s="52"/>
      <c r="M3213" s="52"/>
      <c r="N3213" s="52"/>
      <c r="O3213" s="20" t="s">
        <v>6031</v>
      </c>
      <c r="P3213" s="20" t="s">
        <v>6031</v>
      </c>
      <c r="Q3213" s="20" t="s">
        <v>6031</v>
      </c>
      <c r="R3213" s="20" t="s">
        <v>6031</v>
      </c>
      <c r="S3213" s="20" t="s">
        <v>6031</v>
      </c>
      <c r="T3213" s="45" t="s">
        <v>6013</v>
      </c>
      <c r="U3213" s="45" t="s">
        <v>6013</v>
      </c>
      <c r="V3213" s="6" t="s">
        <v>6013</v>
      </c>
      <c r="W3213" s="21" t="str">
        <f t="shared" si="50"/>
        <v>14</v>
      </c>
      <c r="X3213" s="54"/>
      <c r="Y3213" s="54"/>
      <c r="Z3213" s="54"/>
      <c r="AA3213" s="20" t="s">
        <v>7121</v>
      </c>
      <c r="AB3213" s="54"/>
      <c r="AC3213" s="54"/>
      <c r="AD3213" s="21"/>
      <c r="AE3213" s="21"/>
      <c r="AF3213" s="54"/>
      <c r="AG3213" s="54"/>
      <c r="AH3213" s="54"/>
      <c r="AI3213" s="54"/>
    </row>
    <row r="3214" spans="1:35" s="47" customFormat="1">
      <c r="A3214" s="46">
        <v>99</v>
      </c>
      <c r="B3214" s="20" t="s">
        <v>7123</v>
      </c>
      <c r="C3214" s="18" t="s">
        <v>7124</v>
      </c>
      <c r="D3214" s="6" t="s">
        <v>9</v>
      </c>
      <c r="E3214" s="20" t="s">
        <v>6021</v>
      </c>
      <c r="F3214" s="6"/>
      <c r="G3214" s="20" t="s">
        <v>20</v>
      </c>
      <c r="H3214" s="63" t="s">
        <v>3049</v>
      </c>
      <c r="I3214" s="62">
        <v>35346</v>
      </c>
      <c r="J3214" s="6" t="s">
        <v>4823</v>
      </c>
      <c r="K3214" s="52"/>
      <c r="L3214" s="52"/>
      <c r="M3214" s="52"/>
      <c r="N3214" s="52"/>
      <c r="O3214" s="20" t="s">
        <v>6021</v>
      </c>
      <c r="P3214" s="20" t="s">
        <v>6021</v>
      </c>
      <c r="Q3214" s="45" t="s">
        <v>6013</v>
      </c>
      <c r="R3214" s="45" t="s">
        <v>6021</v>
      </c>
      <c r="S3214" s="45" t="s">
        <v>6021</v>
      </c>
      <c r="T3214" s="45" t="s">
        <v>6021</v>
      </c>
      <c r="U3214" s="45" t="s">
        <v>6021</v>
      </c>
      <c r="V3214" s="6" t="s">
        <v>6021</v>
      </c>
      <c r="W3214" s="21" t="str">
        <f t="shared" si="50"/>
        <v>14</v>
      </c>
      <c r="X3214" s="54"/>
      <c r="Y3214" s="54"/>
      <c r="Z3214" s="54"/>
      <c r="AA3214" s="20" t="s">
        <v>7123</v>
      </c>
      <c r="AB3214" s="54"/>
      <c r="AC3214" s="54"/>
      <c r="AD3214" s="21"/>
      <c r="AE3214" s="21"/>
      <c r="AF3214" s="54"/>
      <c r="AG3214" s="54"/>
      <c r="AH3214" s="54"/>
      <c r="AI3214" s="54"/>
    </row>
    <row r="3215" spans="1:35" s="47" customFormat="1">
      <c r="A3215" s="46">
        <v>100</v>
      </c>
      <c r="B3215" s="20" t="s">
        <v>7125</v>
      </c>
      <c r="C3215" s="18" t="s">
        <v>7126</v>
      </c>
      <c r="D3215" s="6" t="s">
        <v>9</v>
      </c>
      <c r="E3215" s="20" t="s">
        <v>6031</v>
      </c>
      <c r="F3215" s="6"/>
      <c r="G3215" s="20" t="s">
        <v>1536</v>
      </c>
      <c r="H3215" s="63" t="s">
        <v>2610</v>
      </c>
      <c r="I3215" s="62">
        <v>35363</v>
      </c>
      <c r="J3215" s="6" t="s">
        <v>4823</v>
      </c>
      <c r="K3215" s="52"/>
      <c r="L3215" s="52"/>
      <c r="M3215" s="52"/>
      <c r="N3215" s="52"/>
      <c r="O3215" s="20" t="s">
        <v>6031</v>
      </c>
      <c r="P3215" s="20" t="s">
        <v>6031</v>
      </c>
      <c r="Q3215" s="20" t="s">
        <v>6031</v>
      </c>
      <c r="R3215" s="20" t="s">
        <v>6031</v>
      </c>
      <c r="S3215" s="20" t="s">
        <v>6031</v>
      </c>
      <c r="T3215" s="20" t="s">
        <v>6031</v>
      </c>
      <c r="U3215" s="20" t="s">
        <v>6031</v>
      </c>
      <c r="V3215" s="6" t="s">
        <v>6031</v>
      </c>
      <c r="W3215" s="21" t="str">
        <f t="shared" si="50"/>
        <v>14</v>
      </c>
      <c r="X3215" s="54"/>
      <c r="Y3215" s="54"/>
      <c r="Z3215" s="54"/>
      <c r="AA3215" s="20" t="s">
        <v>7125</v>
      </c>
      <c r="AB3215" s="54"/>
      <c r="AC3215" s="54"/>
      <c r="AD3215" s="21"/>
      <c r="AE3215" s="21"/>
      <c r="AF3215" s="54"/>
      <c r="AG3215" s="54"/>
      <c r="AH3215" s="54"/>
      <c r="AI3215" s="54"/>
    </row>
    <row r="3216" spans="1:35" s="47" customFormat="1">
      <c r="A3216" s="46">
        <v>101</v>
      </c>
      <c r="B3216" s="20" t="s">
        <v>7127</v>
      </c>
      <c r="C3216" s="18" t="s">
        <v>7128</v>
      </c>
      <c r="D3216" s="6" t="s">
        <v>9</v>
      </c>
      <c r="E3216" s="20" t="s">
        <v>6031</v>
      </c>
      <c r="F3216" s="6"/>
      <c r="G3216" s="20" t="s">
        <v>486</v>
      </c>
      <c r="H3216" s="63" t="s">
        <v>3049</v>
      </c>
      <c r="I3216" s="62">
        <v>35241</v>
      </c>
      <c r="J3216" s="6" t="s">
        <v>4823</v>
      </c>
      <c r="K3216" s="52"/>
      <c r="L3216" s="52"/>
      <c r="M3216" s="52"/>
      <c r="N3216" s="52"/>
      <c r="O3216" s="20" t="s">
        <v>6031</v>
      </c>
      <c r="P3216" s="45" t="s">
        <v>6013</v>
      </c>
      <c r="Q3216" s="45" t="s">
        <v>6013</v>
      </c>
      <c r="R3216" s="45" t="s">
        <v>6013</v>
      </c>
      <c r="S3216" s="45" t="s">
        <v>6013</v>
      </c>
      <c r="T3216" s="45" t="s">
        <v>6013</v>
      </c>
      <c r="U3216" s="45" t="s">
        <v>6013</v>
      </c>
      <c r="V3216" s="6" t="s">
        <v>6013</v>
      </c>
      <c r="W3216" s="21" t="str">
        <f t="shared" si="50"/>
        <v>14</v>
      </c>
      <c r="X3216" s="54"/>
      <c r="Y3216" s="54"/>
      <c r="Z3216" s="54"/>
      <c r="AA3216" s="20" t="s">
        <v>7127</v>
      </c>
      <c r="AB3216" s="54"/>
      <c r="AC3216" s="54"/>
      <c r="AD3216" s="21"/>
      <c r="AE3216" s="21"/>
      <c r="AF3216" s="54"/>
      <c r="AG3216" s="54"/>
      <c r="AH3216" s="54"/>
      <c r="AI3216" s="54"/>
    </row>
    <row r="3217" spans="1:35" s="47" customFormat="1">
      <c r="A3217" s="46">
        <v>102</v>
      </c>
      <c r="B3217" s="20" t="s">
        <v>7129</v>
      </c>
      <c r="C3217" s="18" t="s">
        <v>7130</v>
      </c>
      <c r="D3217" s="6" t="s">
        <v>9</v>
      </c>
      <c r="E3217" s="20" t="s">
        <v>307</v>
      </c>
      <c r="F3217" s="6"/>
      <c r="G3217" s="20" t="s">
        <v>20</v>
      </c>
      <c r="H3217" s="63" t="s">
        <v>2687</v>
      </c>
      <c r="I3217" s="62">
        <v>35237</v>
      </c>
      <c r="J3217" s="6" t="s">
        <v>4823</v>
      </c>
      <c r="K3217" s="52"/>
      <c r="L3217" s="52"/>
      <c r="M3217" s="52"/>
      <c r="N3217" s="52"/>
      <c r="O3217" s="20" t="s">
        <v>307</v>
      </c>
      <c r="P3217" s="20" t="s">
        <v>307</v>
      </c>
      <c r="Q3217" s="20" t="s">
        <v>307</v>
      </c>
      <c r="R3217" s="20" t="s">
        <v>307</v>
      </c>
      <c r="S3217" s="20" t="s">
        <v>307</v>
      </c>
      <c r="T3217" s="20" t="s">
        <v>307</v>
      </c>
      <c r="U3217" s="20" t="s">
        <v>307</v>
      </c>
      <c r="V3217" s="6" t="s">
        <v>307</v>
      </c>
      <c r="W3217" s="21" t="str">
        <f t="shared" si="50"/>
        <v>14</v>
      </c>
      <c r="X3217" s="54"/>
      <c r="Y3217" s="54"/>
      <c r="Z3217" s="54"/>
      <c r="AA3217" s="20" t="s">
        <v>7129</v>
      </c>
      <c r="AB3217" s="54"/>
      <c r="AC3217" s="54"/>
      <c r="AD3217" s="21"/>
      <c r="AE3217" s="21"/>
      <c r="AF3217" s="54"/>
      <c r="AG3217" s="54"/>
      <c r="AH3217" s="54"/>
      <c r="AI3217" s="54"/>
    </row>
    <row r="3218" spans="1:35" s="47" customFormat="1">
      <c r="A3218" s="46">
        <v>103</v>
      </c>
      <c r="B3218" s="20" t="s">
        <v>7131</v>
      </c>
      <c r="C3218" s="18" t="s">
        <v>7132</v>
      </c>
      <c r="D3218" s="6" t="s">
        <v>9</v>
      </c>
      <c r="E3218" s="20" t="s">
        <v>6031</v>
      </c>
      <c r="F3218" s="6"/>
      <c r="G3218" s="20" t="s">
        <v>286</v>
      </c>
      <c r="H3218" s="63" t="s">
        <v>2989</v>
      </c>
      <c r="I3218" s="62">
        <v>35033</v>
      </c>
      <c r="J3218" s="6" t="s">
        <v>4823</v>
      </c>
      <c r="K3218" s="52"/>
      <c r="L3218" s="52"/>
      <c r="M3218" s="52"/>
      <c r="N3218" s="52"/>
      <c r="O3218" s="20" t="s">
        <v>6031</v>
      </c>
      <c r="P3218" s="20" t="s">
        <v>6031</v>
      </c>
      <c r="Q3218" s="20" t="s">
        <v>6031</v>
      </c>
      <c r="R3218" s="20" t="s">
        <v>6031</v>
      </c>
      <c r="S3218" s="20" t="s">
        <v>6031</v>
      </c>
      <c r="T3218" s="20" t="s">
        <v>6031</v>
      </c>
      <c r="U3218" s="20" t="s">
        <v>6031</v>
      </c>
      <c r="V3218" s="6" t="s">
        <v>6031</v>
      </c>
      <c r="W3218" s="21" t="str">
        <f t="shared" si="50"/>
        <v>14</v>
      </c>
      <c r="X3218" s="54"/>
      <c r="Y3218" s="54"/>
      <c r="Z3218" s="54"/>
      <c r="AA3218" s="20" t="s">
        <v>7131</v>
      </c>
      <c r="AB3218" s="54"/>
      <c r="AC3218" s="54"/>
      <c r="AD3218" s="21"/>
      <c r="AE3218" s="21"/>
      <c r="AF3218" s="54"/>
      <c r="AG3218" s="54"/>
      <c r="AH3218" s="54"/>
      <c r="AI3218" s="54"/>
    </row>
    <row r="3219" spans="1:35" s="47" customFormat="1">
      <c r="A3219" s="46">
        <v>104</v>
      </c>
      <c r="B3219" s="20" t="s">
        <v>7133</v>
      </c>
      <c r="C3219" s="18" t="s">
        <v>7134</v>
      </c>
      <c r="D3219" s="6" t="s">
        <v>9</v>
      </c>
      <c r="E3219" s="20" t="s">
        <v>6031</v>
      </c>
      <c r="F3219" s="6"/>
      <c r="G3219" s="20" t="s">
        <v>59</v>
      </c>
      <c r="H3219" s="63" t="s">
        <v>2610</v>
      </c>
      <c r="I3219" s="62">
        <v>35246</v>
      </c>
      <c r="J3219" s="6" t="s">
        <v>4823</v>
      </c>
      <c r="K3219" s="52"/>
      <c r="L3219" s="52"/>
      <c r="M3219" s="52"/>
      <c r="N3219" s="52"/>
      <c r="O3219" s="20" t="s">
        <v>6031</v>
      </c>
      <c r="P3219" s="20" t="s">
        <v>6031</v>
      </c>
      <c r="Q3219" s="20" t="s">
        <v>6031</v>
      </c>
      <c r="R3219" s="20" t="s">
        <v>6031</v>
      </c>
      <c r="S3219" s="20" t="s">
        <v>6031</v>
      </c>
      <c r="T3219" s="20" t="s">
        <v>6031</v>
      </c>
      <c r="U3219" s="20" t="s">
        <v>6031</v>
      </c>
      <c r="V3219" s="6" t="s">
        <v>6013</v>
      </c>
      <c r="W3219" s="21" t="str">
        <f t="shared" si="50"/>
        <v>14</v>
      </c>
      <c r="X3219" s="54"/>
      <c r="Y3219" s="54"/>
      <c r="Z3219" s="54"/>
      <c r="AA3219" s="20" t="s">
        <v>7133</v>
      </c>
      <c r="AB3219" s="54"/>
      <c r="AC3219" s="54"/>
      <c r="AD3219" s="21"/>
      <c r="AE3219" s="21"/>
      <c r="AF3219" s="54"/>
      <c r="AG3219" s="54"/>
      <c r="AH3219" s="54"/>
      <c r="AI3219" s="54"/>
    </row>
    <row r="3220" spans="1:35" s="47" customFormat="1">
      <c r="A3220" s="46">
        <v>105</v>
      </c>
      <c r="B3220" s="20" t="s">
        <v>7135</v>
      </c>
      <c r="C3220" s="18" t="s">
        <v>7136</v>
      </c>
      <c r="D3220" s="6" t="s">
        <v>9</v>
      </c>
      <c r="E3220" s="20" t="s">
        <v>6013</v>
      </c>
      <c r="F3220" s="6"/>
      <c r="G3220" s="20" t="s">
        <v>1536</v>
      </c>
      <c r="H3220" s="63" t="s">
        <v>2829</v>
      </c>
      <c r="I3220" s="62">
        <v>35196</v>
      </c>
      <c r="J3220" s="6" t="s">
        <v>4823</v>
      </c>
      <c r="K3220" s="52"/>
      <c r="L3220" s="52"/>
      <c r="M3220" s="52"/>
      <c r="N3220" s="52"/>
      <c r="O3220" s="20" t="s">
        <v>6013</v>
      </c>
      <c r="P3220" s="20" t="s">
        <v>6013</v>
      </c>
      <c r="Q3220" s="20" t="s">
        <v>6013</v>
      </c>
      <c r="R3220" s="20" t="s">
        <v>6013</v>
      </c>
      <c r="S3220" s="20" t="s">
        <v>6013</v>
      </c>
      <c r="T3220" s="20" t="s">
        <v>6013</v>
      </c>
      <c r="U3220" s="20" t="s">
        <v>6013</v>
      </c>
      <c r="V3220" s="6" t="s">
        <v>6013</v>
      </c>
      <c r="W3220" s="21" t="str">
        <f t="shared" si="50"/>
        <v>14</v>
      </c>
      <c r="X3220" s="54"/>
      <c r="Y3220" s="54"/>
      <c r="Z3220" s="54"/>
      <c r="AA3220" s="20" t="s">
        <v>7135</v>
      </c>
      <c r="AB3220" s="54"/>
      <c r="AC3220" s="54"/>
      <c r="AD3220" s="21"/>
      <c r="AE3220" s="21"/>
      <c r="AF3220" s="54"/>
      <c r="AG3220" s="54"/>
      <c r="AH3220" s="54"/>
      <c r="AI3220" s="54"/>
    </row>
    <row r="3221" spans="1:35" s="47" customFormat="1">
      <c r="A3221" s="46">
        <v>106</v>
      </c>
      <c r="B3221" s="20" t="s">
        <v>7137</v>
      </c>
      <c r="C3221" s="18" t="s">
        <v>7138</v>
      </c>
      <c r="D3221" s="6" t="s">
        <v>9</v>
      </c>
      <c r="E3221" s="20" t="s">
        <v>6031</v>
      </c>
      <c r="F3221" s="6"/>
      <c r="G3221" s="20" t="s">
        <v>1538</v>
      </c>
      <c r="H3221" s="63" t="s">
        <v>6274</v>
      </c>
      <c r="I3221" s="62">
        <v>35526</v>
      </c>
      <c r="J3221" s="6" t="s">
        <v>4823</v>
      </c>
      <c r="K3221" s="52"/>
      <c r="L3221" s="52"/>
      <c r="M3221" s="52"/>
      <c r="N3221" s="52"/>
      <c r="O3221" s="20" t="s">
        <v>6031</v>
      </c>
      <c r="P3221" s="20" t="s">
        <v>6031</v>
      </c>
      <c r="Q3221" s="20" t="s">
        <v>6031</v>
      </c>
      <c r="R3221" s="20" t="s">
        <v>6031</v>
      </c>
      <c r="S3221" s="20" t="s">
        <v>6031</v>
      </c>
      <c r="T3221" s="20" t="s">
        <v>6031</v>
      </c>
      <c r="U3221" s="20" t="s">
        <v>6031</v>
      </c>
      <c r="V3221" s="6" t="s">
        <v>6013</v>
      </c>
      <c r="W3221" s="21" t="str">
        <f t="shared" si="50"/>
        <v>14</v>
      </c>
      <c r="X3221" s="54"/>
      <c r="Y3221" s="54"/>
      <c r="Z3221" s="54"/>
      <c r="AA3221" s="20" t="s">
        <v>7137</v>
      </c>
      <c r="AB3221" s="54"/>
      <c r="AC3221" s="54"/>
      <c r="AD3221" s="21"/>
      <c r="AE3221" s="21"/>
      <c r="AF3221" s="54"/>
      <c r="AG3221" s="54"/>
      <c r="AH3221" s="54"/>
      <c r="AI3221" s="54"/>
    </row>
    <row r="3222" spans="1:35" s="47" customFormat="1">
      <c r="A3222" s="46">
        <v>107</v>
      </c>
      <c r="B3222" s="20" t="s">
        <v>7139</v>
      </c>
      <c r="C3222" s="18" t="s">
        <v>7140</v>
      </c>
      <c r="D3222" s="6" t="s">
        <v>9</v>
      </c>
      <c r="E3222" s="20" t="s">
        <v>6031</v>
      </c>
      <c r="F3222" s="6"/>
      <c r="G3222" s="20" t="s">
        <v>82</v>
      </c>
      <c r="H3222" s="63" t="s">
        <v>5971</v>
      </c>
      <c r="I3222" s="62">
        <v>35165</v>
      </c>
      <c r="J3222" s="6" t="s">
        <v>4823</v>
      </c>
      <c r="K3222" s="52"/>
      <c r="L3222" s="52"/>
      <c r="M3222" s="52"/>
      <c r="N3222" s="52"/>
      <c r="O3222" s="20" t="s">
        <v>6031</v>
      </c>
      <c r="P3222" s="20" t="s">
        <v>6031</v>
      </c>
      <c r="Q3222" s="20" t="s">
        <v>6031</v>
      </c>
      <c r="R3222" s="20" t="s">
        <v>6031</v>
      </c>
      <c r="S3222" s="20" t="s">
        <v>6031</v>
      </c>
      <c r="T3222" s="20" t="s">
        <v>6031</v>
      </c>
      <c r="U3222" s="20" t="s">
        <v>6031</v>
      </c>
      <c r="V3222" s="6" t="s">
        <v>6013</v>
      </c>
      <c r="W3222" s="21" t="str">
        <f t="shared" si="50"/>
        <v>14</v>
      </c>
      <c r="X3222" s="54"/>
      <c r="Y3222" s="54"/>
      <c r="Z3222" s="54"/>
      <c r="AA3222" s="20" t="s">
        <v>7139</v>
      </c>
      <c r="AB3222" s="54"/>
      <c r="AC3222" s="54"/>
      <c r="AD3222" s="21"/>
      <c r="AE3222" s="21"/>
      <c r="AF3222" s="54"/>
      <c r="AG3222" s="54"/>
      <c r="AH3222" s="54"/>
      <c r="AI3222" s="54"/>
    </row>
    <row r="3223" spans="1:35" s="47" customFormat="1">
      <c r="A3223" s="46">
        <v>108</v>
      </c>
      <c r="B3223" s="20" t="s">
        <v>7141</v>
      </c>
      <c r="C3223" s="18" t="s">
        <v>7142</v>
      </c>
      <c r="D3223" s="6" t="s">
        <v>15</v>
      </c>
      <c r="E3223" s="20" t="s">
        <v>307</v>
      </c>
      <c r="F3223" s="6"/>
      <c r="G3223" s="20" t="s">
        <v>16</v>
      </c>
      <c r="H3223" s="63" t="s">
        <v>3903</v>
      </c>
      <c r="I3223" s="62">
        <v>34728</v>
      </c>
      <c r="J3223" s="6" t="s">
        <v>4823</v>
      </c>
      <c r="K3223" s="52"/>
      <c r="L3223" s="52"/>
      <c r="M3223" s="52"/>
      <c r="N3223" s="52"/>
      <c r="O3223" s="20" t="s">
        <v>307</v>
      </c>
      <c r="P3223" s="20" t="s">
        <v>307</v>
      </c>
      <c r="Q3223" s="20" t="s">
        <v>307</v>
      </c>
      <c r="R3223" s="20" t="s">
        <v>307</v>
      </c>
      <c r="S3223" s="20" t="s">
        <v>307</v>
      </c>
      <c r="T3223" s="20" t="s">
        <v>307</v>
      </c>
      <c r="U3223" s="20" t="s">
        <v>307</v>
      </c>
      <c r="V3223" s="6" t="s">
        <v>307</v>
      </c>
      <c r="W3223" s="21" t="str">
        <f t="shared" si="50"/>
        <v>14</v>
      </c>
      <c r="X3223" s="54"/>
      <c r="Y3223" s="54"/>
      <c r="Z3223" s="54"/>
      <c r="AA3223" s="20" t="s">
        <v>7141</v>
      </c>
      <c r="AB3223" s="54"/>
      <c r="AC3223" s="54"/>
      <c r="AD3223" s="21"/>
      <c r="AE3223" s="21"/>
      <c r="AF3223" s="54"/>
      <c r="AG3223" s="54"/>
      <c r="AH3223" s="54"/>
      <c r="AI3223" s="54"/>
    </row>
    <row r="3224" spans="1:35" s="47" customFormat="1">
      <c r="A3224" s="46">
        <v>109</v>
      </c>
      <c r="B3224" s="20" t="s">
        <v>7143</v>
      </c>
      <c r="C3224" s="18" t="s">
        <v>7144</v>
      </c>
      <c r="D3224" s="6" t="s">
        <v>15</v>
      </c>
      <c r="E3224" s="20" t="s">
        <v>6031</v>
      </c>
      <c r="F3224" s="6"/>
      <c r="G3224" s="20" t="s">
        <v>1538</v>
      </c>
      <c r="H3224" s="63" t="s">
        <v>3939</v>
      </c>
      <c r="I3224" s="62">
        <v>35217</v>
      </c>
      <c r="J3224" s="6" t="s">
        <v>4823</v>
      </c>
      <c r="K3224" s="52"/>
      <c r="L3224" s="52"/>
      <c r="M3224" s="52"/>
      <c r="N3224" s="52"/>
      <c r="O3224" s="20" t="s">
        <v>6031</v>
      </c>
      <c r="P3224" s="20" t="s">
        <v>6031</v>
      </c>
      <c r="Q3224" s="45" t="s">
        <v>6013</v>
      </c>
      <c r="R3224" s="45" t="s">
        <v>6013</v>
      </c>
      <c r="S3224" s="45" t="s">
        <v>6013</v>
      </c>
      <c r="T3224" s="45" t="s">
        <v>6013</v>
      </c>
      <c r="U3224" s="45" t="s">
        <v>6013</v>
      </c>
      <c r="V3224" s="6" t="s">
        <v>6013</v>
      </c>
      <c r="W3224" s="21" t="str">
        <f t="shared" si="50"/>
        <v>14</v>
      </c>
      <c r="X3224" s="54"/>
      <c r="Y3224" s="54"/>
      <c r="Z3224" s="54"/>
      <c r="AA3224" s="20" t="s">
        <v>7143</v>
      </c>
      <c r="AB3224" s="54"/>
      <c r="AC3224" s="54"/>
      <c r="AD3224" s="21"/>
      <c r="AE3224" s="21"/>
      <c r="AF3224" s="54"/>
      <c r="AG3224" s="54"/>
      <c r="AH3224" s="54"/>
      <c r="AI3224" s="54"/>
    </row>
    <row r="3225" spans="1:35" s="47" customFormat="1">
      <c r="A3225" s="46">
        <v>110</v>
      </c>
      <c r="B3225" s="20" t="s">
        <v>7145</v>
      </c>
      <c r="C3225" s="18" t="s">
        <v>7146</v>
      </c>
      <c r="D3225" s="6" t="s">
        <v>9</v>
      </c>
      <c r="E3225" s="20" t="s">
        <v>6031</v>
      </c>
      <c r="F3225" s="6"/>
      <c r="G3225" s="20" t="s">
        <v>1536</v>
      </c>
      <c r="H3225" s="63" t="s">
        <v>3285</v>
      </c>
      <c r="I3225" s="62">
        <v>35230</v>
      </c>
      <c r="J3225" s="6" t="s">
        <v>4823</v>
      </c>
      <c r="K3225" s="52"/>
      <c r="L3225" s="52"/>
      <c r="M3225" s="52"/>
      <c r="N3225" s="52"/>
      <c r="O3225" s="20" t="s">
        <v>6031</v>
      </c>
      <c r="P3225" s="45" t="s">
        <v>6013</v>
      </c>
      <c r="Q3225" s="45" t="s">
        <v>6013</v>
      </c>
      <c r="R3225" s="45" t="s">
        <v>6013</v>
      </c>
      <c r="S3225" s="45" t="s">
        <v>6013</v>
      </c>
      <c r="T3225" s="45" t="s">
        <v>6013</v>
      </c>
      <c r="U3225" s="45" t="s">
        <v>6013</v>
      </c>
      <c r="V3225" s="6" t="s">
        <v>6013</v>
      </c>
      <c r="W3225" s="21" t="str">
        <f t="shared" si="50"/>
        <v>14</v>
      </c>
      <c r="X3225" s="54"/>
      <c r="Y3225" s="54"/>
      <c r="Z3225" s="54"/>
      <c r="AA3225" s="20" t="s">
        <v>7145</v>
      </c>
      <c r="AB3225" s="54"/>
      <c r="AC3225" s="54"/>
      <c r="AD3225" s="21"/>
      <c r="AE3225" s="21"/>
      <c r="AF3225" s="54"/>
      <c r="AG3225" s="54"/>
      <c r="AH3225" s="54"/>
      <c r="AI3225" s="54"/>
    </row>
    <row r="3226" spans="1:35" s="47" customFormat="1">
      <c r="A3226" s="46">
        <v>111</v>
      </c>
      <c r="B3226" s="20" t="s">
        <v>7147</v>
      </c>
      <c r="C3226" s="18" t="s">
        <v>7148</v>
      </c>
      <c r="D3226" s="6" t="s">
        <v>15</v>
      </c>
      <c r="E3226" s="20" t="s">
        <v>6013</v>
      </c>
      <c r="F3226" s="6"/>
      <c r="G3226" s="20" t="s">
        <v>1536</v>
      </c>
      <c r="H3226" s="63" t="s">
        <v>2610</v>
      </c>
      <c r="I3226" s="62">
        <v>35224</v>
      </c>
      <c r="J3226" s="6" t="s">
        <v>4823</v>
      </c>
      <c r="K3226" s="52"/>
      <c r="L3226" s="52"/>
      <c r="M3226" s="52"/>
      <c r="N3226" s="52"/>
      <c r="O3226" s="20" t="s">
        <v>6013</v>
      </c>
      <c r="P3226" s="20" t="s">
        <v>6013</v>
      </c>
      <c r="Q3226" s="20" t="s">
        <v>6013</v>
      </c>
      <c r="R3226" s="20" t="s">
        <v>6013</v>
      </c>
      <c r="S3226" s="20" t="s">
        <v>6013</v>
      </c>
      <c r="T3226" s="20" t="s">
        <v>6013</v>
      </c>
      <c r="U3226" s="20" t="s">
        <v>6013</v>
      </c>
      <c r="V3226" s="6" t="s">
        <v>6013</v>
      </c>
      <c r="W3226" s="21" t="str">
        <f t="shared" si="50"/>
        <v>14</v>
      </c>
      <c r="X3226" s="54"/>
      <c r="Y3226" s="54"/>
      <c r="Z3226" s="54"/>
      <c r="AA3226" s="20" t="s">
        <v>7147</v>
      </c>
      <c r="AB3226" s="54"/>
      <c r="AC3226" s="54"/>
      <c r="AD3226" s="21"/>
      <c r="AE3226" s="21"/>
      <c r="AF3226" s="54"/>
      <c r="AG3226" s="54"/>
      <c r="AH3226" s="54"/>
      <c r="AI3226" s="54"/>
    </row>
    <row r="3227" spans="1:35" s="47" customFormat="1">
      <c r="A3227" s="46">
        <v>112</v>
      </c>
      <c r="B3227" s="20" t="s">
        <v>7149</v>
      </c>
      <c r="C3227" s="18" t="s">
        <v>7150</v>
      </c>
      <c r="D3227" s="6" t="s">
        <v>15</v>
      </c>
      <c r="E3227" s="20" t="s">
        <v>6031</v>
      </c>
      <c r="F3227" s="6"/>
      <c r="G3227" s="20" t="s">
        <v>20</v>
      </c>
      <c r="H3227" s="63" t="s">
        <v>2610</v>
      </c>
      <c r="I3227" s="62">
        <v>34756</v>
      </c>
      <c r="J3227" s="6" t="s">
        <v>4823</v>
      </c>
      <c r="K3227" s="52"/>
      <c r="L3227" s="52"/>
      <c r="M3227" s="52"/>
      <c r="N3227" s="52"/>
      <c r="O3227" s="20" t="s">
        <v>6031</v>
      </c>
      <c r="P3227" s="20" t="s">
        <v>6031</v>
      </c>
      <c r="Q3227" s="20" t="s">
        <v>6031</v>
      </c>
      <c r="R3227" s="45" t="s">
        <v>6013</v>
      </c>
      <c r="S3227" s="45" t="s">
        <v>6013</v>
      </c>
      <c r="T3227" s="45" t="s">
        <v>6013</v>
      </c>
      <c r="U3227" s="45" t="s">
        <v>6013</v>
      </c>
      <c r="V3227" s="6" t="s">
        <v>6013</v>
      </c>
      <c r="W3227" s="21" t="str">
        <f t="shared" si="50"/>
        <v>14</v>
      </c>
      <c r="X3227" s="54"/>
      <c r="Y3227" s="54"/>
      <c r="Z3227" s="54"/>
      <c r="AA3227" s="20" t="s">
        <v>7149</v>
      </c>
      <c r="AB3227" s="54"/>
      <c r="AC3227" s="54"/>
      <c r="AD3227" s="21"/>
      <c r="AE3227" s="21"/>
      <c r="AF3227" s="54"/>
      <c r="AG3227" s="54"/>
      <c r="AH3227" s="54"/>
      <c r="AI3227" s="54"/>
    </row>
    <row r="3228" spans="1:35" s="47" customFormat="1">
      <c r="A3228" s="46">
        <v>113</v>
      </c>
      <c r="B3228" s="20" t="s">
        <v>7151</v>
      </c>
      <c r="C3228" s="18" t="s">
        <v>7152</v>
      </c>
      <c r="D3228" s="6" t="s">
        <v>9</v>
      </c>
      <c r="E3228" s="20" t="s">
        <v>6031</v>
      </c>
      <c r="F3228" s="6"/>
      <c r="G3228" s="20" t="s">
        <v>1538</v>
      </c>
      <c r="H3228" s="63" t="s">
        <v>3045</v>
      </c>
      <c r="I3228" s="62">
        <v>35353</v>
      </c>
      <c r="J3228" s="6" t="s">
        <v>4823</v>
      </c>
      <c r="K3228" s="52"/>
      <c r="L3228" s="52"/>
      <c r="M3228" s="52"/>
      <c r="N3228" s="52"/>
      <c r="O3228" s="20" t="s">
        <v>6031</v>
      </c>
      <c r="P3228" s="45" t="s">
        <v>6013</v>
      </c>
      <c r="Q3228" s="45" t="s">
        <v>6031</v>
      </c>
      <c r="R3228" s="45" t="s">
        <v>6013</v>
      </c>
      <c r="S3228" s="45" t="s">
        <v>6013</v>
      </c>
      <c r="T3228" s="45" t="s">
        <v>6013</v>
      </c>
      <c r="U3228" s="45" t="s">
        <v>6013</v>
      </c>
      <c r="V3228" s="6" t="s">
        <v>6013</v>
      </c>
      <c r="W3228" s="21" t="str">
        <f t="shared" si="50"/>
        <v>14</v>
      </c>
      <c r="X3228" s="54"/>
      <c r="Y3228" s="54"/>
      <c r="Z3228" s="54"/>
      <c r="AA3228" s="20" t="s">
        <v>7151</v>
      </c>
      <c r="AB3228" s="54"/>
      <c r="AC3228" s="54"/>
      <c r="AD3228" s="21"/>
      <c r="AE3228" s="21"/>
      <c r="AF3228" s="54"/>
      <c r="AG3228" s="54"/>
      <c r="AH3228" s="54"/>
      <c r="AI3228" s="54"/>
    </row>
    <row r="3229" spans="1:35" s="47" customFormat="1">
      <c r="A3229" s="46">
        <v>114</v>
      </c>
      <c r="B3229" s="20" t="s">
        <v>7153</v>
      </c>
      <c r="C3229" s="18" t="s">
        <v>7154</v>
      </c>
      <c r="D3229" s="6" t="s">
        <v>9</v>
      </c>
      <c r="E3229" s="20" t="s">
        <v>6021</v>
      </c>
      <c r="F3229" s="6"/>
      <c r="G3229" s="20" t="s">
        <v>486</v>
      </c>
      <c r="H3229" s="63" t="s">
        <v>3335</v>
      </c>
      <c r="I3229" s="62">
        <v>35379</v>
      </c>
      <c r="J3229" s="6" t="s">
        <v>4823</v>
      </c>
      <c r="K3229" s="52"/>
      <c r="L3229" s="52"/>
      <c r="M3229" s="52"/>
      <c r="N3229" s="52"/>
      <c r="O3229" s="20" t="s">
        <v>6021</v>
      </c>
      <c r="P3229" s="20" t="s">
        <v>6021</v>
      </c>
      <c r="Q3229" s="20" t="s">
        <v>6021</v>
      </c>
      <c r="R3229" s="20" t="s">
        <v>6021</v>
      </c>
      <c r="S3229" s="20" t="s">
        <v>6021</v>
      </c>
      <c r="T3229" s="20" t="s">
        <v>6021</v>
      </c>
      <c r="U3229" s="20" t="s">
        <v>6021</v>
      </c>
      <c r="V3229" s="6" t="s">
        <v>6021</v>
      </c>
      <c r="W3229" s="21" t="str">
        <f t="shared" si="50"/>
        <v>14</v>
      </c>
      <c r="X3229" s="54"/>
      <c r="Y3229" s="54"/>
      <c r="Z3229" s="54"/>
      <c r="AA3229" s="20" t="s">
        <v>7153</v>
      </c>
      <c r="AB3229" s="54"/>
      <c r="AC3229" s="54"/>
      <c r="AD3229" s="21"/>
      <c r="AE3229" s="21"/>
      <c r="AF3229" s="54"/>
      <c r="AG3229" s="54"/>
      <c r="AH3229" s="54"/>
      <c r="AI3229" s="54"/>
    </row>
    <row r="3230" spans="1:35" s="47" customFormat="1">
      <c r="A3230" s="46">
        <v>115</v>
      </c>
      <c r="B3230" s="20" t="s">
        <v>7155</v>
      </c>
      <c r="C3230" s="18" t="s">
        <v>7156</v>
      </c>
      <c r="D3230" s="6" t="s">
        <v>9</v>
      </c>
      <c r="E3230" s="20" t="s">
        <v>6021</v>
      </c>
      <c r="F3230" s="6"/>
      <c r="G3230" s="20" t="s">
        <v>1891</v>
      </c>
      <c r="H3230" s="63" t="s">
        <v>7733</v>
      </c>
      <c r="I3230" s="62">
        <v>35069</v>
      </c>
      <c r="J3230" s="6" t="s">
        <v>4823</v>
      </c>
      <c r="K3230" s="52"/>
      <c r="L3230" s="52"/>
      <c r="M3230" s="52"/>
      <c r="N3230" s="52"/>
      <c r="O3230" s="20" t="s">
        <v>6021</v>
      </c>
      <c r="P3230" s="20" t="s">
        <v>6021</v>
      </c>
      <c r="Q3230" s="20" t="s">
        <v>6021</v>
      </c>
      <c r="R3230" s="20" t="s">
        <v>6021</v>
      </c>
      <c r="S3230" s="20" t="s">
        <v>6021</v>
      </c>
      <c r="T3230" s="20" t="s">
        <v>6021</v>
      </c>
      <c r="U3230" s="20" t="s">
        <v>6021</v>
      </c>
      <c r="V3230" s="6" t="s">
        <v>6021</v>
      </c>
      <c r="W3230" s="21" t="str">
        <f t="shared" si="50"/>
        <v>14</v>
      </c>
      <c r="X3230" s="54"/>
      <c r="Y3230" s="54"/>
      <c r="Z3230" s="54"/>
      <c r="AA3230" s="20" t="s">
        <v>7155</v>
      </c>
      <c r="AB3230" s="54"/>
      <c r="AC3230" s="54"/>
      <c r="AD3230" s="21"/>
      <c r="AE3230" s="21"/>
      <c r="AF3230" s="54"/>
      <c r="AG3230" s="54"/>
      <c r="AH3230" s="54"/>
      <c r="AI3230" s="54"/>
    </row>
    <row r="3231" spans="1:35" s="47" customFormat="1">
      <c r="A3231" s="46">
        <v>116</v>
      </c>
      <c r="B3231" s="20" t="s">
        <v>7157</v>
      </c>
      <c r="C3231" s="18" t="s">
        <v>7158</v>
      </c>
      <c r="D3231" s="6" t="s">
        <v>9</v>
      </c>
      <c r="E3231" s="20" t="s">
        <v>307</v>
      </c>
      <c r="F3231" s="6"/>
      <c r="G3231" s="20" t="s">
        <v>486</v>
      </c>
      <c r="H3231" s="63" t="s">
        <v>3657</v>
      </c>
      <c r="I3231" s="62">
        <v>35026</v>
      </c>
      <c r="J3231" s="6" t="s">
        <v>5299</v>
      </c>
      <c r="K3231" s="52"/>
      <c r="L3231" s="52"/>
      <c r="M3231" s="52"/>
      <c r="N3231" s="52"/>
      <c r="O3231" s="20" t="s">
        <v>307</v>
      </c>
      <c r="P3231" s="20" t="s">
        <v>307</v>
      </c>
      <c r="Q3231" s="20" t="s">
        <v>307</v>
      </c>
      <c r="R3231" s="20" t="s">
        <v>307</v>
      </c>
      <c r="S3231" s="20" t="s">
        <v>307</v>
      </c>
      <c r="T3231" s="20" t="s">
        <v>307</v>
      </c>
      <c r="U3231" s="20" t="s">
        <v>307</v>
      </c>
      <c r="V3231" s="6" t="s">
        <v>307</v>
      </c>
      <c r="W3231" s="21" t="str">
        <f t="shared" si="50"/>
        <v>14</v>
      </c>
      <c r="X3231" s="54"/>
      <c r="Y3231" s="54"/>
      <c r="Z3231" s="54"/>
      <c r="AA3231" s="20" t="s">
        <v>7157</v>
      </c>
      <c r="AB3231" s="54"/>
      <c r="AC3231" s="54"/>
      <c r="AD3231" s="21"/>
      <c r="AE3231" s="21"/>
      <c r="AF3231" s="54"/>
      <c r="AG3231" s="54"/>
      <c r="AH3231" s="54"/>
      <c r="AI3231" s="54"/>
    </row>
    <row r="3232" spans="1:35" s="47" customFormat="1">
      <c r="A3232" s="46">
        <v>117</v>
      </c>
      <c r="B3232" s="20" t="s">
        <v>7159</v>
      </c>
      <c r="C3232" s="18" t="s">
        <v>7160</v>
      </c>
      <c r="D3232" s="6" t="s">
        <v>15</v>
      </c>
      <c r="E3232" s="20" t="s">
        <v>6031</v>
      </c>
      <c r="F3232" s="6"/>
      <c r="G3232" s="20" t="s">
        <v>16</v>
      </c>
      <c r="H3232" s="63" t="s">
        <v>3415</v>
      </c>
      <c r="I3232" s="62">
        <v>34848</v>
      </c>
      <c r="J3232" s="6" t="s">
        <v>4823</v>
      </c>
      <c r="K3232" s="52"/>
      <c r="L3232" s="52"/>
      <c r="M3232" s="52"/>
      <c r="N3232" s="52"/>
      <c r="O3232" s="20" t="s">
        <v>6031</v>
      </c>
      <c r="P3232" s="20" t="s">
        <v>6031</v>
      </c>
      <c r="Q3232" s="20" t="s">
        <v>6031</v>
      </c>
      <c r="R3232" s="20" t="s">
        <v>6031</v>
      </c>
      <c r="S3232" s="20" t="s">
        <v>6031</v>
      </c>
      <c r="T3232" s="20" t="s">
        <v>6031</v>
      </c>
      <c r="U3232" s="20" t="s">
        <v>6031</v>
      </c>
      <c r="V3232" s="6" t="s">
        <v>6031</v>
      </c>
      <c r="W3232" s="21" t="str">
        <f t="shared" si="50"/>
        <v>14</v>
      </c>
      <c r="X3232" s="54"/>
      <c r="Y3232" s="54"/>
      <c r="Z3232" s="54"/>
      <c r="AA3232" s="20" t="s">
        <v>7159</v>
      </c>
      <c r="AB3232" s="54"/>
      <c r="AC3232" s="54"/>
      <c r="AD3232" s="21"/>
      <c r="AE3232" s="21"/>
      <c r="AF3232" s="54"/>
      <c r="AG3232" s="54"/>
      <c r="AH3232" s="54"/>
      <c r="AI3232" s="54"/>
    </row>
    <row r="3233" spans="1:35" s="47" customFormat="1">
      <c r="A3233" s="46">
        <v>118</v>
      </c>
      <c r="B3233" s="20" t="s">
        <v>7161</v>
      </c>
      <c r="C3233" s="18" t="s">
        <v>7162</v>
      </c>
      <c r="D3233" s="6" t="s">
        <v>9</v>
      </c>
      <c r="E3233" s="20" t="s">
        <v>6021</v>
      </c>
      <c r="F3233" s="6"/>
      <c r="G3233" s="20" t="s">
        <v>59</v>
      </c>
      <c r="H3233" s="63" t="s">
        <v>3111</v>
      </c>
      <c r="I3233" s="62">
        <v>34837</v>
      </c>
      <c r="J3233" s="6" t="s">
        <v>4823</v>
      </c>
      <c r="K3233" s="52"/>
      <c r="L3233" s="52"/>
      <c r="M3233" s="52"/>
      <c r="N3233" s="52"/>
      <c r="O3233" s="20" t="s">
        <v>6021</v>
      </c>
      <c r="P3233" s="20" t="s">
        <v>6021</v>
      </c>
      <c r="Q3233" s="20" t="s">
        <v>6021</v>
      </c>
      <c r="R3233" s="20" t="s">
        <v>6021</v>
      </c>
      <c r="S3233" s="20" t="s">
        <v>6021</v>
      </c>
      <c r="T3233" s="20" t="s">
        <v>6021</v>
      </c>
      <c r="U3233" s="20" t="s">
        <v>6021</v>
      </c>
      <c r="V3233" s="6" t="s">
        <v>6021</v>
      </c>
      <c r="W3233" s="21" t="str">
        <f t="shared" si="50"/>
        <v>14</v>
      </c>
      <c r="X3233" s="54"/>
      <c r="Y3233" s="54"/>
      <c r="Z3233" s="54"/>
      <c r="AA3233" s="20" t="s">
        <v>7161</v>
      </c>
      <c r="AB3233" s="54"/>
      <c r="AC3233" s="54"/>
      <c r="AD3233" s="21"/>
      <c r="AE3233" s="21"/>
      <c r="AF3233" s="54"/>
      <c r="AG3233" s="54"/>
      <c r="AH3233" s="54"/>
      <c r="AI3233" s="54"/>
    </row>
    <row r="3234" spans="1:35" s="47" customFormat="1">
      <c r="A3234" s="46">
        <v>119</v>
      </c>
      <c r="B3234" s="20" t="s">
        <v>7163</v>
      </c>
      <c r="C3234" s="18" t="s">
        <v>7164</v>
      </c>
      <c r="D3234" s="6" t="s">
        <v>15</v>
      </c>
      <c r="E3234" s="20" t="s">
        <v>6104</v>
      </c>
      <c r="F3234" s="6"/>
      <c r="G3234" s="20" t="s">
        <v>15</v>
      </c>
      <c r="H3234" s="63" t="s">
        <v>3677</v>
      </c>
      <c r="I3234" s="62">
        <v>35158</v>
      </c>
      <c r="J3234" s="6" t="s">
        <v>4823</v>
      </c>
      <c r="K3234" s="52"/>
      <c r="L3234" s="52"/>
      <c r="M3234" s="52"/>
      <c r="N3234" s="52"/>
      <c r="O3234" s="20" t="s">
        <v>6104</v>
      </c>
      <c r="P3234" s="20" t="s">
        <v>6104</v>
      </c>
      <c r="Q3234" s="20" t="s">
        <v>6104</v>
      </c>
      <c r="R3234" s="20" t="s">
        <v>6104</v>
      </c>
      <c r="S3234" s="20" t="s">
        <v>9640</v>
      </c>
      <c r="T3234" s="20" t="s">
        <v>9640</v>
      </c>
      <c r="U3234" s="20" t="s">
        <v>9640</v>
      </c>
      <c r="V3234" s="6" t="s">
        <v>9640</v>
      </c>
      <c r="W3234" s="21" t="str">
        <f t="shared" si="50"/>
        <v>14</v>
      </c>
      <c r="X3234" s="54"/>
      <c r="Y3234" s="54"/>
      <c r="Z3234" s="54"/>
      <c r="AA3234" s="20" t="s">
        <v>7163</v>
      </c>
      <c r="AB3234" s="54"/>
      <c r="AC3234" s="54"/>
      <c r="AD3234" s="21"/>
      <c r="AE3234" s="21"/>
      <c r="AF3234" s="54"/>
      <c r="AG3234" s="54"/>
      <c r="AH3234" s="54"/>
      <c r="AI3234" s="54"/>
    </row>
    <row r="3235" spans="1:35" s="47" customFormat="1">
      <c r="A3235" s="46">
        <v>120</v>
      </c>
      <c r="B3235" s="20" t="s">
        <v>7165</v>
      </c>
      <c r="C3235" s="18" t="s">
        <v>7166</v>
      </c>
      <c r="D3235" s="6" t="s">
        <v>15</v>
      </c>
      <c r="E3235" s="20" t="s">
        <v>6104</v>
      </c>
      <c r="F3235" s="6"/>
      <c r="G3235" s="20" t="s">
        <v>1891</v>
      </c>
      <c r="H3235" s="63" t="s">
        <v>2874</v>
      </c>
      <c r="I3235" s="62">
        <v>34940</v>
      </c>
      <c r="J3235" s="6" t="s">
        <v>4823</v>
      </c>
      <c r="K3235" s="52"/>
      <c r="L3235" s="52"/>
      <c r="M3235" s="52"/>
      <c r="N3235" s="52"/>
      <c r="O3235" s="20" t="s">
        <v>6104</v>
      </c>
      <c r="P3235" s="20" t="s">
        <v>6104</v>
      </c>
      <c r="Q3235" s="20" t="s">
        <v>6104</v>
      </c>
      <c r="R3235" s="20" t="s">
        <v>6104</v>
      </c>
      <c r="S3235" s="20" t="s">
        <v>9640</v>
      </c>
      <c r="T3235" s="20" t="s">
        <v>9640</v>
      </c>
      <c r="U3235" s="20" t="s">
        <v>9640</v>
      </c>
      <c r="V3235" s="6" t="s">
        <v>9640</v>
      </c>
      <c r="W3235" s="21" t="str">
        <f t="shared" si="50"/>
        <v>14</v>
      </c>
      <c r="X3235" s="54"/>
      <c r="Y3235" s="54"/>
      <c r="Z3235" s="54"/>
      <c r="AA3235" s="20" t="s">
        <v>7165</v>
      </c>
      <c r="AB3235" s="54"/>
      <c r="AC3235" s="54"/>
      <c r="AD3235" s="21"/>
      <c r="AE3235" s="21"/>
      <c r="AF3235" s="54"/>
      <c r="AG3235" s="54"/>
      <c r="AH3235" s="54"/>
      <c r="AI3235" s="54"/>
    </row>
    <row r="3236" spans="1:35" s="47" customFormat="1">
      <c r="A3236" s="46">
        <v>121</v>
      </c>
      <c r="B3236" s="20" t="s">
        <v>7167</v>
      </c>
      <c r="C3236" s="18" t="s">
        <v>7168</v>
      </c>
      <c r="D3236" s="6" t="s">
        <v>9</v>
      </c>
      <c r="E3236" s="20" t="s">
        <v>6021</v>
      </c>
      <c r="F3236" s="6"/>
      <c r="G3236" s="20" t="s">
        <v>286</v>
      </c>
      <c r="H3236" s="63" t="s">
        <v>7734</v>
      </c>
      <c r="I3236" s="62">
        <v>35195</v>
      </c>
      <c r="J3236" s="6" t="s">
        <v>4823</v>
      </c>
      <c r="K3236" s="52"/>
      <c r="L3236" s="52"/>
      <c r="M3236" s="52"/>
      <c r="N3236" s="52"/>
      <c r="O3236" s="20" t="s">
        <v>6021</v>
      </c>
      <c r="P3236" s="20" t="s">
        <v>6021</v>
      </c>
      <c r="Q3236" s="45" t="s">
        <v>6013</v>
      </c>
      <c r="R3236" s="45" t="s">
        <v>6021</v>
      </c>
      <c r="S3236" s="45" t="s">
        <v>6021</v>
      </c>
      <c r="T3236" s="45" t="s">
        <v>6021</v>
      </c>
      <c r="U3236" s="45" t="s">
        <v>6021</v>
      </c>
      <c r="V3236" s="6" t="s">
        <v>6021</v>
      </c>
      <c r="W3236" s="21" t="str">
        <f t="shared" si="50"/>
        <v>14</v>
      </c>
      <c r="X3236" s="54"/>
      <c r="Y3236" s="54"/>
      <c r="Z3236" s="54"/>
      <c r="AA3236" s="20" t="s">
        <v>7167</v>
      </c>
      <c r="AB3236" s="54"/>
      <c r="AC3236" s="54"/>
      <c r="AD3236" s="21"/>
      <c r="AE3236" s="21"/>
      <c r="AF3236" s="54"/>
      <c r="AG3236" s="54"/>
      <c r="AH3236" s="54"/>
      <c r="AI3236" s="54"/>
    </row>
    <row r="3237" spans="1:35" s="47" customFormat="1">
      <c r="A3237" s="46">
        <v>122</v>
      </c>
      <c r="B3237" s="20" t="s">
        <v>7169</v>
      </c>
      <c r="C3237" s="18" t="s">
        <v>7170</v>
      </c>
      <c r="D3237" s="6" t="s">
        <v>15</v>
      </c>
      <c r="E3237" s="20" t="s">
        <v>6031</v>
      </c>
      <c r="F3237" s="6"/>
      <c r="G3237" s="20" t="s">
        <v>486</v>
      </c>
      <c r="H3237" s="63" t="s">
        <v>3934</v>
      </c>
      <c r="I3237" s="62">
        <v>34838</v>
      </c>
      <c r="J3237" s="6" t="s">
        <v>4823</v>
      </c>
      <c r="K3237" s="52"/>
      <c r="L3237" s="52"/>
      <c r="M3237" s="52"/>
      <c r="N3237" s="52"/>
      <c r="O3237" s="20" t="s">
        <v>6031</v>
      </c>
      <c r="P3237" s="20" t="s">
        <v>6031</v>
      </c>
      <c r="Q3237" s="20" t="s">
        <v>6031</v>
      </c>
      <c r="R3237" s="20" t="s">
        <v>6031</v>
      </c>
      <c r="S3237" s="20" t="s">
        <v>6031</v>
      </c>
      <c r="T3237" s="20" t="s">
        <v>6031</v>
      </c>
      <c r="U3237" s="20" t="s">
        <v>6031</v>
      </c>
      <c r="V3237" s="6" t="s">
        <v>6013</v>
      </c>
      <c r="W3237" s="21" t="str">
        <f t="shared" si="50"/>
        <v>14</v>
      </c>
      <c r="X3237" s="54"/>
      <c r="Y3237" s="54"/>
      <c r="Z3237" s="54"/>
      <c r="AA3237" s="20" t="s">
        <v>7169</v>
      </c>
      <c r="AB3237" s="54"/>
      <c r="AC3237" s="54"/>
      <c r="AD3237" s="21"/>
      <c r="AE3237" s="21"/>
      <c r="AF3237" s="54"/>
      <c r="AG3237" s="54"/>
      <c r="AH3237" s="54"/>
      <c r="AI3237" s="54"/>
    </row>
    <row r="3238" spans="1:35" s="47" customFormat="1">
      <c r="A3238" s="46">
        <v>123</v>
      </c>
      <c r="B3238" s="20" t="s">
        <v>7171</v>
      </c>
      <c r="C3238" s="18" t="s">
        <v>7172</v>
      </c>
      <c r="D3238" s="6" t="s">
        <v>15</v>
      </c>
      <c r="E3238" s="20" t="s">
        <v>6104</v>
      </c>
      <c r="F3238" s="6"/>
      <c r="G3238" s="20" t="s">
        <v>1895</v>
      </c>
      <c r="H3238" s="63" t="s">
        <v>7735</v>
      </c>
      <c r="I3238" s="62">
        <v>35247</v>
      </c>
      <c r="J3238" s="6" t="s">
        <v>4823</v>
      </c>
      <c r="K3238" s="52"/>
      <c r="L3238" s="52"/>
      <c r="M3238" s="52"/>
      <c r="N3238" s="52"/>
      <c r="O3238" s="20" t="s">
        <v>6104</v>
      </c>
      <c r="P3238" s="20" t="s">
        <v>6104</v>
      </c>
      <c r="Q3238" s="20" t="s">
        <v>6104</v>
      </c>
      <c r="R3238" s="20" t="s">
        <v>6104</v>
      </c>
      <c r="S3238" s="20" t="s">
        <v>9640</v>
      </c>
      <c r="T3238" s="20" t="s">
        <v>9640</v>
      </c>
      <c r="U3238" s="20" t="s">
        <v>9640</v>
      </c>
      <c r="V3238" s="6" t="s">
        <v>9640</v>
      </c>
      <c r="W3238" s="21" t="str">
        <f t="shared" si="50"/>
        <v>14</v>
      </c>
      <c r="X3238" s="54"/>
      <c r="Y3238" s="54"/>
      <c r="Z3238" s="54"/>
      <c r="AA3238" s="20" t="s">
        <v>7171</v>
      </c>
      <c r="AB3238" s="54"/>
      <c r="AC3238" s="54"/>
      <c r="AD3238" s="21"/>
      <c r="AE3238" s="21"/>
      <c r="AF3238" s="54"/>
      <c r="AG3238" s="54"/>
      <c r="AH3238" s="54"/>
      <c r="AI3238" s="54"/>
    </row>
    <row r="3239" spans="1:35" s="47" customFormat="1">
      <c r="A3239" s="46">
        <v>124</v>
      </c>
      <c r="B3239" s="20" t="s">
        <v>7173</v>
      </c>
      <c r="C3239" s="18" t="s">
        <v>7174</v>
      </c>
      <c r="D3239" s="6" t="s">
        <v>9</v>
      </c>
      <c r="E3239" s="20" t="s">
        <v>6013</v>
      </c>
      <c r="F3239" s="6"/>
      <c r="G3239" s="20" t="s">
        <v>82</v>
      </c>
      <c r="H3239" s="63" t="s">
        <v>2741</v>
      </c>
      <c r="I3239" s="62">
        <v>35208</v>
      </c>
      <c r="J3239" s="6" t="s">
        <v>4823</v>
      </c>
      <c r="K3239" s="52"/>
      <c r="L3239" s="52"/>
      <c r="M3239" s="52"/>
      <c r="N3239" s="52"/>
      <c r="O3239" s="20" t="s">
        <v>6013</v>
      </c>
      <c r="P3239" s="20" t="s">
        <v>6013</v>
      </c>
      <c r="Q3239" s="20" t="s">
        <v>6013</v>
      </c>
      <c r="R3239" s="20" t="s">
        <v>6013</v>
      </c>
      <c r="S3239" s="20" t="s">
        <v>6013</v>
      </c>
      <c r="T3239" s="20" t="s">
        <v>6013</v>
      </c>
      <c r="U3239" s="20" t="s">
        <v>6013</v>
      </c>
      <c r="V3239" s="6" t="s">
        <v>6013</v>
      </c>
      <c r="W3239" s="21" t="str">
        <f t="shared" si="50"/>
        <v>14</v>
      </c>
      <c r="X3239" s="54"/>
      <c r="Y3239" s="54"/>
      <c r="Z3239" s="54"/>
      <c r="AA3239" s="20" t="s">
        <v>7173</v>
      </c>
      <c r="AB3239" s="54"/>
      <c r="AC3239" s="54"/>
      <c r="AD3239" s="21"/>
      <c r="AE3239" s="21"/>
      <c r="AF3239" s="54"/>
      <c r="AG3239" s="54"/>
      <c r="AH3239" s="54"/>
      <c r="AI3239" s="54"/>
    </row>
    <row r="3240" spans="1:35" s="47" customFormat="1">
      <c r="A3240" s="46">
        <v>125</v>
      </c>
      <c r="B3240" s="20" t="s">
        <v>7175</v>
      </c>
      <c r="C3240" s="18" t="s">
        <v>7176</v>
      </c>
      <c r="D3240" s="6" t="s">
        <v>9</v>
      </c>
      <c r="E3240" s="20" t="s">
        <v>6021</v>
      </c>
      <c r="F3240" s="6"/>
      <c r="G3240" s="20" t="s">
        <v>82</v>
      </c>
      <c r="H3240" s="63" t="s">
        <v>2974</v>
      </c>
      <c r="I3240" s="62">
        <v>35205</v>
      </c>
      <c r="J3240" s="6" t="s">
        <v>4823</v>
      </c>
      <c r="K3240" s="52"/>
      <c r="L3240" s="52"/>
      <c r="M3240" s="52"/>
      <c r="N3240" s="52"/>
      <c r="O3240" s="20" t="s">
        <v>6021</v>
      </c>
      <c r="P3240" s="20" t="s">
        <v>6021</v>
      </c>
      <c r="Q3240" s="20" t="s">
        <v>6021</v>
      </c>
      <c r="R3240" s="20" t="s">
        <v>6021</v>
      </c>
      <c r="S3240" s="20" t="s">
        <v>6021</v>
      </c>
      <c r="T3240" s="20" t="s">
        <v>6021</v>
      </c>
      <c r="U3240" s="20" t="s">
        <v>6021</v>
      </c>
      <c r="V3240" s="6" t="s">
        <v>6021</v>
      </c>
      <c r="W3240" s="21" t="str">
        <f t="shared" si="50"/>
        <v>14</v>
      </c>
      <c r="X3240" s="54"/>
      <c r="Y3240" s="54"/>
      <c r="Z3240" s="54"/>
      <c r="AA3240" s="20" t="s">
        <v>7175</v>
      </c>
      <c r="AB3240" s="54"/>
      <c r="AC3240" s="54"/>
      <c r="AD3240" s="21"/>
      <c r="AE3240" s="21"/>
      <c r="AF3240" s="54"/>
      <c r="AG3240" s="54"/>
      <c r="AH3240" s="54"/>
      <c r="AI3240" s="54"/>
    </row>
    <row r="3241" spans="1:35" s="47" customFormat="1">
      <c r="A3241" s="46">
        <v>126</v>
      </c>
      <c r="B3241" s="20" t="s">
        <v>7177</v>
      </c>
      <c r="C3241" s="18" t="s">
        <v>7178</v>
      </c>
      <c r="D3241" s="6" t="s">
        <v>9</v>
      </c>
      <c r="E3241" s="20" t="s">
        <v>6021</v>
      </c>
      <c r="F3241" s="6"/>
      <c r="G3241" s="20" t="s">
        <v>16</v>
      </c>
      <c r="H3241" s="63" t="s">
        <v>3049</v>
      </c>
      <c r="I3241" s="62">
        <v>35263</v>
      </c>
      <c r="J3241" s="6" t="s">
        <v>4823</v>
      </c>
      <c r="K3241" s="52"/>
      <c r="L3241" s="52"/>
      <c r="M3241" s="52"/>
      <c r="N3241" s="52"/>
      <c r="O3241" s="20" t="s">
        <v>6021</v>
      </c>
      <c r="P3241" s="20" t="s">
        <v>6021</v>
      </c>
      <c r="Q3241" s="20" t="s">
        <v>6021</v>
      </c>
      <c r="R3241" s="20" t="s">
        <v>6021</v>
      </c>
      <c r="S3241" s="20" t="s">
        <v>6021</v>
      </c>
      <c r="T3241" s="20" t="s">
        <v>6021</v>
      </c>
      <c r="U3241" s="20" t="s">
        <v>6021</v>
      </c>
      <c r="V3241" s="6" t="s">
        <v>6021</v>
      </c>
      <c r="W3241" s="21" t="str">
        <f t="shared" si="50"/>
        <v>14</v>
      </c>
      <c r="X3241" s="54"/>
      <c r="Y3241" s="54"/>
      <c r="Z3241" s="54"/>
      <c r="AA3241" s="20" t="s">
        <v>7177</v>
      </c>
      <c r="AB3241" s="54"/>
      <c r="AC3241" s="54"/>
      <c r="AD3241" s="21"/>
      <c r="AE3241" s="21"/>
      <c r="AF3241" s="54"/>
      <c r="AG3241" s="54"/>
      <c r="AH3241" s="54"/>
      <c r="AI3241" s="54"/>
    </row>
    <row r="3242" spans="1:35" s="47" customFormat="1">
      <c r="A3242" s="46">
        <v>127</v>
      </c>
      <c r="B3242" s="20" t="s">
        <v>7179</v>
      </c>
      <c r="C3242" s="18" t="s">
        <v>7180</v>
      </c>
      <c r="D3242" s="6" t="s">
        <v>9</v>
      </c>
      <c r="E3242" s="20" t="s">
        <v>6021</v>
      </c>
      <c r="F3242" s="6"/>
      <c r="G3242" s="20" t="s">
        <v>15</v>
      </c>
      <c r="H3242" s="63" t="s">
        <v>3665</v>
      </c>
      <c r="I3242" s="62">
        <v>35135</v>
      </c>
      <c r="J3242" s="6" t="s">
        <v>4823</v>
      </c>
      <c r="K3242" s="52"/>
      <c r="L3242" s="52"/>
      <c r="M3242" s="52"/>
      <c r="N3242" s="52"/>
      <c r="O3242" s="20" t="s">
        <v>6021</v>
      </c>
      <c r="P3242" s="20" t="s">
        <v>6021</v>
      </c>
      <c r="Q3242" s="20" t="s">
        <v>6021</v>
      </c>
      <c r="R3242" s="20" t="s">
        <v>6021</v>
      </c>
      <c r="S3242" s="20" t="s">
        <v>6021</v>
      </c>
      <c r="T3242" s="20" t="s">
        <v>6021</v>
      </c>
      <c r="U3242" s="20" t="s">
        <v>6021</v>
      </c>
      <c r="V3242" s="6" t="s">
        <v>6021</v>
      </c>
      <c r="W3242" s="21" t="str">
        <f t="shared" si="50"/>
        <v>14</v>
      </c>
      <c r="X3242" s="54"/>
      <c r="Y3242" s="54"/>
      <c r="Z3242" s="54"/>
      <c r="AA3242" s="20" t="s">
        <v>7179</v>
      </c>
      <c r="AB3242" s="54"/>
      <c r="AC3242" s="54"/>
      <c r="AD3242" s="21"/>
      <c r="AE3242" s="21"/>
      <c r="AF3242" s="54"/>
      <c r="AG3242" s="54"/>
      <c r="AH3242" s="54"/>
      <c r="AI3242" s="54"/>
    </row>
    <row r="3243" spans="1:35" s="47" customFormat="1">
      <c r="A3243" s="46">
        <v>128</v>
      </c>
      <c r="B3243" s="20" t="s">
        <v>7181</v>
      </c>
      <c r="C3243" s="18" t="s">
        <v>7182</v>
      </c>
      <c r="D3243" s="6" t="s">
        <v>9</v>
      </c>
      <c r="E3243" s="20" t="s">
        <v>6021</v>
      </c>
      <c r="F3243" s="6"/>
      <c r="G3243" s="20" t="s">
        <v>1891</v>
      </c>
      <c r="H3243" s="63" t="s">
        <v>7736</v>
      </c>
      <c r="I3243" s="62">
        <v>34977</v>
      </c>
      <c r="J3243" s="6" t="s">
        <v>4823</v>
      </c>
      <c r="K3243" s="52"/>
      <c r="L3243" s="52"/>
      <c r="M3243" s="52"/>
      <c r="N3243" s="52"/>
      <c r="O3243" s="20" t="s">
        <v>6021</v>
      </c>
      <c r="P3243" s="20" t="s">
        <v>6021</v>
      </c>
      <c r="Q3243" s="20" t="s">
        <v>6021</v>
      </c>
      <c r="R3243" s="20" t="s">
        <v>6021</v>
      </c>
      <c r="S3243" s="20" t="s">
        <v>6021</v>
      </c>
      <c r="T3243" s="20" t="s">
        <v>6021</v>
      </c>
      <c r="U3243" s="20" t="s">
        <v>6021</v>
      </c>
      <c r="V3243" s="6" t="s">
        <v>6021</v>
      </c>
      <c r="W3243" s="21" t="str">
        <f t="shared" si="50"/>
        <v>14</v>
      </c>
      <c r="X3243" s="54"/>
      <c r="Y3243" s="54"/>
      <c r="Z3243" s="54"/>
      <c r="AA3243" s="20" t="s">
        <v>7181</v>
      </c>
      <c r="AB3243" s="54"/>
      <c r="AC3243" s="54"/>
      <c r="AD3243" s="21"/>
      <c r="AE3243" s="21"/>
      <c r="AF3243" s="54"/>
      <c r="AG3243" s="54"/>
      <c r="AH3243" s="54"/>
      <c r="AI3243" s="54"/>
    </row>
    <row r="3244" spans="1:35" s="47" customFormat="1">
      <c r="A3244" s="46">
        <v>129</v>
      </c>
      <c r="B3244" s="20" t="s">
        <v>7183</v>
      </c>
      <c r="C3244" s="18" t="s">
        <v>7184</v>
      </c>
      <c r="D3244" s="6" t="s">
        <v>9</v>
      </c>
      <c r="E3244" s="20" t="s">
        <v>6031</v>
      </c>
      <c r="F3244" s="6"/>
      <c r="G3244" s="20" t="s">
        <v>15</v>
      </c>
      <c r="H3244" s="63" t="s">
        <v>2829</v>
      </c>
      <c r="I3244" s="62">
        <v>35134</v>
      </c>
      <c r="J3244" s="6" t="s">
        <v>4823</v>
      </c>
      <c r="K3244" s="52"/>
      <c r="L3244" s="52"/>
      <c r="M3244" s="52"/>
      <c r="N3244" s="52"/>
      <c r="O3244" s="20" t="s">
        <v>6031</v>
      </c>
      <c r="P3244" s="45" t="s">
        <v>6013</v>
      </c>
      <c r="Q3244" s="45" t="s">
        <v>6013</v>
      </c>
      <c r="R3244" s="45" t="s">
        <v>6013</v>
      </c>
      <c r="S3244" s="45" t="s">
        <v>6013</v>
      </c>
      <c r="T3244" s="45" t="s">
        <v>6013</v>
      </c>
      <c r="U3244" s="45" t="s">
        <v>6013</v>
      </c>
      <c r="V3244" s="6" t="s">
        <v>6013</v>
      </c>
      <c r="W3244" s="21" t="str">
        <f t="shared" si="50"/>
        <v>14</v>
      </c>
      <c r="X3244" s="54"/>
      <c r="Y3244" s="54"/>
      <c r="Z3244" s="54"/>
      <c r="AA3244" s="20" t="s">
        <v>7183</v>
      </c>
      <c r="AB3244" s="54"/>
      <c r="AC3244" s="54"/>
      <c r="AD3244" s="21"/>
      <c r="AE3244" s="21"/>
      <c r="AF3244" s="54"/>
      <c r="AG3244" s="54"/>
      <c r="AH3244" s="54"/>
      <c r="AI3244" s="54"/>
    </row>
    <row r="3245" spans="1:35" s="47" customFormat="1">
      <c r="A3245" s="46">
        <v>130</v>
      </c>
      <c r="B3245" s="20" t="s">
        <v>7185</v>
      </c>
      <c r="C3245" s="18" t="s">
        <v>7186</v>
      </c>
      <c r="D3245" s="6" t="s">
        <v>15</v>
      </c>
      <c r="E3245" s="20" t="s">
        <v>6170</v>
      </c>
      <c r="F3245" s="6"/>
      <c r="G3245" s="20" t="s">
        <v>1891</v>
      </c>
      <c r="H3245" s="63" t="s">
        <v>5941</v>
      </c>
      <c r="I3245" s="62">
        <v>32779</v>
      </c>
      <c r="J3245" s="6" t="s">
        <v>4823</v>
      </c>
      <c r="K3245" s="52"/>
      <c r="L3245" s="52"/>
      <c r="M3245" s="52"/>
      <c r="N3245" s="52"/>
      <c r="O3245" s="20" t="s">
        <v>6170</v>
      </c>
      <c r="P3245" s="20" t="s">
        <v>6170</v>
      </c>
      <c r="Q3245" s="45" t="s">
        <v>6013</v>
      </c>
      <c r="R3245" s="45" t="s">
        <v>6170</v>
      </c>
      <c r="S3245" s="45" t="s">
        <v>6170</v>
      </c>
      <c r="T3245" s="45" t="s">
        <v>6170</v>
      </c>
      <c r="U3245" s="45" t="s">
        <v>6170</v>
      </c>
      <c r="V3245" s="6" t="s">
        <v>6170</v>
      </c>
      <c r="W3245" s="21" t="str">
        <f t="shared" si="50"/>
        <v>14</v>
      </c>
      <c r="X3245" s="54"/>
      <c r="Y3245" s="54"/>
      <c r="Z3245" s="54"/>
      <c r="AA3245" s="20" t="s">
        <v>7185</v>
      </c>
      <c r="AB3245" s="54"/>
      <c r="AC3245" s="54"/>
      <c r="AD3245" s="21"/>
      <c r="AE3245" s="21"/>
      <c r="AF3245" s="54"/>
      <c r="AG3245" s="54"/>
      <c r="AH3245" s="54"/>
      <c r="AI3245" s="54"/>
    </row>
    <row r="3246" spans="1:35" s="47" customFormat="1">
      <c r="A3246" s="46">
        <v>131</v>
      </c>
      <c r="B3246" s="20" t="s">
        <v>7187</v>
      </c>
      <c r="C3246" s="18" t="s">
        <v>7188</v>
      </c>
      <c r="D3246" s="6" t="s">
        <v>15</v>
      </c>
      <c r="E3246" s="20" t="s">
        <v>6104</v>
      </c>
      <c r="F3246" s="6"/>
      <c r="G3246" s="20" t="s">
        <v>1866</v>
      </c>
      <c r="H3246" s="63" t="s">
        <v>3934</v>
      </c>
      <c r="I3246" s="62">
        <v>35367</v>
      </c>
      <c r="J3246" s="6" t="s">
        <v>4823</v>
      </c>
      <c r="K3246" s="52"/>
      <c r="L3246" s="52"/>
      <c r="M3246" s="52"/>
      <c r="N3246" s="52"/>
      <c r="O3246" s="20" t="s">
        <v>6104</v>
      </c>
      <c r="P3246" s="20" t="s">
        <v>6104</v>
      </c>
      <c r="Q3246" s="20" t="s">
        <v>6104</v>
      </c>
      <c r="R3246" s="20" t="s">
        <v>6104</v>
      </c>
      <c r="S3246" s="20" t="s">
        <v>9640</v>
      </c>
      <c r="T3246" s="20" t="s">
        <v>9640</v>
      </c>
      <c r="U3246" s="20" t="s">
        <v>9640</v>
      </c>
      <c r="V3246" s="6" t="s">
        <v>9640</v>
      </c>
      <c r="W3246" s="21" t="str">
        <f t="shared" si="50"/>
        <v>14</v>
      </c>
      <c r="X3246" s="54"/>
      <c r="Y3246" s="54"/>
      <c r="Z3246" s="54"/>
      <c r="AA3246" s="20" t="s">
        <v>7187</v>
      </c>
      <c r="AB3246" s="54"/>
      <c r="AC3246" s="54"/>
      <c r="AD3246" s="21"/>
      <c r="AE3246" s="21"/>
      <c r="AF3246" s="54"/>
      <c r="AG3246" s="54"/>
      <c r="AH3246" s="54"/>
      <c r="AI3246" s="54"/>
    </row>
    <row r="3247" spans="1:35" s="47" customFormat="1">
      <c r="A3247" s="46">
        <v>132</v>
      </c>
      <c r="B3247" s="20" t="s">
        <v>7189</v>
      </c>
      <c r="C3247" s="18" t="s">
        <v>7190</v>
      </c>
      <c r="D3247" s="6" t="s">
        <v>9</v>
      </c>
      <c r="E3247" s="20" t="s">
        <v>6013</v>
      </c>
      <c r="F3247" s="6"/>
      <c r="G3247" s="20" t="s">
        <v>1866</v>
      </c>
      <c r="H3247" s="63" t="s">
        <v>3268</v>
      </c>
      <c r="I3247" s="62">
        <v>35233</v>
      </c>
      <c r="J3247" s="6" t="s">
        <v>4823</v>
      </c>
      <c r="K3247" s="52"/>
      <c r="L3247" s="52"/>
      <c r="M3247" s="52"/>
      <c r="N3247" s="52"/>
      <c r="O3247" s="20" t="s">
        <v>6013</v>
      </c>
      <c r="P3247" s="20" t="s">
        <v>6013</v>
      </c>
      <c r="Q3247" s="20" t="s">
        <v>6013</v>
      </c>
      <c r="R3247" s="20" t="s">
        <v>6013</v>
      </c>
      <c r="S3247" s="20" t="s">
        <v>6013</v>
      </c>
      <c r="T3247" s="20" t="s">
        <v>6013</v>
      </c>
      <c r="U3247" s="20" t="s">
        <v>6013</v>
      </c>
      <c r="V3247" s="6" t="s">
        <v>6013</v>
      </c>
      <c r="W3247" s="21" t="str">
        <f t="shared" si="50"/>
        <v>14</v>
      </c>
      <c r="X3247" s="54"/>
      <c r="Y3247" s="54"/>
      <c r="Z3247" s="54"/>
      <c r="AA3247" s="20" t="s">
        <v>7189</v>
      </c>
      <c r="AB3247" s="54"/>
      <c r="AC3247" s="54"/>
      <c r="AD3247" s="21"/>
      <c r="AE3247" s="21"/>
      <c r="AF3247" s="54"/>
      <c r="AG3247" s="54"/>
      <c r="AH3247" s="54"/>
      <c r="AI3247" s="54"/>
    </row>
    <row r="3248" spans="1:35" s="47" customFormat="1">
      <c r="A3248" s="46">
        <v>133</v>
      </c>
      <c r="B3248" s="20" t="s">
        <v>7191</v>
      </c>
      <c r="C3248" s="18" t="s">
        <v>7192</v>
      </c>
      <c r="D3248" s="6" t="s">
        <v>9</v>
      </c>
      <c r="E3248" s="20" t="s">
        <v>6031</v>
      </c>
      <c r="F3248" s="6"/>
      <c r="G3248" s="20" t="s">
        <v>82</v>
      </c>
      <c r="H3248" s="63" t="s">
        <v>2783</v>
      </c>
      <c r="I3248" s="62">
        <v>35396</v>
      </c>
      <c r="J3248" s="6" t="s">
        <v>4823</v>
      </c>
      <c r="K3248" s="52"/>
      <c r="L3248" s="52"/>
      <c r="M3248" s="52"/>
      <c r="N3248" s="52"/>
      <c r="O3248" s="20" t="s">
        <v>6031</v>
      </c>
      <c r="P3248" s="20" t="s">
        <v>6031</v>
      </c>
      <c r="Q3248" s="20" t="s">
        <v>6031</v>
      </c>
      <c r="R3248" s="20" t="s">
        <v>6031</v>
      </c>
      <c r="S3248" s="20" t="s">
        <v>6031</v>
      </c>
      <c r="T3248" s="20" t="s">
        <v>6031</v>
      </c>
      <c r="U3248" s="20" t="s">
        <v>6031</v>
      </c>
      <c r="V3248" s="6" t="s">
        <v>6013</v>
      </c>
      <c r="W3248" s="21" t="str">
        <f t="shared" si="50"/>
        <v>14</v>
      </c>
      <c r="X3248" s="54"/>
      <c r="Y3248" s="54"/>
      <c r="Z3248" s="54"/>
      <c r="AA3248" s="20" t="s">
        <v>7191</v>
      </c>
      <c r="AB3248" s="54"/>
      <c r="AC3248" s="54"/>
      <c r="AD3248" s="21"/>
      <c r="AE3248" s="21"/>
      <c r="AF3248" s="54"/>
      <c r="AG3248" s="54"/>
      <c r="AH3248" s="54"/>
      <c r="AI3248" s="54"/>
    </row>
    <row r="3249" spans="1:35" s="47" customFormat="1">
      <c r="A3249" s="46">
        <v>134</v>
      </c>
      <c r="B3249" s="20" t="s">
        <v>7193</v>
      </c>
      <c r="C3249" s="18" t="s">
        <v>7194</v>
      </c>
      <c r="D3249" s="6" t="s">
        <v>15</v>
      </c>
      <c r="E3249" s="20" t="s">
        <v>6013</v>
      </c>
      <c r="F3249" s="6"/>
      <c r="G3249" s="20" t="s">
        <v>486</v>
      </c>
      <c r="H3249" s="63" t="s">
        <v>3430</v>
      </c>
      <c r="I3249" s="62">
        <v>34621</v>
      </c>
      <c r="J3249" s="6" t="s">
        <v>4823</v>
      </c>
      <c r="K3249" s="52"/>
      <c r="L3249" s="52"/>
      <c r="M3249" s="52"/>
      <c r="N3249" s="52"/>
      <c r="O3249" s="20" t="s">
        <v>6013</v>
      </c>
      <c r="P3249" s="20" t="s">
        <v>6013</v>
      </c>
      <c r="Q3249" s="20" t="s">
        <v>6013</v>
      </c>
      <c r="R3249" s="20" t="s">
        <v>6013</v>
      </c>
      <c r="S3249" s="20" t="s">
        <v>6013</v>
      </c>
      <c r="T3249" s="20" t="s">
        <v>6013</v>
      </c>
      <c r="U3249" s="20" t="s">
        <v>6013</v>
      </c>
      <c r="V3249" s="6" t="s">
        <v>6013</v>
      </c>
      <c r="W3249" s="21" t="str">
        <f t="shared" si="50"/>
        <v>14</v>
      </c>
      <c r="X3249" s="54"/>
      <c r="Y3249" s="54"/>
      <c r="Z3249" s="54"/>
      <c r="AA3249" s="20" t="s">
        <v>7193</v>
      </c>
      <c r="AB3249" s="54"/>
      <c r="AC3249" s="54"/>
      <c r="AD3249" s="21"/>
      <c r="AE3249" s="21"/>
      <c r="AF3249" s="54"/>
      <c r="AG3249" s="54"/>
      <c r="AH3249" s="54"/>
      <c r="AI3249" s="54"/>
    </row>
    <row r="3250" spans="1:35" s="47" customFormat="1">
      <c r="A3250" s="46">
        <v>135</v>
      </c>
      <c r="B3250" s="20" t="s">
        <v>7195</v>
      </c>
      <c r="C3250" s="18" t="s">
        <v>7196</v>
      </c>
      <c r="D3250" s="6" t="s">
        <v>15</v>
      </c>
      <c r="E3250" s="20" t="s">
        <v>6031</v>
      </c>
      <c r="F3250" s="6"/>
      <c r="G3250" s="20" t="s">
        <v>59</v>
      </c>
      <c r="H3250" s="63" t="s">
        <v>2610</v>
      </c>
      <c r="I3250" s="62">
        <v>35071</v>
      </c>
      <c r="J3250" s="6" t="s">
        <v>4823</v>
      </c>
      <c r="K3250" s="52"/>
      <c r="L3250" s="52"/>
      <c r="M3250" s="52"/>
      <c r="N3250" s="52"/>
      <c r="O3250" s="20" t="s">
        <v>6031</v>
      </c>
      <c r="P3250" s="45" t="s">
        <v>6013</v>
      </c>
      <c r="Q3250" s="45" t="s">
        <v>6013</v>
      </c>
      <c r="R3250" s="45" t="s">
        <v>6013</v>
      </c>
      <c r="S3250" s="45" t="s">
        <v>6013</v>
      </c>
      <c r="T3250" s="45" t="s">
        <v>6013</v>
      </c>
      <c r="U3250" s="45" t="s">
        <v>6013</v>
      </c>
      <c r="V3250" s="6" t="s">
        <v>6013</v>
      </c>
      <c r="W3250" s="21" t="str">
        <f t="shared" si="50"/>
        <v>14</v>
      </c>
      <c r="X3250" s="54"/>
      <c r="Y3250" s="54"/>
      <c r="Z3250" s="54"/>
      <c r="AA3250" s="20" t="s">
        <v>7195</v>
      </c>
      <c r="AB3250" s="54"/>
      <c r="AC3250" s="54"/>
      <c r="AD3250" s="21"/>
      <c r="AE3250" s="21"/>
      <c r="AF3250" s="54"/>
      <c r="AG3250" s="54"/>
      <c r="AH3250" s="54"/>
      <c r="AI3250" s="54"/>
    </row>
    <row r="3251" spans="1:35" s="47" customFormat="1">
      <c r="A3251" s="46">
        <v>136</v>
      </c>
      <c r="B3251" s="20" t="s">
        <v>7197</v>
      </c>
      <c r="C3251" s="18" t="s">
        <v>7198</v>
      </c>
      <c r="D3251" s="6" t="s">
        <v>9</v>
      </c>
      <c r="E3251" s="20" t="s">
        <v>6031</v>
      </c>
      <c r="F3251" s="6"/>
      <c r="G3251" s="20" t="s">
        <v>16</v>
      </c>
      <c r="H3251" s="63" t="s">
        <v>3647</v>
      </c>
      <c r="I3251" s="62">
        <v>35083</v>
      </c>
      <c r="J3251" s="6" t="s">
        <v>4823</v>
      </c>
      <c r="K3251" s="52"/>
      <c r="L3251" s="52"/>
      <c r="M3251" s="52"/>
      <c r="N3251" s="52"/>
      <c r="O3251" s="20" t="s">
        <v>6031</v>
      </c>
      <c r="P3251" s="20" t="s">
        <v>6031</v>
      </c>
      <c r="Q3251" s="20" t="s">
        <v>6031</v>
      </c>
      <c r="R3251" s="20" t="s">
        <v>6031</v>
      </c>
      <c r="S3251" s="20" t="s">
        <v>6031</v>
      </c>
      <c r="T3251" s="20" t="s">
        <v>6031</v>
      </c>
      <c r="U3251" s="20" t="s">
        <v>6031</v>
      </c>
      <c r="V3251" s="6" t="s">
        <v>6013</v>
      </c>
      <c r="W3251" s="21" t="str">
        <f t="shared" si="50"/>
        <v>14</v>
      </c>
      <c r="X3251" s="54"/>
      <c r="Y3251" s="54"/>
      <c r="Z3251" s="54"/>
      <c r="AA3251" s="20" t="s">
        <v>7197</v>
      </c>
      <c r="AB3251" s="54"/>
      <c r="AC3251" s="54"/>
      <c r="AD3251" s="21"/>
      <c r="AE3251" s="21"/>
      <c r="AF3251" s="54"/>
      <c r="AG3251" s="54"/>
      <c r="AH3251" s="54"/>
      <c r="AI3251" s="54"/>
    </row>
    <row r="3252" spans="1:35" s="47" customFormat="1">
      <c r="A3252" s="46">
        <v>137</v>
      </c>
      <c r="B3252" s="20" t="s">
        <v>7199</v>
      </c>
      <c r="C3252" s="18" t="s">
        <v>7200</v>
      </c>
      <c r="D3252" s="6" t="s">
        <v>9</v>
      </c>
      <c r="E3252" s="20" t="s">
        <v>6031</v>
      </c>
      <c r="F3252" s="6"/>
      <c r="G3252" s="20" t="s">
        <v>59</v>
      </c>
      <c r="H3252" s="63" t="s">
        <v>3637</v>
      </c>
      <c r="I3252" s="62">
        <v>35003</v>
      </c>
      <c r="J3252" s="6" t="s">
        <v>4823</v>
      </c>
      <c r="K3252" s="52"/>
      <c r="L3252" s="52"/>
      <c r="M3252" s="52"/>
      <c r="N3252" s="52"/>
      <c r="O3252" s="20" t="s">
        <v>6031</v>
      </c>
      <c r="P3252" s="45" t="s">
        <v>6013</v>
      </c>
      <c r="Q3252" s="45" t="s">
        <v>6013</v>
      </c>
      <c r="R3252" s="45" t="s">
        <v>6013</v>
      </c>
      <c r="S3252" s="45" t="s">
        <v>6013</v>
      </c>
      <c r="T3252" s="45" t="s">
        <v>6013</v>
      </c>
      <c r="U3252" s="45" t="s">
        <v>6013</v>
      </c>
      <c r="V3252" s="6" t="s">
        <v>6013</v>
      </c>
      <c r="W3252" s="21" t="str">
        <f t="shared" si="50"/>
        <v>14</v>
      </c>
      <c r="X3252" s="54"/>
      <c r="Y3252" s="54"/>
      <c r="Z3252" s="54"/>
      <c r="AA3252" s="20" t="s">
        <v>7199</v>
      </c>
      <c r="AB3252" s="54"/>
      <c r="AC3252" s="54"/>
      <c r="AD3252" s="21"/>
      <c r="AE3252" s="21"/>
      <c r="AF3252" s="54"/>
      <c r="AG3252" s="54"/>
      <c r="AH3252" s="54"/>
      <c r="AI3252" s="54"/>
    </row>
    <row r="3253" spans="1:35" s="47" customFormat="1">
      <c r="A3253" s="46">
        <v>138</v>
      </c>
      <c r="B3253" s="20" t="s">
        <v>7201</v>
      </c>
      <c r="C3253" s="18" t="s">
        <v>7202</v>
      </c>
      <c r="D3253" s="6" t="s">
        <v>9</v>
      </c>
      <c r="E3253" s="20" t="s">
        <v>6031</v>
      </c>
      <c r="F3253" s="6"/>
      <c r="G3253" s="20" t="s">
        <v>20</v>
      </c>
      <c r="H3253" s="63" t="s">
        <v>3092</v>
      </c>
      <c r="I3253" s="62">
        <v>35440</v>
      </c>
      <c r="J3253" s="6" t="s">
        <v>4823</v>
      </c>
      <c r="K3253" s="52"/>
      <c r="L3253" s="52"/>
      <c r="M3253" s="52"/>
      <c r="N3253" s="52"/>
      <c r="O3253" s="20" t="s">
        <v>6031</v>
      </c>
      <c r="P3253" s="20" t="s">
        <v>6031</v>
      </c>
      <c r="Q3253" s="20" t="s">
        <v>6031</v>
      </c>
      <c r="R3253" s="20" t="s">
        <v>6031</v>
      </c>
      <c r="S3253" s="20" t="s">
        <v>6031</v>
      </c>
      <c r="T3253" s="20" t="s">
        <v>6031</v>
      </c>
      <c r="U3253" s="20" t="s">
        <v>6031</v>
      </c>
      <c r="V3253" s="6" t="s">
        <v>6013</v>
      </c>
      <c r="W3253" s="21" t="str">
        <f t="shared" si="50"/>
        <v>14</v>
      </c>
      <c r="X3253" s="54"/>
      <c r="Y3253" s="54"/>
      <c r="Z3253" s="54"/>
      <c r="AA3253" s="20" t="s">
        <v>7201</v>
      </c>
      <c r="AB3253" s="54"/>
      <c r="AC3253" s="54"/>
      <c r="AD3253" s="21"/>
      <c r="AE3253" s="21"/>
      <c r="AF3253" s="54"/>
      <c r="AG3253" s="54"/>
      <c r="AH3253" s="54"/>
      <c r="AI3253" s="54"/>
    </row>
    <row r="3254" spans="1:35" s="47" customFormat="1">
      <c r="A3254" s="46">
        <v>139</v>
      </c>
      <c r="B3254" s="20" t="s">
        <v>7203</v>
      </c>
      <c r="C3254" s="18" t="s">
        <v>7204</v>
      </c>
      <c r="D3254" s="6" t="s">
        <v>9</v>
      </c>
      <c r="E3254" s="20" t="s">
        <v>6013</v>
      </c>
      <c r="F3254" s="6"/>
      <c r="G3254" s="20" t="s">
        <v>286</v>
      </c>
      <c r="H3254" s="63" t="s">
        <v>3647</v>
      </c>
      <c r="I3254" s="62">
        <v>34989</v>
      </c>
      <c r="J3254" s="6" t="s">
        <v>4823</v>
      </c>
      <c r="K3254" s="52"/>
      <c r="L3254" s="52"/>
      <c r="M3254" s="52"/>
      <c r="N3254" s="52"/>
      <c r="O3254" s="20" t="s">
        <v>6013</v>
      </c>
      <c r="P3254" s="20" t="s">
        <v>6013</v>
      </c>
      <c r="Q3254" s="20" t="s">
        <v>6013</v>
      </c>
      <c r="R3254" s="20" t="s">
        <v>6013</v>
      </c>
      <c r="S3254" s="20" t="s">
        <v>6013</v>
      </c>
      <c r="T3254" s="20" t="s">
        <v>6013</v>
      </c>
      <c r="U3254" s="20" t="s">
        <v>6013</v>
      </c>
      <c r="V3254" s="6" t="s">
        <v>6013</v>
      </c>
      <c r="W3254" s="21" t="str">
        <f t="shared" si="50"/>
        <v>14</v>
      </c>
      <c r="X3254" s="54"/>
      <c r="Y3254" s="54"/>
      <c r="Z3254" s="54"/>
      <c r="AA3254" s="20" t="s">
        <v>7203</v>
      </c>
      <c r="AB3254" s="54"/>
      <c r="AC3254" s="54"/>
      <c r="AD3254" s="21"/>
      <c r="AE3254" s="21"/>
      <c r="AF3254" s="54"/>
      <c r="AG3254" s="54"/>
      <c r="AH3254" s="54"/>
      <c r="AI3254" s="54"/>
    </row>
    <row r="3255" spans="1:35" s="47" customFormat="1">
      <c r="A3255" s="46">
        <v>140</v>
      </c>
      <c r="B3255" s="20" t="s">
        <v>7205</v>
      </c>
      <c r="C3255" s="18" t="s">
        <v>7206</v>
      </c>
      <c r="D3255" s="6" t="s">
        <v>15</v>
      </c>
      <c r="E3255" s="20" t="s">
        <v>6013</v>
      </c>
      <c r="F3255" s="6"/>
      <c r="G3255" s="20" t="s">
        <v>59</v>
      </c>
      <c r="H3255" s="63" t="s">
        <v>2974</v>
      </c>
      <c r="I3255" s="62">
        <v>35018</v>
      </c>
      <c r="J3255" s="6" t="s">
        <v>4823</v>
      </c>
      <c r="K3255" s="52"/>
      <c r="L3255" s="52"/>
      <c r="M3255" s="52"/>
      <c r="N3255" s="52"/>
      <c r="O3255" s="20" t="s">
        <v>6013</v>
      </c>
      <c r="P3255" s="20" t="s">
        <v>6013</v>
      </c>
      <c r="Q3255" s="20" t="s">
        <v>6013</v>
      </c>
      <c r="R3255" s="20" t="s">
        <v>6013</v>
      </c>
      <c r="S3255" s="20" t="s">
        <v>6013</v>
      </c>
      <c r="T3255" s="20" t="s">
        <v>6013</v>
      </c>
      <c r="U3255" s="20" t="s">
        <v>6013</v>
      </c>
      <c r="V3255" s="6" t="s">
        <v>6013</v>
      </c>
      <c r="W3255" s="21" t="str">
        <f t="shared" si="50"/>
        <v>14</v>
      </c>
      <c r="X3255" s="54"/>
      <c r="Y3255" s="54"/>
      <c r="Z3255" s="54"/>
      <c r="AA3255" s="20" t="s">
        <v>7205</v>
      </c>
      <c r="AB3255" s="54"/>
      <c r="AC3255" s="54"/>
      <c r="AD3255" s="21"/>
      <c r="AE3255" s="21"/>
      <c r="AF3255" s="54"/>
      <c r="AG3255" s="54"/>
      <c r="AH3255" s="54"/>
      <c r="AI3255" s="54"/>
    </row>
    <row r="3256" spans="1:35" s="47" customFormat="1">
      <c r="A3256" s="46">
        <v>141</v>
      </c>
      <c r="B3256" s="20" t="s">
        <v>7207</v>
      </c>
      <c r="C3256" s="18" t="s">
        <v>7208</v>
      </c>
      <c r="D3256" s="6" t="s">
        <v>15</v>
      </c>
      <c r="E3256" s="20" t="s">
        <v>6013</v>
      </c>
      <c r="F3256" s="6"/>
      <c r="G3256" s="20" t="s">
        <v>1866</v>
      </c>
      <c r="H3256" s="63" t="s">
        <v>3148</v>
      </c>
      <c r="I3256" s="62">
        <v>35233</v>
      </c>
      <c r="J3256" s="6" t="s">
        <v>4823</v>
      </c>
      <c r="K3256" s="52"/>
      <c r="L3256" s="52"/>
      <c r="M3256" s="52"/>
      <c r="N3256" s="52"/>
      <c r="O3256" s="20" t="s">
        <v>6013</v>
      </c>
      <c r="P3256" s="20" t="s">
        <v>6013</v>
      </c>
      <c r="Q3256" s="20" t="s">
        <v>6013</v>
      </c>
      <c r="R3256" s="20" t="s">
        <v>6013</v>
      </c>
      <c r="S3256" s="20" t="s">
        <v>6013</v>
      </c>
      <c r="T3256" s="20" t="s">
        <v>6013</v>
      </c>
      <c r="U3256" s="20" t="s">
        <v>6013</v>
      </c>
      <c r="V3256" s="6" t="s">
        <v>6013</v>
      </c>
      <c r="W3256" s="21" t="str">
        <f t="shared" si="50"/>
        <v>14</v>
      </c>
      <c r="X3256" s="54"/>
      <c r="Y3256" s="54"/>
      <c r="Z3256" s="54"/>
      <c r="AA3256" s="20" t="s">
        <v>7207</v>
      </c>
      <c r="AB3256" s="54"/>
      <c r="AC3256" s="54"/>
      <c r="AD3256" s="21"/>
      <c r="AE3256" s="21"/>
      <c r="AF3256" s="54"/>
      <c r="AG3256" s="54"/>
      <c r="AH3256" s="54"/>
      <c r="AI3256" s="54"/>
    </row>
    <row r="3257" spans="1:35" s="47" customFormat="1">
      <c r="A3257" s="46">
        <v>142</v>
      </c>
      <c r="B3257" s="20" t="s">
        <v>7209</v>
      </c>
      <c r="C3257" s="18" t="s">
        <v>7210</v>
      </c>
      <c r="D3257" s="6" t="s">
        <v>9</v>
      </c>
      <c r="E3257" s="20" t="s">
        <v>6013</v>
      </c>
      <c r="F3257" s="6"/>
      <c r="G3257" s="20" t="s">
        <v>82</v>
      </c>
      <c r="H3257" s="63" t="s">
        <v>3647</v>
      </c>
      <c r="I3257" s="62">
        <v>35391</v>
      </c>
      <c r="J3257" s="6" t="s">
        <v>4823</v>
      </c>
      <c r="K3257" s="52"/>
      <c r="L3257" s="52"/>
      <c r="M3257" s="52"/>
      <c r="N3257" s="52"/>
      <c r="O3257" s="20" t="s">
        <v>6013</v>
      </c>
      <c r="P3257" s="20" t="s">
        <v>6013</v>
      </c>
      <c r="Q3257" s="20" t="s">
        <v>6013</v>
      </c>
      <c r="R3257" s="20" t="s">
        <v>6013</v>
      </c>
      <c r="S3257" s="20" t="s">
        <v>6013</v>
      </c>
      <c r="T3257" s="20" t="s">
        <v>6013</v>
      </c>
      <c r="U3257" s="20" t="s">
        <v>6013</v>
      </c>
      <c r="V3257" s="6" t="s">
        <v>6013</v>
      </c>
      <c r="W3257" s="21" t="str">
        <f t="shared" si="50"/>
        <v>14</v>
      </c>
      <c r="X3257" s="54"/>
      <c r="Y3257" s="54"/>
      <c r="Z3257" s="54"/>
      <c r="AA3257" s="20" t="s">
        <v>7209</v>
      </c>
      <c r="AB3257" s="54"/>
      <c r="AC3257" s="54"/>
      <c r="AD3257" s="21"/>
      <c r="AE3257" s="21"/>
      <c r="AF3257" s="54"/>
      <c r="AG3257" s="54"/>
      <c r="AH3257" s="54"/>
      <c r="AI3257" s="54"/>
    </row>
    <row r="3258" spans="1:35" s="47" customFormat="1">
      <c r="A3258" s="46">
        <v>143</v>
      </c>
      <c r="B3258" s="20" t="s">
        <v>7211</v>
      </c>
      <c r="C3258" s="18" t="s">
        <v>7212</v>
      </c>
      <c r="D3258" s="6" t="s">
        <v>9</v>
      </c>
      <c r="E3258" s="20" t="s">
        <v>6013</v>
      </c>
      <c r="F3258" s="6"/>
      <c r="G3258" s="20" t="s">
        <v>1866</v>
      </c>
      <c r="H3258" s="63" t="s">
        <v>3223</v>
      </c>
      <c r="I3258" s="62">
        <v>35727</v>
      </c>
      <c r="J3258" s="6" t="s">
        <v>4823</v>
      </c>
      <c r="K3258" s="52"/>
      <c r="L3258" s="52"/>
      <c r="M3258" s="52"/>
      <c r="N3258" s="52"/>
      <c r="O3258" s="20" t="s">
        <v>6013</v>
      </c>
      <c r="P3258" s="20" t="s">
        <v>6013</v>
      </c>
      <c r="Q3258" s="20" t="s">
        <v>6013</v>
      </c>
      <c r="R3258" s="20" t="s">
        <v>6013</v>
      </c>
      <c r="S3258" s="20" t="s">
        <v>6013</v>
      </c>
      <c r="T3258" s="20" t="s">
        <v>6013</v>
      </c>
      <c r="U3258" s="20" t="s">
        <v>6013</v>
      </c>
      <c r="V3258" s="6" t="s">
        <v>6013</v>
      </c>
      <c r="W3258" s="21" t="str">
        <f t="shared" si="50"/>
        <v>14</v>
      </c>
      <c r="X3258" s="54"/>
      <c r="Y3258" s="54"/>
      <c r="Z3258" s="54"/>
      <c r="AA3258" s="20" t="s">
        <v>7211</v>
      </c>
      <c r="AB3258" s="54"/>
      <c r="AC3258" s="54"/>
      <c r="AD3258" s="21"/>
      <c r="AE3258" s="21"/>
      <c r="AF3258" s="54"/>
      <c r="AG3258" s="54"/>
      <c r="AH3258" s="54"/>
      <c r="AI3258" s="54"/>
    </row>
    <row r="3259" spans="1:35" s="47" customFormat="1">
      <c r="A3259" s="46">
        <v>144</v>
      </c>
      <c r="B3259" s="20" t="s">
        <v>7213</v>
      </c>
      <c r="C3259" s="18" t="s">
        <v>7214</v>
      </c>
      <c r="D3259" s="6" t="s">
        <v>9</v>
      </c>
      <c r="E3259" s="20" t="s">
        <v>6013</v>
      </c>
      <c r="F3259" s="6"/>
      <c r="G3259" s="20" t="s">
        <v>286</v>
      </c>
      <c r="H3259" s="63" t="s">
        <v>3940</v>
      </c>
      <c r="I3259" s="62">
        <v>35190</v>
      </c>
      <c r="J3259" s="6" t="s">
        <v>4823</v>
      </c>
      <c r="K3259" s="52"/>
      <c r="L3259" s="52"/>
      <c r="M3259" s="52"/>
      <c r="N3259" s="52"/>
      <c r="O3259" s="20" t="s">
        <v>6013</v>
      </c>
      <c r="P3259" s="20" t="s">
        <v>6013</v>
      </c>
      <c r="Q3259" s="20" t="s">
        <v>6013</v>
      </c>
      <c r="R3259" s="20" t="s">
        <v>6013</v>
      </c>
      <c r="S3259" s="20" t="s">
        <v>6013</v>
      </c>
      <c r="T3259" s="20" t="s">
        <v>6013</v>
      </c>
      <c r="U3259" s="20" t="s">
        <v>6013</v>
      </c>
      <c r="V3259" s="6" t="s">
        <v>6013</v>
      </c>
      <c r="W3259" s="21" t="str">
        <f t="shared" si="50"/>
        <v>14</v>
      </c>
      <c r="X3259" s="54"/>
      <c r="Y3259" s="54"/>
      <c r="Z3259" s="54"/>
      <c r="AA3259" s="20" t="s">
        <v>7213</v>
      </c>
      <c r="AB3259" s="54"/>
      <c r="AC3259" s="54"/>
      <c r="AD3259" s="21"/>
      <c r="AE3259" s="21"/>
      <c r="AF3259" s="54"/>
      <c r="AG3259" s="54"/>
      <c r="AH3259" s="54"/>
      <c r="AI3259" s="54"/>
    </row>
    <row r="3260" spans="1:35" s="47" customFormat="1">
      <c r="A3260" s="46">
        <v>145</v>
      </c>
      <c r="B3260" s="20" t="s">
        <v>7215</v>
      </c>
      <c r="C3260" s="18" t="s">
        <v>7216</v>
      </c>
      <c r="D3260" s="6" t="s">
        <v>9</v>
      </c>
      <c r="E3260" s="20" t="s">
        <v>6013</v>
      </c>
      <c r="F3260" s="6"/>
      <c r="G3260" s="20" t="s">
        <v>1536</v>
      </c>
      <c r="H3260" s="63" t="s">
        <v>3268</v>
      </c>
      <c r="I3260" s="62">
        <v>35182</v>
      </c>
      <c r="J3260" s="6" t="s">
        <v>4823</v>
      </c>
      <c r="K3260" s="52"/>
      <c r="L3260" s="52"/>
      <c r="M3260" s="52"/>
      <c r="N3260" s="52"/>
      <c r="O3260" s="20" t="s">
        <v>6013</v>
      </c>
      <c r="P3260" s="20" t="s">
        <v>6013</v>
      </c>
      <c r="Q3260" s="20" t="s">
        <v>6013</v>
      </c>
      <c r="R3260" s="20" t="s">
        <v>6013</v>
      </c>
      <c r="S3260" s="20" t="s">
        <v>6013</v>
      </c>
      <c r="T3260" s="20" t="s">
        <v>6013</v>
      </c>
      <c r="U3260" s="20" t="s">
        <v>6013</v>
      </c>
      <c r="V3260" s="6" t="s">
        <v>6013</v>
      </c>
      <c r="W3260" s="21" t="str">
        <f t="shared" si="50"/>
        <v>14</v>
      </c>
      <c r="X3260" s="54"/>
      <c r="Y3260" s="54"/>
      <c r="Z3260" s="54"/>
      <c r="AA3260" s="20" t="s">
        <v>7215</v>
      </c>
      <c r="AB3260" s="54"/>
      <c r="AC3260" s="54"/>
      <c r="AD3260" s="21"/>
      <c r="AE3260" s="21"/>
      <c r="AF3260" s="54"/>
      <c r="AG3260" s="54"/>
      <c r="AH3260" s="54"/>
      <c r="AI3260" s="54"/>
    </row>
    <row r="3261" spans="1:35" s="47" customFormat="1">
      <c r="A3261" s="46">
        <v>146</v>
      </c>
      <c r="B3261" s="20" t="s">
        <v>7217</v>
      </c>
      <c r="C3261" s="18" t="s">
        <v>7218</v>
      </c>
      <c r="D3261" s="6" t="s">
        <v>9</v>
      </c>
      <c r="E3261" s="20" t="s">
        <v>6013</v>
      </c>
      <c r="F3261" s="6"/>
      <c r="G3261" s="20" t="s">
        <v>15</v>
      </c>
      <c r="H3261" s="63" t="s">
        <v>7737</v>
      </c>
      <c r="I3261" s="62">
        <v>35352</v>
      </c>
      <c r="J3261" s="6" t="s">
        <v>4823</v>
      </c>
      <c r="K3261" s="52"/>
      <c r="L3261" s="52"/>
      <c r="M3261" s="52"/>
      <c r="N3261" s="52"/>
      <c r="O3261" s="20" t="s">
        <v>6013</v>
      </c>
      <c r="P3261" s="20" t="s">
        <v>6013</v>
      </c>
      <c r="Q3261" s="20" t="s">
        <v>6013</v>
      </c>
      <c r="R3261" s="20" t="s">
        <v>6013</v>
      </c>
      <c r="S3261" s="20" t="s">
        <v>6013</v>
      </c>
      <c r="T3261" s="20" t="s">
        <v>6013</v>
      </c>
      <c r="U3261" s="20" t="s">
        <v>6013</v>
      </c>
      <c r="V3261" s="6" t="s">
        <v>6013</v>
      </c>
      <c r="W3261" s="21" t="str">
        <f t="shared" si="50"/>
        <v>14</v>
      </c>
      <c r="X3261" s="54"/>
      <c r="Y3261" s="54"/>
      <c r="Z3261" s="54"/>
      <c r="AA3261" s="20" t="s">
        <v>7217</v>
      </c>
      <c r="AB3261" s="54"/>
      <c r="AC3261" s="54"/>
      <c r="AD3261" s="21"/>
      <c r="AE3261" s="21"/>
      <c r="AF3261" s="54"/>
      <c r="AG3261" s="54"/>
      <c r="AH3261" s="54"/>
      <c r="AI3261" s="54"/>
    </row>
    <row r="3262" spans="1:35" s="47" customFormat="1">
      <c r="A3262" s="46">
        <v>147</v>
      </c>
      <c r="B3262" s="20" t="s">
        <v>7219</v>
      </c>
      <c r="C3262" s="18" t="s">
        <v>7220</v>
      </c>
      <c r="D3262" s="6" t="s">
        <v>9</v>
      </c>
      <c r="E3262" s="20" t="s">
        <v>6013</v>
      </c>
      <c r="F3262" s="6"/>
      <c r="G3262" s="20" t="s">
        <v>1895</v>
      </c>
      <c r="H3262" s="63" t="s">
        <v>3903</v>
      </c>
      <c r="I3262" s="62">
        <v>35162</v>
      </c>
      <c r="J3262" s="6" t="s">
        <v>4823</v>
      </c>
      <c r="K3262" s="52"/>
      <c r="L3262" s="52"/>
      <c r="M3262" s="52"/>
      <c r="N3262" s="52"/>
      <c r="O3262" s="20" t="s">
        <v>6013</v>
      </c>
      <c r="P3262" s="20" t="s">
        <v>6013</v>
      </c>
      <c r="Q3262" s="20" t="s">
        <v>6013</v>
      </c>
      <c r="R3262" s="20" t="s">
        <v>6013</v>
      </c>
      <c r="S3262" s="20" t="s">
        <v>6013</v>
      </c>
      <c r="T3262" s="20" t="s">
        <v>6013</v>
      </c>
      <c r="U3262" s="20" t="s">
        <v>6013</v>
      </c>
      <c r="V3262" s="6" t="s">
        <v>6031</v>
      </c>
      <c r="W3262" s="21" t="str">
        <f t="shared" si="50"/>
        <v>14</v>
      </c>
      <c r="X3262" s="54"/>
      <c r="Y3262" s="54"/>
      <c r="Z3262" s="54"/>
      <c r="AA3262" s="20" t="s">
        <v>7219</v>
      </c>
      <c r="AB3262" s="54"/>
      <c r="AC3262" s="54"/>
      <c r="AD3262" s="21"/>
      <c r="AE3262" s="21"/>
      <c r="AF3262" s="54"/>
      <c r="AG3262" s="54"/>
      <c r="AH3262" s="54"/>
      <c r="AI3262" s="54"/>
    </row>
    <row r="3263" spans="1:35" s="47" customFormat="1">
      <c r="A3263" s="46">
        <v>148</v>
      </c>
      <c r="B3263" s="20" t="s">
        <v>7221</v>
      </c>
      <c r="C3263" s="18" t="s">
        <v>7222</v>
      </c>
      <c r="D3263" s="6" t="s">
        <v>9</v>
      </c>
      <c r="E3263" s="20" t="s">
        <v>6013</v>
      </c>
      <c r="F3263" s="6"/>
      <c r="G3263" s="20" t="s">
        <v>16</v>
      </c>
      <c r="H3263" s="63" t="s">
        <v>5941</v>
      </c>
      <c r="I3263" s="62">
        <v>35262</v>
      </c>
      <c r="J3263" s="6" t="s">
        <v>4823</v>
      </c>
      <c r="K3263" s="52"/>
      <c r="L3263" s="52"/>
      <c r="M3263" s="52"/>
      <c r="N3263" s="52"/>
      <c r="O3263" s="20" t="s">
        <v>6013</v>
      </c>
      <c r="P3263" s="20" t="s">
        <v>6013</v>
      </c>
      <c r="Q3263" s="20" t="s">
        <v>6013</v>
      </c>
      <c r="R3263" s="20" t="s">
        <v>6013</v>
      </c>
      <c r="S3263" s="20" t="s">
        <v>6013</v>
      </c>
      <c r="T3263" s="20" t="s">
        <v>6013</v>
      </c>
      <c r="U3263" s="20" t="s">
        <v>6013</v>
      </c>
      <c r="V3263" s="6" t="s">
        <v>6013</v>
      </c>
      <c r="W3263" s="21" t="str">
        <f t="shared" si="50"/>
        <v>14</v>
      </c>
      <c r="X3263" s="54"/>
      <c r="Y3263" s="54"/>
      <c r="Z3263" s="54"/>
      <c r="AA3263" s="20" t="s">
        <v>7221</v>
      </c>
      <c r="AB3263" s="54"/>
      <c r="AC3263" s="54"/>
      <c r="AD3263" s="21"/>
      <c r="AE3263" s="21"/>
      <c r="AF3263" s="54"/>
      <c r="AG3263" s="54"/>
      <c r="AH3263" s="54"/>
      <c r="AI3263" s="54"/>
    </row>
    <row r="3264" spans="1:35" s="47" customFormat="1">
      <c r="A3264" s="46">
        <v>149</v>
      </c>
      <c r="B3264" s="20" t="s">
        <v>7223</v>
      </c>
      <c r="C3264" s="18" t="s">
        <v>7224</v>
      </c>
      <c r="D3264" s="6" t="s">
        <v>9</v>
      </c>
      <c r="E3264" s="20" t="s">
        <v>6013</v>
      </c>
      <c r="F3264" s="6"/>
      <c r="G3264" s="20" t="s">
        <v>82</v>
      </c>
      <c r="H3264" s="63" t="s">
        <v>7738</v>
      </c>
      <c r="I3264" s="62">
        <v>35392</v>
      </c>
      <c r="J3264" s="6" t="s">
        <v>4823</v>
      </c>
      <c r="K3264" s="52"/>
      <c r="L3264" s="52"/>
      <c r="M3264" s="52"/>
      <c r="N3264" s="52"/>
      <c r="O3264" s="20" t="s">
        <v>6013</v>
      </c>
      <c r="P3264" s="20" t="s">
        <v>6013</v>
      </c>
      <c r="Q3264" s="20" t="s">
        <v>6013</v>
      </c>
      <c r="R3264" s="20" t="s">
        <v>6013</v>
      </c>
      <c r="S3264" s="20" t="s">
        <v>6013</v>
      </c>
      <c r="T3264" s="20" t="s">
        <v>6013</v>
      </c>
      <c r="U3264" s="20" t="s">
        <v>6013</v>
      </c>
      <c r="V3264" s="6" t="s">
        <v>6031</v>
      </c>
      <c r="W3264" s="21" t="str">
        <f t="shared" si="50"/>
        <v>14</v>
      </c>
      <c r="X3264" s="54"/>
      <c r="Y3264" s="54"/>
      <c r="Z3264" s="54"/>
      <c r="AA3264" s="20" t="s">
        <v>7223</v>
      </c>
      <c r="AB3264" s="54"/>
      <c r="AC3264" s="54"/>
      <c r="AD3264" s="21"/>
      <c r="AE3264" s="21"/>
      <c r="AF3264" s="54"/>
      <c r="AG3264" s="54"/>
      <c r="AH3264" s="54"/>
      <c r="AI3264" s="54"/>
    </row>
    <row r="3265" spans="1:35" s="47" customFormat="1">
      <c r="A3265" s="46">
        <v>150</v>
      </c>
      <c r="B3265" s="20" t="s">
        <v>7225</v>
      </c>
      <c r="C3265" s="18" t="s">
        <v>7226</v>
      </c>
      <c r="D3265" s="6" t="s">
        <v>9</v>
      </c>
      <c r="E3265" s="20" t="s">
        <v>6013</v>
      </c>
      <c r="F3265" s="6"/>
      <c r="G3265" s="20" t="s">
        <v>486</v>
      </c>
      <c r="H3265" s="63" t="s">
        <v>2800</v>
      </c>
      <c r="I3265" s="62">
        <v>35461</v>
      </c>
      <c r="J3265" s="6" t="s">
        <v>4823</v>
      </c>
      <c r="K3265" s="52"/>
      <c r="L3265" s="52"/>
      <c r="M3265" s="52"/>
      <c r="N3265" s="52"/>
      <c r="O3265" s="20" t="s">
        <v>6013</v>
      </c>
      <c r="P3265" s="20" t="s">
        <v>6013</v>
      </c>
      <c r="Q3265" s="20" t="s">
        <v>6013</v>
      </c>
      <c r="R3265" s="20" t="s">
        <v>6013</v>
      </c>
      <c r="S3265" s="20" t="s">
        <v>6013</v>
      </c>
      <c r="T3265" s="20" t="s">
        <v>6013</v>
      </c>
      <c r="U3265" s="20" t="s">
        <v>6013</v>
      </c>
      <c r="V3265" s="6" t="s">
        <v>6013</v>
      </c>
      <c r="W3265" s="21" t="str">
        <f t="shared" si="50"/>
        <v>14</v>
      </c>
      <c r="X3265" s="54"/>
      <c r="Y3265" s="54"/>
      <c r="Z3265" s="54"/>
      <c r="AA3265" s="20" t="s">
        <v>7225</v>
      </c>
      <c r="AB3265" s="54"/>
      <c r="AC3265" s="54"/>
      <c r="AD3265" s="21"/>
      <c r="AE3265" s="21"/>
      <c r="AF3265" s="54"/>
      <c r="AG3265" s="54"/>
      <c r="AH3265" s="54"/>
      <c r="AI3265" s="54"/>
    </row>
    <row r="3266" spans="1:35" s="47" customFormat="1">
      <c r="A3266" s="46">
        <v>151</v>
      </c>
      <c r="B3266" s="20" t="s">
        <v>7227</v>
      </c>
      <c r="C3266" s="18" t="s">
        <v>7228</v>
      </c>
      <c r="D3266" s="6" t="s">
        <v>15</v>
      </c>
      <c r="E3266" s="20" t="s">
        <v>6013</v>
      </c>
      <c r="F3266" s="6"/>
      <c r="G3266" s="20" t="s">
        <v>1538</v>
      </c>
      <c r="H3266" s="63" t="s">
        <v>3141</v>
      </c>
      <c r="I3266" s="62">
        <v>35306</v>
      </c>
      <c r="J3266" s="6" t="s">
        <v>4823</v>
      </c>
      <c r="K3266" s="52"/>
      <c r="L3266" s="52"/>
      <c r="M3266" s="52"/>
      <c r="N3266" s="52"/>
      <c r="O3266" s="20" t="s">
        <v>6013</v>
      </c>
      <c r="P3266" s="20" t="s">
        <v>6013</v>
      </c>
      <c r="Q3266" s="20" t="s">
        <v>6013</v>
      </c>
      <c r="R3266" s="20" t="s">
        <v>6013</v>
      </c>
      <c r="S3266" s="20" t="s">
        <v>6013</v>
      </c>
      <c r="T3266" s="20" t="s">
        <v>6013</v>
      </c>
      <c r="U3266" s="20" t="s">
        <v>6013</v>
      </c>
      <c r="V3266" s="6" t="s">
        <v>6013</v>
      </c>
      <c r="W3266" s="21" t="str">
        <f t="shared" si="50"/>
        <v>14</v>
      </c>
      <c r="X3266" s="54"/>
      <c r="Y3266" s="54"/>
      <c r="Z3266" s="54"/>
      <c r="AA3266" s="20" t="s">
        <v>7227</v>
      </c>
      <c r="AB3266" s="54"/>
      <c r="AC3266" s="54"/>
      <c r="AD3266" s="21"/>
      <c r="AE3266" s="21"/>
      <c r="AF3266" s="54"/>
      <c r="AG3266" s="54"/>
      <c r="AH3266" s="54"/>
      <c r="AI3266" s="54"/>
    </row>
    <row r="3267" spans="1:35" s="47" customFormat="1">
      <c r="A3267" s="46">
        <v>152</v>
      </c>
      <c r="B3267" s="20" t="s">
        <v>7229</v>
      </c>
      <c r="C3267" s="18" t="s">
        <v>7230</v>
      </c>
      <c r="D3267" s="6" t="s">
        <v>9</v>
      </c>
      <c r="E3267" s="20" t="s">
        <v>6013</v>
      </c>
      <c r="F3267" s="6"/>
      <c r="G3267" s="20" t="s">
        <v>286</v>
      </c>
      <c r="H3267" s="63" t="s">
        <v>3647</v>
      </c>
      <c r="I3267" s="62">
        <v>35337</v>
      </c>
      <c r="J3267" s="6" t="s">
        <v>4823</v>
      </c>
      <c r="K3267" s="52"/>
      <c r="L3267" s="52"/>
      <c r="M3267" s="52"/>
      <c r="N3267" s="52"/>
      <c r="O3267" s="20" t="s">
        <v>6013</v>
      </c>
      <c r="P3267" s="20" t="s">
        <v>6013</v>
      </c>
      <c r="Q3267" s="20" t="s">
        <v>6013</v>
      </c>
      <c r="R3267" s="20" t="s">
        <v>6013</v>
      </c>
      <c r="S3267" s="20" t="s">
        <v>6013</v>
      </c>
      <c r="T3267" s="20" t="s">
        <v>6013</v>
      </c>
      <c r="U3267" s="20" t="s">
        <v>6013</v>
      </c>
      <c r="V3267" s="6" t="s">
        <v>6013</v>
      </c>
      <c r="W3267" s="21" t="str">
        <f t="shared" ref="W3267:W3330" si="51">LEFT(B3267,2)</f>
        <v>14</v>
      </c>
      <c r="X3267" s="54"/>
      <c r="Y3267" s="54"/>
      <c r="Z3267" s="54"/>
      <c r="AA3267" s="20" t="s">
        <v>7229</v>
      </c>
      <c r="AB3267" s="54"/>
      <c r="AC3267" s="54"/>
      <c r="AD3267" s="21"/>
      <c r="AE3267" s="21"/>
      <c r="AF3267" s="54"/>
      <c r="AG3267" s="54"/>
      <c r="AH3267" s="54"/>
      <c r="AI3267" s="54"/>
    </row>
    <row r="3268" spans="1:35" s="47" customFormat="1">
      <c r="A3268" s="46">
        <v>153</v>
      </c>
      <c r="B3268" s="20" t="s">
        <v>7231</v>
      </c>
      <c r="C3268" s="18" t="s">
        <v>7232</v>
      </c>
      <c r="D3268" s="6" t="s">
        <v>9</v>
      </c>
      <c r="E3268" s="20" t="s">
        <v>6013</v>
      </c>
      <c r="F3268" s="6"/>
      <c r="G3268" s="20" t="s">
        <v>20</v>
      </c>
      <c r="H3268" s="63" t="s">
        <v>5977</v>
      </c>
      <c r="I3268" s="62">
        <v>35155</v>
      </c>
      <c r="J3268" s="6" t="s">
        <v>4823</v>
      </c>
      <c r="K3268" s="52"/>
      <c r="L3268" s="52"/>
      <c r="M3268" s="52"/>
      <c r="N3268" s="52"/>
      <c r="O3268" s="20" t="s">
        <v>6013</v>
      </c>
      <c r="P3268" s="20" t="s">
        <v>6013</v>
      </c>
      <c r="Q3268" s="20" t="s">
        <v>6013</v>
      </c>
      <c r="R3268" s="20" t="s">
        <v>6013</v>
      </c>
      <c r="S3268" s="20" t="s">
        <v>6013</v>
      </c>
      <c r="T3268" s="20" t="s">
        <v>6013</v>
      </c>
      <c r="U3268" s="20" t="s">
        <v>6013</v>
      </c>
      <c r="V3268" s="6" t="s">
        <v>6013</v>
      </c>
      <c r="W3268" s="21" t="str">
        <f t="shared" si="51"/>
        <v>14</v>
      </c>
      <c r="X3268" s="54"/>
      <c r="Y3268" s="54"/>
      <c r="Z3268" s="54"/>
      <c r="AA3268" s="20" t="s">
        <v>7231</v>
      </c>
      <c r="AB3268" s="54"/>
      <c r="AC3268" s="54"/>
      <c r="AD3268" s="21"/>
      <c r="AE3268" s="21"/>
      <c r="AF3268" s="54"/>
      <c r="AG3268" s="54"/>
      <c r="AH3268" s="54"/>
      <c r="AI3268" s="54"/>
    </row>
    <row r="3269" spans="1:35" s="47" customFormat="1">
      <c r="A3269" s="46">
        <v>154</v>
      </c>
      <c r="B3269" s="20" t="s">
        <v>7233</v>
      </c>
      <c r="C3269" s="18" t="s">
        <v>7234</v>
      </c>
      <c r="D3269" s="6" t="s">
        <v>9</v>
      </c>
      <c r="E3269" s="20" t="s">
        <v>6013</v>
      </c>
      <c r="F3269" s="6"/>
      <c r="G3269" s="20" t="s">
        <v>1538</v>
      </c>
      <c r="H3269" s="63" t="s">
        <v>3657</v>
      </c>
      <c r="I3269" s="62">
        <v>35476</v>
      </c>
      <c r="J3269" s="6" t="s">
        <v>4823</v>
      </c>
      <c r="K3269" s="52"/>
      <c r="L3269" s="52"/>
      <c r="M3269" s="52"/>
      <c r="N3269" s="52"/>
      <c r="O3269" s="20" t="s">
        <v>6013</v>
      </c>
      <c r="P3269" s="20" t="s">
        <v>6013</v>
      </c>
      <c r="Q3269" s="20" t="s">
        <v>6013</v>
      </c>
      <c r="R3269" s="20" t="s">
        <v>6013</v>
      </c>
      <c r="S3269" s="20" t="s">
        <v>6013</v>
      </c>
      <c r="T3269" s="20" t="s">
        <v>6013</v>
      </c>
      <c r="U3269" s="20" t="s">
        <v>6013</v>
      </c>
      <c r="V3269" s="6" t="s">
        <v>6013</v>
      </c>
      <c r="W3269" s="21" t="str">
        <f t="shared" si="51"/>
        <v>14</v>
      </c>
      <c r="X3269" s="54"/>
      <c r="Y3269" s="54"/>
      <c r="Z3269" s="54"/>
      <c r="AA3269" s="20" t="s">
        <v>7233</v>
      </c>
      <c r="AB3269" s="54"/>
      <c r="AC3269" s="54"/>
      <c r="AD3269" s="21"/>
      <c r="AE3269" s="21"/>
      <c r="AF3269" s="54"/>
      <c r="AG3269" s="54"/>
      <c r="AH3269" s="54"/>
      <c r="AI3269" s="54"/>
    </row>
    <row r="3270" spans="1:35" s="47" customFormat="1">
      <c r="A3270" s="46">
        <v>155</v>
      </c>
      <c r="B3270" s="20" t="s">
        <v>7235</v>
      </c>
      <c r="C3270" s="18" t="s">
        <v>7236</v>
      </c>
      <c r="D3270" s="6" t="s">
        <v>9</v>
      </c>
      <c r="E3270" s="20" t="s">
        <v>6013</v>
      </c>
      <c r="F3270" s="6"/>
      <c r="G3270" s="20" t="s">
        <v>286</v>
      </c>
      <c r="H3270" s="63" t="s">
        <v>6274</v>
      </c>
      <c r="I3270" s="62">
        <v>34953</v>
      </c>
      <c r="J3270" s="6" t="s">
        <v>4823</v>
      </c>
      <c r="K3270" s="52"/>
      <c r="L3270" s="52"/>
      <c r="M3270" s="52"/>
      <c r="N3270" s="52"/>
      <c r="O3270" s="20" t="s">
        <v>6013</v>
      </c>
      <c r="P3270" s="20" t="s">
        <v>6013</v>
      </c>
      <c r="Q3270" s="20" t="s">
        <v>6013</v>
      </c>
      <c r="R3270" s="20" t="s">
        <v>6013</v>
      </c>
      <c r="S3270" s="20" t="s">
        <v>6013</v>
      </c>
      <c r="T3270" s="20" t="s">
        <v>6013</v>
      </c>
      <c r="U3270" s="20" t="s">
        <v>6013</v>
      </c>
      <c r="V3270" s="6" t="s">
        <v>6013</v>
      </c>
      <c r="W3270" s="21" t="str">
        <f t="shared" si="51"/>
        <v>14</v>
      </c>
      <c r="X3270" s="54"/>
      <c r="Y3270" s="54"/>
      <c r="Z3270" s="54"/>
      <c r="AA3270" s="20" t="s">
        <v>7235</v>
      </c>
      <c r="AB3270" s="54"/>
      <c r="AC3270" s="54"/>
      <c r="AD3270" s="21"/>
      <c r="AE3270" s="21"/>
      <c r="AF3270" s="54"/>
      <c r="AG3270" s="54"/>
      <c r="AH3270" s="54"/>
      <c r="AI3270" s="54"/>
    </row>
    <row r="3271" spans="1:35" s="47" customFormat="1">
      <c r="A3271" s="46">
        <v>156</v>
      </c>
      <c r="B3271" s="20" t="s">
        <v>7237</v>
      </c>
      <c r="C3271" s="18" t="s">
        <v>7238</v>
      </c>
      <c r="D3271" s="6" t="s">
        <v>9</v>
      </c>
      <c r="E3271" s="20" t="s">
        <v>6013</v>
      </c>
      <c r="F3271" s="6"/>
      <c r="G3271" s="20" t="s">
        <v>486</v>
      </c>
      <c r="H3271" s="63" t="s">
        <v>6624</v>
      </c>
      <c r="I3271" s="62">
        <v>35350</v>
      </c>
      <c r="J3271" s="6" t="s">
        <v>4823</v>
      </c>
      <c r="K3271" s="52"/>
      <c r="L3271" s="52"/>
      <c r="M3271" s="52"/>
      <c r="N3271" s="52"/>
      <c r="O3271" s="20" t="s">
        <v>6013</v>
      </c>
      <c r="P3271" s="20" t="s">
        <v>6013</v>
      </c>
      <c r="Q3271" s="20" t="s">
        <v>6013</v>
      </c>
      <c r="R3271" s="20" t="s">
        <v>6013</v>
      </c>
      <c r="S3271" s="20" t="s">
        <v>6013</v>
      </c>
      <c r="T3271" s="20" t="s">
        <v>6013</v>
      </c>
      <c r="U3271" s="20" t="s">
        <v>6013</v>
      </c>
      <c r="V3271" s="6" t="s">
        <v>6013</v>
      </c>
      <c r="W3271" s="21" t="str">
        <f t="shared" si="51"/>
        <v>14</v>
      </c>
      <c r="X3271" s="54"/>
      <c r="Y3271" s="54"/>
      <c r="Z3271" s="54"/>
      <c r="AA3271" s="20" t="s">
        <v>7237</v>
      </c>
      <c r="AB3271" s="54"/>
      <c r="AC3271" s="54"/>
      <c r="AD3271" s="21"/>
      <c r="AE3271" s="21"/>
      <c r="AF3271" s="54"/>
      <c r="AG3271" s="54"/>
      <c r="AH3271" s="54"/>
      <c r="AI3271" s="54"/>
    </row>
    <row r="3272" spans="1:35" s="47" customFormat="1">
      <c r="A3272" s="46">
        <v>157</v>
      </c>
      <c r="B3272" s="20" t="s">
        <v>7239</v>
      </c>
      <c r="C3272" s="18" t="s">
        <v>7240</v>
      </c>
      <c r="D3272" s="6" t="s">
        <v>15</v>
      </c>
      <c r="E3272" s="20" t="s">
        <v>6013</v>
      </c>
      <c r="F3272" s="6"/>
      <c r="G3272" s="20" t="s">
        <v>16</v>
      </c>
      <c r="H3272" s="63" t="s">
        <v>2856</v>
      </c>
      <c r="I3272" s="62">
        <v>35189</v>
      </c>
      <c r="J3272" s="6" t="s">
        <v>4823</v>
      </c>
      <c r="K3272" s="52"/>
      <c r="L3272" s="52"/>
      <c r="M3272" s="52"/>
      <c r="N3272" s="52"/>
      <c r="O3272" s="20" t="s">
        <v>6013</v>
      </c>
      <c r="P3272" s="20" t="s">
        <v>6013</v>
      </c>
      <c r="Q3272" s="20" t="s">
        <v>6013</v>
      </c>
      <c r="R3272" s="20" t="s">
        <v>6013</v>
      </c>
      <c r="S3272" s="20" t="s">
        <v>6013</v>
      </c>
      <c r="T3272" s="20" t="s">
        <v>6013</v>
      </c>
      <c r="U3272" s="20" t="s">
        <v>6013</v>
      </c>
      <c r="V3272" s="6" t="s">
        <v>6013</v>
      </c>
      <c r="W3272" s="21" t="str">
        <f t="shared" si="51"/>
        <v>14</v>
      </c>
      <c r="X3272" s="54"/>
      <c r="Y3272" s="54"/>
      <c r="Z3272" s="54"/>
      <c r="AA3272" s="20" t="s">
        <v>7239</v>
      </c>
      <c r="AB3272" s="54"/>
      <c r="AC3272" s="54"/>
      <c r="AD3272" s="21"/>
      <c r="AE3272" s="21"/>
      <c r="AF3272" s="54"/>
      <c r="AG3272" s="54"/>
      <c r="AH3272" s="54"/>
      <c r="AI3272" s="54"/>
    </row>
    <row r="3273" spans="1:35" s="47" customFormat="1">
      <c r="A3273" s="46">
        <v>158</v>
      </c>
      <c r="B3273" s="20" t="s">
        <v>7241</v>
      </c>
      <c r="C3273" s="18" t="s">
        <v>7242</v>
      </c>
      <c r="D3273" s="6" t="s">
        <v>15</v>
      </c>
      <c r="E3273" s="20" t="s">
        <v>6013</v>
      </c>
      <c r="F3273" s="6"/>
      <c r="G3273" s="20" t="s">
        <v>16</v>
      </c>
      <c r="H3273" s="63" t="s">
        <v>2610</v>
      </c>
      <c r="I3273" s="62">
        <v>35274</v>
      </c>
      <c r="J3273" s="6" t="s">
        <v>4823</v>
      </c>
      <c r="K3273" s="52"/>
      <c r="L3273" s="52"/>
      <c r="M3273" s="52"/>
      <c r="N3273" s="52"/>
      <c r="O3273" s="20" t="s">
        <v>6013</v>
      </c>
      <c r="P3273" s="20" t="s">
        <v>6013</v>
      </c>
      <c r="Q3273" s="20" t="s">
        <v>6013</v>
      </c>
      <c r="R3273" s="20" t="s">
        <v>6013</v>
      </c>
      <c r="S3273" s="20" t="s">
        <v>6013</v>
      </c>
      <c r="T3273" s="20" t="s">
        <v>6013</v>
      </c>
      <c r="U3273" s="20" t="s">
        <v>6013</v>
      </c>
      <c r="V3273" s="6" t="s">
        <v>6013</v>
      </c>
      <c r="W3273" s="21" t="str">
        <f t="shared" si="51"/>
        <v>14</v>
      </c>
      <c r="X3273" s="54"/>
      <c r="Y3273" s="54"/>
      <c r="Z3273" s="54"/>
      <c r="AA3273" s="20" t="s">
        <v>7241</v>
      </c>
      <c r="AB3273" s="54"/>
      <c r="AC3273" s="54"/>
      <c r="AD3273" s="21"/>
      <c r="AE3273" s="21"/>
      <c r="AF3273" s="54"/>
      <c r="AG3273" s="54"/>
      <c r="AH3273" s="54"/>
      <c r="AI3273" s="54"/>
    </row>
    <row r="3274" spans="1:35" s="47" customFormat="1">
      <c r="A3274" s="46">
        <v>159</v>
      </c>
      <c r="B3274" s="20" t="s">
        <v>7243</v>
      </c>
      <c r="C3274" s="18" t="s">
        <v>7244</v>
      </c>
      <c r="D3274" s="6" t="s">
        <v>15</v>
      </c>
      <c r="E3274" s="20" t="s">
        <v>6013</v>
      </c>
      <c r="F3274" s="6"/>
      <c r="G3274" s="20" t="s">
        <v>1536</v>
      </c>
      <c r="H3274" s="63" t="s">
        <v>5976</v>
      </c>
      <c r="I3274" s="62">
        <v>35690</v>
      </c>
      <c r="J3274" s="6" t="s">
        <v>4823</v>
      </c>
      <c r="K3274" s="52"/>
      <c r="L3274" s="52"/>
      <c r="M3274" s="52"/>
      <c r="N3274" s="52"/>
      <c r="O3274" s="20" t="s">
        <v>6013</v>
      </c>
      <c r="P3274" s="20" t="s">
        <v>6013</v>
      </c>
      <c r="Q3274" s="20" t="s">
        <v>6013</v>
      </c>
      <c r="R3274" s="20" t="s">
        <v>6013</v>
      </c>
      <c r="S3274" s="20" t="s">
        <v>6013</v>
      </c>
      <c r="T3274" s="20" t="s">
        <v>6013</v>
      </c>
      <c r="U3274" s="20" t="s">
        <v>6013</v>
      </c>
      <c r="V3274" s="6" t="s">
        <v>6013</v>
      </c>
      <c r="W3274" s="21" t="str">
        <f t="shared" si="51"/>
        <v>14</v>
      </c>
      <c r="X3274" s="54"/>
      <c r="Y3274" s="54"/>
      <c r="Z3274" s="54"/>
      <c r="AA3274" s="20" t="s">
        <v>7243</v>
      </c>
      <c r="AB3274" s="54"/>
      <c r="AC3274" s="54"/>
      <c r="AD3274" s="21"/>
      <c r="AE3274" s="21"/>
      <c r="AF3274" s="54"/>
      <c r="AG3274" s="54"/>
      <c r="AH3274" s="54"/>
      <c r="AI3274" s="54"/>
    </row>
    <row r="3275" spans="1:35" s="47" customFormat="1">
      <c r="A3275" s="46">
        <v>160</v>
      </c>
      <c r="B3275" s="20" t="s">
        <v>7245</v>
      </c>
      <c r="C3275" s="18" t="s">
        <v>7246</v>
      </c>
      <c r="D3275" s="6" t="s">
        <v>15</v>
      </c>
      <c r="E3275" s="20" t="s">
        <v>6013</v>
      </c>
      <c r="F3275" s="6"/>
      <c r="G3275" s="20" t="s">
        <v>1866</v>
      </c>
      <c r="H3275" s="63" t="s">
        <v>3045</v>
      </c>
      <c r="I3275" s="62">
        <v>35295</v>
      </c>
      <c r="J3275" s="6" t="s">
        <v>4823</v>
      </c>
      <c r="K3275" s="52"/>
      <c r="L3275" s="52"/>
      <c r="M3275" s="52"/>
      <c r="N3275" s="52"/>
      <c r="O3275" s="20" t="s">
        <v>6013</v>
      </c>
      <c r="P3275" s="20" t="s">
        <v>6013</v>
      </c>
      <c r="Q3275" s="20" t="s">
        <v>6013</v>
      </c>
      <c r="R3275" s="20" t="s">
        <v>6013</v>
      </c>
      <c r="S3275" s="20" t="s">
        <v>6013</v>
      </c>
      <c r="T3275" s="20" t="s">
        <v>6013</v>
      </c>
      <c r="U3275" s="20" t="s">
        <v>6013</v>
      </c>
      <c r="V3275" s="6" t="s">
        <v>6013</v>
      </c>
      <c r="W3275" s="21" t="str">
        <f t="shared" si="51"/>
        <v>14</v>
      </c>
      <c r="X3275" s="54"/>
      <c r="Y3275" s="54"/>
      <c r="Z3275" s="54"/>
      <c r="AA3275" s="20" t="s">
        <v>7245</v>
      </c>
      <c r="AB3275" s="54"/>
      <c r="AC3275" s="54"/>
      <c r="AD3275" s="21"/>
      <c r="AE3275" s="21"/>
      <c r="AF3275" s="54"/>
      <c r="AG3275" s="54"/>
      <c r="AH3275" s="54"/>
      <c r="AI3275" s="54"/>
    </row>
    <row r="3276" spans="1:35" s="47" customFormat="1">
      <c r="A3276" s="46">
        <v>161</v>
      </c>
      <c r="B3276" s="20" t="s">
        <v>7247</v>
      </c>
      <c r="C3276" s="18" t="s">
        <v>7248</v>
      </c>
      <c r="D3276" s="6" t="s">
        <v>15</v>
      </c>
      <c r="E3276" s="20" t="s">
        <v>6013</v>
      </c>
      <c r="F3276" s="6"/>
      <c r="G3276" s="20" t="s">
        <v>1895</v>
      </c>
      <c r="H3276" s="63" t="s">
        <v>2610</v>
      </c>
      <c r="I3276" s="62">
        <v>35362</v>
      </c>
      <c r="J3276" s="6" t="s">
        <v>4823</v>
      </c>
      <c r="K3276" s="52"/>
      <c r="L3276" s="52"/>
      <c r="M3276" s="52"/>
      <c r="N3276" s="52"/>
      <c r="O3276" s="20" t="s">
        <v>6013</v>
      </c>
      <c r="P3276" s="20" t="s">
        <v>6013</v>
      </c>
      <c r="Q3276" s="20" t="s">
        <v>6013</v>
      </c>
      <c r="R3276" s="20" t="s">
        <v>6013</v>
      </c>
      <c r="S3276" s="20" t="s">
        <v>6013</v>
      </c>
      <c r="T3276" s="20" t="s">
        <v>6013</v>
      </c>
      <c r="U3276" s="20" t="s">
        <v>6013</v>
      </c>
      <c r="V3276" s="6" t="s">
        <v>6013</v>
      </c>
      <c r="W3276" s="21" t="str">
        <f t="shared" si="51"/>
        <v>14</v>
      </c>
      <c r="X3276" s="54"/>
      <c r="Y3276" s="54"/>
      <c r="Z3276" s="54"/>
      <c r="AA3276" s="20" t="s">
        <v>7247</v>
      </c>
      <c r="AB3276" s="54"/>
      <c r="AC3276" s="54"/>
      <c r="AD3276" s="21"/>
      <c r="AE3276" s="21"/>
      <c r="AF3276" s="54"/>
      <c r="AG3276" s="54"/>
      <c r="AH3276" s="54"/>
      <c r="AI3276" s="54"/>
    </row>
    <row r="3277" spans="1:35" s="47" customFormat="1">
      <c r="A3277" s="46">
        <v>162</v>
      </c>
      <c r="B3277" s="20" t="s">
        <v>7249</v>
      </c>
      <c r="C3277" s="18" t="s">
        <v>7250</v>
      </c>
      <c r="D3277" s="6" t="s">
        <v>15</v>
      </c>
      <c r="E3277" s="20" t="s">
        <v>6013</v>
      </c>
      <c r="F3277" s="6"/>
      <c r="G3277" s="20" t="s">
        <v>286</v>
      </c>
      <c r="H3277" s="63" t="s">
        <v>3647</v>
      </c>
      <c r="I3277" s="62">
        <v>34970</v>
      </c>
      <c r="J3277" s="6" t="s">
        <v>4823</v>
      </c>
      <c r="K3277" s="52"/>
      <c r="L3277" s="52"/>
      <c r="M3277" s="52"/>
      <c r="N3277" s="52"/>
      <c r="O3277" s="20" t="s">
        <v>6013</v>
      </c>
      <c r="P3277" s="45" t="s">
        <v>6031</v>
      </c>
      <c r="Q3277" s="45" t="s">
        <v>6031</v>
      </c>
      <c r="R3277" s="45" t="s">
        <v>6031</v>
      </c>
      <c r="S3277" s="45" t="s">
        <v>6031</v>
      </c>
      <c r="T3277" s="45" t="s">
        <v>6031</v>
      </c>
      <c r="U3277" s="45" t="s">
        <v>6031</v>
      </c>
      <c r="V3277" s="6" t="s">
        <v>6031</v>
      </c>
      <c r="W3277" s="21" t="str">
        <f t="shared" si="51"/>
        <v>14</v>
      </c>
      <c r="X3277" s="54"/>
      <c r="Y3277" s="54"/>
      <c r="Z3277" s="54"/>
      <c r="AA3277" s="20" t="s">
        <v>7249</v>
      </c>
      <c r="AB3277" s="54"/>
      <c r="AC3277" s="54"/>
      <c r="AD3277" s="21"/>
      <c r="AE3277" s="21"/>
      <c r="AF3277" s="54"/>
      <c r="AG3277" s="54"/>
      <c r="AH3277" s="54"/>
      <c r="AI3277" s="54"/>
    </row>
    <row r="3278" spans="1:35" s="47" customFormat="1">
      <c r="A3278" s="46">
        <v>163</v>
      </c>
      <c r="B3278" s="20" t="s">
        <v>7251</v>
      </c>
      <c r="C3278" s="18" t="s">
        <v>7252</v>
      </c>
      <c r="D3278" s="6" t="s">
        <v>9</v>
      </c>
      <c r="E3278" s="20" t="s">
        <v>6013</v>
      </c>
      <c r="F3278" s="6"/>
      <c r="G3278" s="20" t="s">
        <v>1538</v>
      </c>
      <c r="H3278" s="63" t="s">
        <v>3268</v>
      </c>
      <c r="I3278" s="62">
        <v>35217</v>
      </c>
      <c r="J3278" s="6" t="s">
        <v>4823</v>
      </c>
      <c r="K3278" s="52"/>
      <c r="L3278" s="52"/>
      <c r="M3278" s="52"/>
      <c r="N3278" s="52"/>
      <c r="O3278" s="20" t="s">
        <v>6013</v>
      </c>
      <c r="P3278" s="20" t="s">
        <v>6013</v>
      </c>
      <c r="Q3278" s="45" t="s">
        <v>6031</v>
      </c>
      <c r="R3278" s="45" t="s">
        <v>6031</v>
      </c>
      <c r="S3278" s="45" t="s">
        <v>6031</v>
      </c>
      <c r="T3278" s="45" t="s">
        <v>6031</v>
      </c>
      <c r="U3278" s="45" t="s">
        <v>6031</v>
      </c>
      <c r="V3278" s="6" t="s">
        <v>6031</v>
      </c>
      <c r="W3278" s="21" t="str">
        <f t="shared" si="51"/>
        <v>14</v>
      </c>
      <c r="X3278" s="54"/>
      <c r="Y3278" s="54"/>
      <c r="Z3278" s="54"/>
      <c r="AA3278" s="20" t="s">
        <v>7251</v>
      </c>
      <c r="AB3278" s="54"/>
      <c r="AC3278" s="54"/>
      <c r="AD3278" s="21"/>
      <c r="AE3278" s="21"/>
      <c r="AF3278" s="54"/>
      <c r="AG3278" s="54"/>
      <c r="AH3278" s="54"/>
      <c r="AI3278" s="54"/>
    </row>
    <row r="3279" spans="1:35" s="47" customFormat="1">
      <c r="A3279" s="46">
        <v>164</v>
      </c>
      <c r="B3279" s="20" t="s">
        <v>7253</v>
      </c>
      <c r="C3279" s="18" t="s">
        <v>7254</v>
      </c>
      <c r="D3279" s="6" t="s">
        <v>15</v>
      </c>
      <c r="E3279" s="20" t="s">
        <v>6013</v>
      </c>
      <c r="F3279" s="6"/>
      <c r="G3279" s="20" t="s">
        <v>59</v>
      </c>
      <c r="H3279" s="63" t="s">
        <v>3665</v>
      </c>
      <c r="I3279" s="62">
        <v>34964</v>
      </c>
      <c r="J3279" s="6" t="s">
        <v>4823</v>
      </c>
      <c r="K3279" s="52"/>
      <c r="L3279" s="52"/>
      <c r="M3279" s="52"/>
      <c r="N3279" s="52"/>
      <c r="O3279" s="20" t="s">
        <v>6013</v>
      </c>
      <c r="P3279" s="20" t="s">
        <v>6013</v>
      </c>
      <c r="Q3279" s="20" t="s">
        <v>6013</v>
      </c>
      <c r="R3279" s="20" t="s">
        <v>6013</v>
      </c>
      <c r="S3279" s="20" t="s">
        <v>6013</v>
      </c>
      <c r="T3279" s="20" t="s">
        <v>6013</v>
      </c>
      <c r="U3279" s="20" t="s">
        <v>6013</v>
      </c>
      <c r="V3279" s="6" t="s">
        <v>6013</v>
      </c>
      <c r="W3279" s="21" t="str">
        <f t="shared" si="51"/>
        <v>14</v>
      </c>
      <c r="X3279" s="54"/>
      <c r="Y3279" s="54"/>
      <c r="Z3279" s="54"/>
      <c r="AA3279" s="20" t="s">
        <v>7253</v>
      </c>
      <c r="AB3279" s="54"/>
      <c r="AC3279" s="54"/>
      <c r="AD3279" s="21"/>
      <c r="AE3279" s="21"/>
      <c r="AF3279" s="54"/>
      <c r="AG3279" s="54"/>
      <c r="AH3279" s="54"/>
      <c r="AI3279" s="54"/>
    </row>
    <row r="3280" spans="1:35" s="47" customFormat="1">
      <c r="A3280" s="46">
        <v>165</v>
      </c>
      <c r="B3280" s="20" t="s">
        <v>7255</v>
      </c>
      <c r="C3280" s="18" t="s">
        <v>7256</v>
      </c>
      <c r="D3280" s="6" t="s">
        <v>9</v>
      </c>
      <c r="E3280" s="20" t="s">
        <v>6013</v>
      </c>
      <c r="F3280" s="6"/>
      <c r="G3280" s="20" t="s">
        <v>486</v>
      </c>
      <c r="H3280" s="63" t="s">
        <v>3268</v>
      </c>
      <c r="I3280" s="62">
        <v>35281</v>
      </c>
      <c r="J3280" s="6" t="s">
        <v>4823</v>
      </c>
      <c r="K3280" s="52"/>
      <c r="L3280" s="52"/>
      <c r="M3280" s="52"/>
      <c r="N3280" s="52"/>
      <c r="O3280" s="20" t="s">
        <v>6013</v>
      </c>
      <c r="P3280" s="20" t="s">
        <v>6013</v>
      </c>
      <c r="Q3280" s="45" t="s">
        <v>6031</v>
      </c>
      <c r="R3280" s="45" t="s">
        <v>6031</v>
      </c>
      <c r="S3280" s="45" t="s">
        <v>6031</v>
      </c>
      <c r="T3280" s="45" t="s">
        <v>6031</v>
      </c>
      <c r="U3280" s="45" t="s">
        <v>6031</v>
      </c>
      <c r="V3280" s="6" t="s">
        <v>6031</v>
      </c>
      <c r="W3280" s="21" t="str">
        <f t="shared" si="51"/>
        <v>14</v>
      </c>
      <c r="X3280" s="54"/>
      <c r="Y3280" s="54"/>
      <c r="Z3280" s="54"/>
      <c r="AA3280" s="20" t="s">
        <v>7255</v>
      </c>
      <c r="AB3280" s="54"/>
      <c r="AC3280" s="54"/>
      <c r="AD3280" s="21"/>
      <c r="AE3280" s="21"/>
      <c r="AF3280" s="54"/>
      <c r="AG3280" s="54"/>
      <c r="AH3280" s="54"/>
      <c r="AI3280" s="54"/>
    </row>
    <row r="3281" spans="1:35" s="47" customFormat="1">
      <c r="A3281" s="46">
        <v>166</v>
      </c>
      <c r="B3281" s="20" t="s">
        <v>7257</v>
      </c>
      <c r="C3281" s="18" t="s">
        <v>7258</v>
      </c>
      <c r="D3281" s="6" t="s">
        <v>9</v>
      </c>
      <c r="E3281" s="20" t="s">
        <v>6013</v>
      </c>
      <c r="F3281" s="6"/>
      <c r="G3281" s="20" t="s">
        <v>486</v>
      </c>
      <c r="H3281" s="63" t="s">
        <v>3024</v>
      </c>
      <c r="I3281" s="62">
        <v>33595</v>
      </c>
      <c r="J3281" s="6" t="s">
        <v>4823</v>
      </c>
      <c r="K3281" s="52"/>
      <c r="L3281" s="52"/>
      <c r="M3281" s="52"/>
      <c r="N3281" s="52"/>
      <c r="O3281" s="20" t="s">
        <v>6013</v>
      </c>
      <c r="P3281" s="20" t="s">
        <v>6013</v>
      </c>
      <c r="Q3281" s="20" t="s">
        <v>6013</v>
      </c>
      <c r="R3281" s="20" t="s">
        <v>6013</v>
      </c>
      <c r="S3281" s="20" t="s">
        <v>6013</v>
      </c>
      <c r="T3281" s="20" t="s">
        <v>6013</v>
      </c>
      <c r="U3281" s="20" t="s">
        <v>6013</v>
      </c>
      <c r="V3281" s="6" t="s">
        <v>6013</v>
      </c>
      <c r="W3281" s="21" t="str">
        <f t="shared" si="51"/>
        <v>14</v>
      </c>
      <c r="X3281" s="54"/>
      <c r="Y3281" s="54"/>
      <c r="Z3281" s="54"/>
      <c r="AA3281" s="20" t="s">
        <v>7257</v>
      </c>
      <c r="AB3281" s="54"/>
      <c r="AC3281" s="54"/>
      <c r="AD3281" s="21"/>
      <c r="AE3281" s="21"/>
      <c r="AF3281" s="54"/>
      <c r="AG3281" s="54"/>
      <c r="AH3281" s="54"/>
      <c r="AI3281" s="54"/>
    </row>
    <row r="3282" spans="1:35" s="47" customFormat="1">
      <c r="A3282" s="46">
        <v>167</v>
      </c>
      <c r="B3282" s="20" t="s">
        <v>7259</v>
      </c>
      <c r="C3282" s="18" t="s">
        <v>7260</v>
      </c>
      <c r="D3282" s="6" t="s">
        <v>15</v>
      </c>
      <c r="E3282" s="20" t="s">
        <v>6013</v>
      </c>
      <c r="F3282" s="6"/>
      <c r="G3282" s="20" t="s">
        <v>1891</v>
      </c>
      <c r="H3282" s="63" t="s">
        <v>4812</v>
      </c>
      <c r="I3282" s="62">
        <v>34997</v>
      </c>
      <c r="J3282" s="6" t="s">
        <v>4823</v>
      </c>
      <c r="K3282" s="52"/>
      <c r="L3282" s="52"/>
      <c r="M3282" s="52"/>
      <c r="N3282" s="52"/>
      <c r="O3282" s="20" t="s">
        <v>6013</v>
      </c>
      <c r="P3282" s="20" t="s">
        <v>6013</v>
      </c>
      <c r="Q3282" s="20" t="s">
        <v>6013</v>
      </c>
      <c r="R3282" s="20" t="s">
        <v>6013</v>
      </c>
      <c r="S3282" s="20" t="s">
        <v>6013</v>
      </c>
      <c r="T3282" s="20" t="s">
        <v>6013</v>
      </c>
      <c r="U3282" s="20" t="s">
        <v>6013</v>
      </c>
      <c r="V3282" s="6" t="s">
        <v>6013</v>
      </c>
      <c r="W3282" s="21" t="str">
        <f t="shared" si="51"/>
        <v>14</v>
      </c>
      <c r="X3282" s="54"/>
      <c r="Y3282" s="54"/>
      <c r="Z3282" s="54"/>
      <c r="AA3282" s="20" t="s">
        <v>7259</v>
      </c>
      <c r="AB3282" s="54"/>
      <c r="AC3282" s="54"/>
      <c r="AD3282" s="21"/>
      <c r="AE3282" s="21"/>
      <c r="AF3282" s="54"/>
      <c r="AG3282" s="54"/>
      <c r="AH3282" s="54"/>
      <c r="AI3282" s="54"/>
    </row>
    <row r="3283" spans="1:35" s="47" customFormat="1">
      <c r="A3283" s="46">
        <v>168</v>
      </c>
      <c r="B3283" s="20" t="s">
        <v>7261</v>
      </c>
      <c r="C3283" s="18" t="s">
        <v>7262</v>
      </c>
      <c r="D3283" s="6" t="s">
        <v>15</v>
      </c>
      <c r="E3283" s="20" t="s">
        <v>6013</v>
      </c>
      <c r="F3283" s="6"/>
      <c r="G3283" s="20" t="s">
        <v>20</v>
      </c>
      <c r="H3283" s="63" t="s">
        <v>3095</v>
      </c>
      <c r="I3283" s="62">
        <v>35213</v>
      </c>
      <c r="J3283" s="6" t="s">
        <v>4823</v>
      </c>
      <c r="K3283" s="52"/>
      <c r="L3283" s="52"/>
      <c r="M3283" s="52"/>
      <c r="N3283" s="52"/>
      <c r="O3283" s="20" t="s">
        <v>6013</v>
      </c>
      <c r="P3283" s="20" t="s">
        <v>6013</v>
      </c>
      <c r="Q3283" s="20" t="s">
        <v>6013</v>
      </c>
      <c r="R3283" s="20" t="s">
        <v>6013</v>
      </c>
      <c r="S3283" s="20" t="s">
        <v>6013</v>
      </c>
      <c r="T3283" s="20" t="s">
        <v>6013</v>
      </c>
      <c r="U3283" s="20" t="s">
        <v>6013</v>
      </c>
      <c r="V3283" s="6" t="s">
        <v>6013</v>
      </c>
      <c r="W3283" s="21" t="str">
        <f t="shared" si="51"/>
        <v>14</v>
      </c>
      <c r="X3283" s="54"/>
      <c r="Y3283" s="54"/>
      <c r="Z3283" s="54"/>
      <c r="AA3283" s="20" t="s">
        <v>7261</v>
      </c>
      <c r="AB3283" s="54"/>
      <c r="AC3283" s="54"/>
      <c r="AD3283" s="21"/>
      <c r="AE3283" s="21"/>
      <c r="AF3283" s="54"/>
      <c r="AG3283" s="54"/>
      <c r="AH3283" s="54"/>
      <c r="AI3283" s="54"/>
    </row>
    <row r="3284" spans="1:35" s="47" customFormat="1">
      <c r="A3284" s="46">
        <v>169</v>
      </c>
      <c r="B3284" s="20" t="s">
        <v>7263</v>
      </c>
      <c r="C3284" s="18" t="s">
        <v>7264</v>
      </c>
      <c r="D3284" s="6" t="s">
        <v>9</v>
      </c>
      <c r="E3284" s="20" t="s">
        <v>6013</v>
      </c>
      <c r="F3284" s="6"/>
      <c r="G3284" s="20" t="s">
        <v>20</v>
      </c>
      <c r="H3284" s="63" t="s">
        <v>2856</v>
      </c>
      <c r="I3284" s="62">
        <v>35032</v>
      </c>
      <c r="J3284" s="6" t="s">
        <v>4823</v>
      </c>
      <c r="K3284" s="52"/>
      <c r="L3284" s="52"/>
      <c r="M3284" s="52"/>
      <c r="N3284" s="52"/>
      <c r="O3284" s="20" t="s">
        <v>6013</v>
      </c>
      <c r="P3284" s="45" t="s">
        <v>6031</v>
      </c>
      <c r="Q3284" s="45" t="s">
        <v>6031</v>
      </c>
      <c r="R3284" s="45" t="s">
        <v>6031</v>
      </c>
      <c r="S3284" s="45" t="s">
        <v>6031</v>
      </c>
      <c r="T3284" s="45" t="s">
        <v>6031</v>
      </c>
      <c r="U3284" s="45" t="s">
        <v>6031</v>
      </c>
      <c r="V3284" s="6" t="s">
        <v>6031</v>
      </c>
      <c r="W3284" s="21" t="str">
        <f t="shared" si="51"/>
        <v>14</v>
      </c>
      <c r="X3284" s="54"/>
      <c r="Y3284" s="54"/>
      <c r="Z3284" s="54"/>
      <c r="AA3284" s="20" t="s">
        <v>7263</v>
      </c>
      <c r="AB3284" s="54"/>
      <c r="AC3284" s="54"/>
      <c r="AD3284" s="21"/>
      <c r="AE3284" s="21"/>
      <c r="AF3284" s="54"/>
      <c r="AG3284" s="54"/>
      <c r="AH3284" s="54"/>
      <c r="AI3284" s="54"/>
    </row>
    <row r="3285" spans="1:35" s="47" customFormat="1">
      <c r="A3285" s="46">
        <v>170</v>
      </c>
      <c r="B3285" s="20" t="s">
        <v>7265</v>
      </c>
      <c r="C3285" s="18" t="s">
        <v>7266</v>
      </c>
      <c r="D3285" s="6" t="s">
        <v>15</v>
      </c>
      <c r="E3285" s="20" t="s">
        <v>6013</v>
      </c>
      <c r="F3285" s="6"/>
      <c r="G3285" s="20" t="s">
        <v>16</v>
      </c>
      <c r="H3285" s="63" t="s">
        <v>3657</v>
      </c>
      <c r="I3285" s="62">
        <v>35183</v>
      </c>
      <c r="J3285" s="6" t="s">
        <v>4823</v>
      </c>
      <c r="K3285" s="52"/>
      <c r="L3285" s="52"/>
      <c r="M3285" s="52"/>
      <c r="N3285" s="52"/>
      <c r="O3285" s="20" t="s">
        <v>6013</v>
      </c>
      <c r="P3285" s="20" t="s">
        <v>6013</v>
      </c>
      <c r="Q3285" s="20" t="s">
        <v>6013</v>
      </c>
      <c r="R3285" s="20" t="s">
        <v>6013</v>
      </c>
      <c r="S3285" s="20" t="s">
        <v>6013</v>
      </c>
      <c r="T3285" s="20" t="s">
        <v>6013</v>
      </c>
      <c r="U3285" s="20" t="s">
        <v>6013</v>
      </c>
      <c r="V3285" s="6" t="s">
        <v>6013</v>
      </c>
      <c r="W3285" s="21" t="str">
        <f t="shared" si="51"/>
        <v>14</v>
      </c>
      <c r="X3285" s="54"/>
      <c r="Y3285" s="54"/>
      <c r="Z3285" s="54"/>
      <c r="AA3285" s="20" t="s">
        <v>7265</v>
      </c>
      <c r="AB3285" s="54"/>
      <c r="AC3285" s="54"/>
      <c r="AD3285" s="21"/>
      <c r="AE3285" s="21"/>
      <c r="AF3285" s="54"/>
      <c r="AG3285" s="54"/>
      <c r="AH3285" s="54"/>
      <c r="AI3285" s="54"/>
    </row>
    <row r="3286" spans="1:35" s="47" customFormat="1">
      <c r="A3286" s="46">
        <v>171</v>
      </c>
      <c r="B3286" s="20" t="s">
        <v>7267</v>
      </c>
      <c r="C3286" s="18" t="s">
        <v>7268</v>
      </c>
      <c r="D3286" s="6" t="s">
        <v>9</v>
      </c>
      <c r="E3286" s="20" t="s">
        <v>6013</v>
      </c>
      <c r="F3286" s="6"/>
      <c r="G3286" s="20" t="s">
        <v>1538</v>
      </c>
      <c r="H3286" s="63" t="s">
        <v>2849</v>
      </c>
      <c r="I3286" s="62">
        <v>34991</v>
      </c>
      <c r="J3286" s="6" t="s">
        <v>4823</v>
      </c>
      <c r="K3286" s="52"/>
      <c r="L3286" s="52"/>
      <c r="M3286" s="52"/>
      <c r="N3286" s="52"/>
      <c r="O3286" s="20" t="s">
        <v>6013</v>
      </c>
      <c r="P3286" s="20" t="s">
        <v>6013</v>
      </c>
      <c r="Q3286" s="20" t="s">
        <v>6013</v>
      </c>
      <c r="R3286" s="20" t="s">
        <v>6013</v>
      </c>
      <c r="S3286" s="20" t="s">
        <v>6013</v>
      </c>
      <c r="T3286" s="20" t="s">
        <v>6013</v>
      </c>
      <c r="U3286" s="20" t="s">
        <v>6013</v>
      </c>
      <c r="V3286" s="6" t="s">
        <v>6013</v>
      </c>
      <c r="W3286" s="21" t="str">
        <f t="shared" si="51"/>
        <v>14</v>
      </c>
      <c r="X3286" s="54"/>
      <c r="Y3286" s="54"/>
      <c r="Z3286" s="54"/>
      <c r="AA3286" s="20" t="s">
        <v>7267</v>
      </c>
      <c r="AB3286" s="54"/>
      <c r="AC3286" s="54"/>
      <c r="AD3286" s="21"/>
      <c r="AE3286" s="21"/>
      <c r="AF3286" s="54"/>
      <c r="AG3286" s="54"/>
      <c r="AH3286" s="54"/>
      <c r="AI3286" s="54"/>
    </row>
    <row r="3287" spans="1:35" s="47" customFormat="1">
      <c r="A3287" s="46">
        <v>172</v>
      </c>
      <c r="B3287" s="20" t="s">
        <v>7269</v>
      </c>
      <c r="C3287" s="18" t="s">
        <v>7270</v>
      </c>
      <c r="D3287" s="6" t="s">
        <v>9</v>
      </c>
      <c r="E3287" s="20" t="s">
        <v>6013</v>
      </c>
      <c r="F3287" s="6"/>
      <c r="G3287" s="20" t="s">
        <v>1536</v>
      </c>
      <c r="H3287" s="63" t="s">
        <v>3141</v>
      </c>
      <c r="I3287" s="62">
        <v>34989</v>
      </c>
      <c r="J3287" s="6" t="s">
        <v>4823</v>
      </c>
      <c r="K3287" s="52"/>
      <c r="L3287" s="52"/>
      <c r="M3287" s="52"/>
      <c r="N3287" s="52"/>
      <c r="O3287" s="20" t="s">
        <v>6013</v>
      </c>
      <c r="P3287" s="20" t="s">
        <v>6013</v>
      </c>
      <c r="Q3287" s="20" t="s">
        <v>6013</v>
      </c>
      <c r="R3287" s="20" t="s">
        <v>6013</v>
      </c>
      <c r="S3287" s="20" t="s">
        <v>6013</v>
      </c>
      <c r="T3287" s="20" t="s">
        <v>6013</v>
      </c>
      <c r="U3287" s="20" t="s">
        <v>6013</v>
      </c>
      <c r="V3287" s="6" t="s">
        <v>6013</v>
      </c>
      <c r="W3287" s="21" t="str">
        <f t="shared" si="51"/>
        <v>14</v>
      </c>
      <c r="X3287" s="54"/>
      <c r="Y3287" s="54"/>
      <c r="Z3287" s="54"/>
      <c r="AA3287" s="20" t="s">
        <v>7269</v>
      </c>
      <c r="AB3287" s="54"/>
      <c r="AC3287" s="54"/>
      <c r="AD3287" s="21"/>
      <c r="AE3287" s="21"/>
      <c r="AF3287" s="54"/>
      <c r="AG3287" s="54"/>
      <c r="AH3287" s="54"/>
      <c r="AI3287" s="54"/>
    </row>
    <row r="3288" spans="1:35" s="47" customFormat="1">
      <c r="A3288" s="46">
        <v>173</v>
      </c>
      <c r="B3288" s="20" t="s">
        <v>7271</v>
      </c>
      <c r="C3288" s="18" t="s">
        <v>7272</v>
      </c>
      <c r="D3288" s="6" t="s">
        <v>15</v>
      </c>
      <c r="E3288" s="20" t="s">
        <v>6013</v>
      </c>
      <c r="F3288" s="6"/>
      <c r="G3288" s="20" t="s">
        <v>15</v>
      </c>
      <c r="H3288" s="63" t="s">
        <v>2808</v>
      </c>
      <c r="I3288" s="62">
        <v>34865</v>
      </c>
      <c r="J3288" s="6" t="s">
        <v>4823</v>
      </c>
      <c r="K3288" s="52"/>
      <c r="L3288" s="52"/>
      <c r="M3288" s="52"/>
      <c r="N3288" s="52"/>
      <c r="O3288" s="20" t="s">
        <v>6013</v>
      </c>
      <c r="P3288" s="20" t="s">
        <v>6013</v>
      </c>
      <c r="Q3288" s="20" t="s">
        <v>6013</v>
      </c>
      <c r="R3288" s="20" t="s">
        <v>6013</v>
      </c>
      <c r="S3288" s="20" t="s">
        <v>6013</v>
      </c>
      <c r="T3288" s="20" t="s">
        <v>6013</v>
      </c>
      <c r="U3288" s="20" t="s">
        <v>6013</v>
      </c>
      <c r="V3288" s="6" t="s">
        <v>6013</v>
      </c>
      <c r="W3288" s="21" t="str">
        <f t="shared" si="51"/>
        <v>14</v>
      </c>
      <c r="X3288" s="54"/>
      <c r="Y3288" s="54"/>
      <c r="Z3288" s="54"/>
      <c r="AA3288" s="20" t="s">
        <v>7271</v>
      </c>
      <c r="AB3288" s="54"/>
      <c r="AC3288" s="54"/>
      <c r="AD3288" s="21"/>
      <c r="AE3288" s="21"/>
      <c r="AF3288" s="54"/>
      <c r="AG3288" s="54"/>
      <c r="AH3288" s="54"/>
      <c r="AI3288" s="54"/>
    </row>
    <row r="3289" spans="1:35" s="47" customFormat="1">
      <c r="A3289" s="46">
        <v>174</v>
      </c>
      <c r="B3289" s="20" t="s">
        <v>7273</v>
      </c>
      <c r="C3289" s="18" t="s">
        <v>7274</v>
      </c>
      <c r="D3289" s="6" t="s">
        <v>9</v>
      </c>
      <c r="E3289" s="20" t="s">
        <v>6013</v>
      </c>
      <c r="F3289" s="6"/>
      <c r="G3289" s="20" t="s">
        <v>1891</v>
      </c>
      <c r="H3289" s="63" t="s">
        <v>2741</v>
      </c>
      <c r="I3289" s="62">
        <v>35436</v>
      </c>
      <c r="J3289" s="6" t="s">
        <v>4823</v>
      </c>
      <c r="K3289" s="52"/>
      <c r="L3289" s="52"/>
      <c r="M3289" s="52"/>
      <c r="N3289" s="52"/>
      <c r="O3289" s="20" t="s">
        <v>6013</v>
      </c>
      <c r="P3289" s="20" t="s">
        <v>6013</v>
      </c>
      <c r="Q3289" s="20" t="s">
        <v>6013</v>
      </c>
      <c r="R3289" s="20" t="s">
        <v>6013</v>
      </c>
      <c r="S3289" s="20" t="s">
        <v>6013</v>
      </c>
      <c r="T3289" s="20" t="s">
        <v>6013</v>
      </c>
      <c r="U3289" s="20" t="s">
        <v>6013</v>
      </c>
      <c r="V3289" s="6" t="s">
        <v>6031</v>
      </c>
      <c r="W3289" s="21" t="str">
        <f t="shared" si="51"/>
        <v>14</v>
      </c>
      <c r="X3289" s="54"/>
      <c r="Y3289" s="54"/>
      <c r="Z3289" s="54"/>
      <c r="AA3289" s="20" t="s">
        <v>7273</v>
      </c>
      <c r="AB3289" s="54"/>
      <c r="AC3289" s="54"/>
      <c r="AD3289" s="21"/>
      <c r="AE3289" s="21"/>
      <c r="AF3289" s="54"/>
      <c r="AG3289" s="54"/>
      <c r="AH3289" s="54"/>
      <c r="AI3289" s="54"/>
    </row>
    <row r="3290" spans="1:35" s="47" customFormat="1">
      <c r="A3290" s="46">
        <v>175</v>
      </c>
      <c r="B3290" s="20" t="s">
        <v>7275</v>
      </c>
      <c r="C3290" s="18" t="s">
        <v>7276</v>
      </c>
      <c r="D3290" s="6" t="s">
        <v>9</v>
      </c>
      <c r="E3290" s="20" t="s">
        <v>6013</v>
      </c>
      <c r="F3290" s="6"/>
      <c r="G3290" s="20" t="s">
        <v>1891</v>
      </c>
      <c r="H3290" s="63" t="s">
        <v>7739</v>
      </c>
      <c r="I3290" s="62">
        <v>35371</v>
      </c>
      <c r="J3290" s="6" t="s">
        <v>4823</v>
      </c>
      <c r="K3290" s="52"/>
      <c r="L3290" s="52"/>
      <c r="M3290" s="52"/>
      <c r="N3290" s="52"/>
      <c r="O3290" s="20" t="s">
        <v>6013</v>
      </c>
      <c r="P3290" s="20" t="s">
        <v>6013</v>
      </c>
      <c r="Q3290" s="20" t="s">
        <v>6013</v>
      </c>
      <c r="R3290" s="20" t="s">
        <v>6013</v>
      </c>
      <c r="S3290" s="20" t="s">
        <v>6013</v>
      </c>
      <c r="T3290" s="20" t="s">
        <v>6013</v>
      </c>
      <c r="U3290" s="20" t="s">
        <v>6013</v>
      </c>
      <c r="V3290" s="6" t="s">
        <v>6013</v>
      </c>
      <c r="W3290" s="21" t="str">
        <f t="shared" si="51"/>
        <v>14</v>
      </c>
      <c r="X3290" s="54"/>
      <c r="Y3290" s="54"/>
      <c r="Z3290" s="54"/>
      <c r="AA3290" s="20" t="s">
        <v>7275</v>
      </c>
      <c r="AB3290" s="54"/>
      <c r="AC3290" s="54"/>
      <c r="AD3290" s="21"/>
      <c r="AE3290" s="21"/>
      <c r="AF3290" s="54"/>
      <c r="AG3290" s="54"/>
      <c r="AH3290" s="54"/>
      <c r="AI3290" s="54"/>
    </row>
    <row r="3291" spans="1:35" s="47" customFormat="1">
      <c r="A3291" s="46">
        <v>176</v>
      </c>
      <c r="B3291" s="20" t="s">
        <v>7277</v>
      </c>
      <c r="C3291" s="18" t="s">
        <v>7278</v>
      </c>
      <c r="D3291" s="6" t="s">
        <v>15</v>
      </c>
      <c r="E3291" s="20" t="s">
        <v>6013</v>
      </c>
      <c r="F3291" s="6"/>
      <c r="G3291" s="20" t="s">
        <v>16</v>
      </c>
      <c r="H3291" s="63" t="s">
        <v>2808</v>
      </c>
      <c r="I3291" s="62">
        <v>35420</v>
      </c>
      <c r="J3291" s="6" t="s">
        <v>4823</v>
      </c>
      <c r="K3291" s="52"/>
      <c r="L3291" s="52"/>
      <c r="M3291" s="52"/>
      <c r="N3291" s="52"/>
      <c r="O3291" s="20" t="s">
        <v>6013</v>
      </c>
      <c r="P3291" s="20" t="s">
        <v>6013</v>
      </c>
      <c r="Q3291" s="20" t="s">
        <v>6013</v>
      </c>
      <c r="R3291" s="20" t="s">
        <v>6013</v>
      </c>
      <c r="S3291" s="20" t="s">
        <v>6013</v>
      </c>
      <c r="T3291" s="20" t="s">
        <v>6013</v>
      </c>
      <c r="U3291" s="20" t="s">
        <v>6013</v>
      </c>
      <c r="V3291" s="6" t="s">
        <v>6013</v>
      </c>
      <c r="W3291" s="21" t="str">
        <f t="shared" si="51"/>
        <v>14</v>
      </c>
      <c r="X3291" s="54"/>
      <c r="Y3291" s="54"/>
      <c r="Z3291" s="54"/>
      <c r="AA3291" s="20" t="s">
        <v>7277</v>
      </c>
      <c r="AB3291" s="54"/>
      <c r="AC3291" s="54"/>
      <c r="AD3291" s="21"/>
      <c r="AE3291" s="21"/>
      <c r="AF3291" s="54"/>
      <c r="AG3291" s="54"/>
      <c r="AH3291" s="54"/>
      <c r="AI3291" s="54"/>
    </row>
    <row r="3292" spans="1:35" s="47" customFormat="1">
      <c r="A3292" s="46">
        <v>177</v>
      </c>
      <c r="B3292" s="20" t="s">
        <v>7279</v>
      </c>
      <c r="C3292" s="18" t="s">
        <v>7280</v>
      </c>
      <c r="D3292" s="6" t="s">
        <v>15</v>
      </c>
      <c r="E3292" s="20" t="s">
        <v>6013</v>
      </c>
      <c r="F3292" s="6"/>
      <c r="G3292" s="20" t="s">
        <v>82</v>
      </c>
      <c r="H3292" s="63" t="s">
        <v>3939</v>
      </c>
      <c r="I3292" s="62">
        <v>35230</v>
      </c>
      <c r="J3292" s="6" t="s">
        <v>4824</v>
      </c>
      <c r="K3292" s="52"/>
      <c r="L3292" s="52"/>
      <c r="M3292" s="52"/>
      <c r="N3292" s="52"/>
      <c r="O3292" s="20" t="s">
        <v>6013</v>
      </c>
      <c r="P3292" s="20" t="s">
        <v>6013</v>
      </c>
      <c r="Q3292" s="20" t="s">
        <v>6013</v>
      </c>
      <c r="R3292" s="20" t="s">
        <v>6013</v>
      </c>
      <c r="S3292" s="20" t="s">
        <v>6013</v>
      </c>
      <c r="T3292" s="20" t="s">
        <v>6013</v>
      </c>
      <c r="U3292" s="20" t="s">
        <v>6013</v>
      </c>
      <c r="V3292" s="6" t="s">
        <v>6013</v>
      </c>
      <c r="W3292" s="21" t="str">
        <f t="shared" si="51"/>
        <v>14</v>
      </c>
      <c r="X3292" s="54"/>
      <c r="Y3292" s="54"/>
      <c r="Z3292" s="54"/>
      <c r="AA3292" s="20" t="s">
        <v>7279</v>
      </c>
      <c r="AB3292" s="54"/>
      <c r="AC3292" s="54"/>
      <c r="AD3292" s="21"/>
      <c r="AE3292" s="21"/>
      <c r="AF3292" s="54"/>
      <c r="AG3292" s="54"/>
      <c r="AH3292" s="54"/>
      <c r="AI3292" s="54"/>
    </row>
    <row r="3293" spans="1:35" s="47" customFormat="1">
      <c r="A3293" s="46">
        <v>178</v>
      </c>
      <c r="B3293" s="20" t="s">
        <v>7281</v>
      </c>
      <c r="C3293" s="18" t="s">
        <v>7282</v>
      </c>
      <c r="D3293" s="6" t="s">
        <v>9</v>
      </c>
      <c r="E3293" s="20" t="s">
        <v>6013</v>
      </c>
      <c r="F3293" s="6"/>
      <c r="G3293" s="20" t="s">
        <v>1891</v>
      </c>
      <c r="H3293" s="63" t="s">
        <v>3169</v>
      </c>
      <c r="I3293" s="62">
        <v>34933</v>
      </c>
      <c r="J3293" s="6" t="s">
        <v>4823</v>
      </c>
      <c r="K3293" s="52"/>
      <c r="L3293" s="52"/>
      <c r="M3293" s="52"/>
      <c r="N3293" s="52"/>
      <c r="O3293" s="20" t="s">
        <v>6013</v>
      </c>
      <c r="P3293" s="20" t="s">
        <v>6013</v>
      </c>
      <c r="Q3293" s="45" t="s">
        <v>6031</v>
      </c>
      <c r="R3293" s="45" t="s">
        <v>6031</v>
      </c>
      <c r="S3293" s="45" t="s">
        <v>6031</v>
      </c>
      <c r="T3293" s="45" t="s">
        <v>6031</v>
      </c>
      <c r="U3293" s="45" t="s">
        <v>6031</v>
      </c>
      <c r="V3293" s="6" t="s">
        <v>6031</v>
      </c>
      <c r="W3293" s="21" t="str">
        <f t="shared" si="51"/>
        <v>14</v>
      </c>
      <c r="X3293" s="54"/>
      <c r="Y3293" s="54"/>
      <c r="Z3293" s="54"/>
      <c r="AA3293" s="20" t="s">
        <v>7281</v>
      </c>
      <c r="AB3293" s="54"/>
      <c r="AC3293" s="54"/>
      <c r="AD3293" s="21"/>
      <c r="AE3293" s="21"/>
      <c r="AF3293" s="54"/>
      <c r="AG3293" s="54"/>
      <c r="AH3293" s="54"/>
      <c r="AI3293" s="54"/>
    </row>
    <row r="3294" spans="1:35" s="47" customFormat="1">
      <c r="A3294" s="46">
        <v>179</v>
      </c>
      <c r="B3294" s="20" t="s">
        <v>7283</v>
      </c>
      <c r="C3294" s="18" t="s">
        <v>7284</v>
      </c>
      <c r="D3294" s="6" t="s">
        <v>15</v>
      </c>
      <c r="E3294" s="20" t="s">
        <v>6013</v>
      </c>
      <c r="F3294" s="6"/>
      <c r="G3294" s="20" t="s">
        <v>15</v>
      </c>
      <c r="H3294" s="63" t="s">
        <v>3939</v>
      </c>
      <c r="I3294" s="62">
        <v>35121</v>
      </c>
      <c r="J3294" s="6" t="s">
        <v>4823</v>
      </c>
      <c r="K3294" s="52"/>
      <c r="L3294" s="52"/>
      <c r="M3294" s="52"/>
      <c r="N3294" s="52"/>
      <c r="O3294" s="20" t="s">
        <v>6013</v>
      </c>
      <c r="P3294" s="20" t="s">
        <v>6013</v>
      </c>
      <c r="Q3294" s="20" t="s">
        <v>6013</v>
      </c>
      <c r="R3294" s="20" t="s">
        <v>6013</v>
      </c>
      <c r="S3294" s="20" t="s">
        <v>6013</v>
      </c>
      <c r="T3294" s="20" t="s">
        <v>6013</v>
      </c>
      <c r="U3294" s="20" t="s">
        <v>6013</v>
      </c>
      <c r="V3294" s="6" t="s">
        <v>6013</v>
      </c>
      <c r="W3294" s="21" t="str">
        <f t="shared" si="51"/>
        <v>14</v>
      </c>
      <c r="X3294" s="54"/>
      <c r="Y3294" s="54"/>
      <c r="Z3294" s="54"/>
      <c r="AA3294" s="20" t="s">
        <v>7283</v>
      </c>
      <c r="AB3294" s="54"/>
      <c r="AC3294" s="54"/>
      <c r="AD3294" s="21"/>
      <c r="AE3294" s="21"/>
      <c r="AF3294" s="54"/>
      <c r="AG3294" s="54"/>
      <c r="AH3294" s="54"/>
      <c r="AI3294" s="54"/>
    </row>
    <row r="3295" spans="1:35" s="47" customFormat="1">
      <c r="A3295" s="46">
        <v>180</v>
      </c>
      <c r="B3295" s="20" t="s">
        <v>7285</v>
      </c>
      <c r="C3295" s="18" t="s">
        <v>7286</v>
      </c>
      <c r="D3295" s="6" t="s">
        <v>9</v>
      </c>
      <c r="E3295" s="20" t="s">
        <v>6013</v>
      </c>
      <c r="F3295" s="6"/>
      <c r="G3295" s="20" t="s">
        <v>1895</v>
      </c>
      <c r="H3295" s="63" t="s">
        <v>3939</v>
      </c>
      <c r="I3295" s="62">
        <v>35254</v>
      </c>
      <c r="J3295" s="6" t="s">
        <v>4823</v>
      </c>
      <c r="K3295" s="52"/>
      <c r="L3295" s="52"/>
      <c r="M3295" s="52"/>
      <c r="N3295" s="52"/>
      <c r="O3295" s="20" t="s">
        <v>6013</v>
      </c>
      <c r="P3295" s="20" t="s">
        <v>6013</v>
      </c>
      <c r="Q3295" s="20" t="s">
        <v>6013</v>
      </c>
      <c r="R3295" s="20" t="s">
        <v>6013</v>
      </c>
      <c r="S3295" s="20" t="s">
        <v>6013</v>
      </c>
      <c r="T3295" s="20" t="s">
        <v>6013</v>
      </c>
      <c r="U3295" s="20" t="s">
        <v>6013</v>
      </c>
      <c r="V3295" s="6" t="s">
        <v>6031</v>
      </c>
      <c r="W3295" s="21" t="str">
        <f t="shared" si="51"/>
        <v>14</v>
      </c>
      <c r="X3295" s="54"/>
      <c r="Y3295" s="54"/>
      <c r="Z3295" s="54"/>
      <c r="AA3295" s="20" t="s">
        <v>7285</v>
      </c>
      <c r="AB3295" s="54"/>
      <c r="AC3295" s="54"/>
      <c r="AD3295" s="21"/>
      <c r="AE3295" s="21"/>
      <c r="AF3295" s="54"/>
      <c r="AG3295" s="54"/>
      <c r="AH3295" s="54"/>
      <c r="AI3295" s="54"/>
    </row>
    <row r="3296" spans="1:35" s="47" customFormat="1">
      <c r="A3296" s="46">
        <v>181</v>
      </c>
      <c r="B3296" s="20" t="s">
        <v>7287</v>
      </c>
      <c r="C3296" s="18" t="s">
        <v>7288</v>
      </c>
      <c r="D3296" s="6" t="s">
        <v>9</v>
      </c>
      <c r="E3296" s="20" t="s">
        <v>6013</v>
      </c>
      <c r="F3296" s="6"/>
      <c r="G3296" s="20" t="s">
        <v>16</v>
      </c>
      <c r="H3296" s="63" t="s">
        <v>7740</v>
      </c>
      <c r="I3296" s="62">
        <v>35194</v>
      </c>
      <c r="J3296" s="6" t="s">
        <v>4823</v>
      </c>
      <c r="K3296" s="52"/>
      <c r="L3296" s="52"/>
      <c r="M3296" s="52"/>
      <c r="N3296" s="52"/>
      <c r="O3296" s="20" t="s">
        <v>6013</v>
      </c>
      <c r="P3296" s="20" t="s">
        <v>6013</v>
      </c>
      <c r="Q3296" s="20" t="s">
        <v>6013</v>
      </c>
      <c r="R3296" s="20" t="s">
        <v>6013</v>
      </c>
      <c r="S3296" s="20" t="s">
        <v>6013</v>
      </c>
      <c r="T3296" s="20" t="s">
        <v>6013</v>
      </c>
      <c r="U3296" s="20" t="s">
        <v>6013</v>
      </c>
      <c r="V3296" s="6" t="s">
        <v>6013</v>
      </c>
      <c r="W3296" s="21" t="str">
        <f t="shared" si="51"/>
        <v>14</v>
      </c>
      <c r="X3296" s="54"/>
      <c r="Y3296" s="54"/>
      <c r="Z3296" s="54"/>
      <c r="AA3296" s="20" t="s">
        <v>7287</v>
      </c>
      <c r="AB3296" s="54"/>
      <c r="AC3296" s="54"/>
      <c r="AD3296" s="21"/>
      <c r="AE3296" s="21"/>
      <c r="AF3296" s="54"/>
      <c r="AG3296" s="54"/>
      <c r="AH3296" s="54"/>
      <c r="AI3296" s="54"/>
    </row>
    <row r="3297" spans="1:35" s="47" customFormat="1">
      <c r="A3297" s="46">
        <v>182</v>
      </c>
      <c r="B3297" s="20" t="s">
        <v>7289</v>
      </c>
      <c r="C3297" s="18" t="s">
        <v>7290</v>
      </c>
      <c r="D3297" s="6" t="s">
        <v>9</v>
      </c>
      <c r="E3297" s="20" t="s">
        <v>6013</v>
      </c>
      <c r="F3297" s="6"/>
      <c r="G3297" s="20" t="s">
        <v>59</v>
      </c>
      <c r="H3297" s="63" t="s">
        <v>3049</v>
      </c>
      <c r="I3297" s="62">
        <v>35067</v>
      </c>
      <c r="J3297" s="6" t="s">
        <v>4823</v>
      </c>
      <c r="K3297" s="52"/>
      <c r="L3297" s="52"/>
      <c r="M3297" s="52"/>
      <c r="N3297" s="52"/>
      <c r="O3297" s="20" t="s">
        <v>6013</v>
      </c>
      <c r="P3297" s="20" t="s">
        <v>6013</v>
      </c>
      <c r="Q3297" s="20" t="s">
        <v>6013</v>
      </c>
      <c r="R3297" s="20" t="s">
        <v>6013</v>
      </c>
      <c r="S3297" s="20" t="s">
        <v>6013</v>
      </c>
      <c r="T3297" s="20" t="s">
        <v>6013</v>
      </c>
      <c r="U3297" s="20" t="s">
        <v>6013</v>
      </c>
      <c r="V3297" s="6" t="s">
        <v>6013</v>
      </c>
      <c r="W3297" s="21" t="str">
        <f t="shared" si="51"/>
        <v>14</v>
      </c>
      <c r="X3297" s="54"/>
      <c r="Y3297" s="54"/>
      <c r="Z3297" s="54"/>
      <c r="AA3297" s="20" t="s">
        <v>7289</v>
      </c>
      <c r="AB3297" s="54"/>
      <c r="AC3297" s="54"/>
      <c r="AD3297" s="21"/>
      <c r="AE3297" s="21"/>
      <c r="AF3297" s="54"/>
      <c r="AG3297" s="54"/>
      <c r="AH3297" s="54"/>
      <c r="AI3297" s="54"/>
    </row>
    <row r="3298" spans="1:35" s="47" customFormat="1">
      <c r="A3298" s="46">
        <v>183</v>
      </c>
      <c r="B3298" s="20" t="s">
        <v>7291</v>
      </c>
      <c r="C3298" s="18" t="s">
        <v>7292</v>
      </c>
      <c r="D3298" s="6" t="s">
        <v>15</v>
      </c>
      <c r="E3298" s="20" t="s">
        <v>6013</v>
      </c>
      <c r="F3298" s="6"/>
      <c r="G3298" s="20" t="s">
        <v>82</v>
      </c>
      <c r="H3298" s="63" t="s">
        <v>7741</v>
      </c>
      <c r="I3298" s="62">
        <v>35167</v>
      </c>
      <c r="J3298" s="6" t="s">
        <v>4823</v>
      </c>
      <c r="K3298" s="52"/>
      <c r="L3298" s="52"/>
      <c r="M3298" s="52"/>
      <c r="N3298" s="52"/>
      <c r="O3298" s="20" t="s">
        <v>6013</v>
      </c>
      <c r="P3298" s="20" t="s">
        <v>6013</v>
      </c>
      <c r="Q3298" s="20" t="s">
        <v>6013</v>
      </c>
      <c r="R3298" s="20" t="s">
        <v>6013</v>
      </c>
      <c r="S3298" s="20" t="s">
        <v>6013</v>
      </c>
      <c r="T3298" s="20" t="s">
        <v>6013</v>
      </c>
      <c r="U3298" s="20" t="s">
        <v>6013</v>
      </c>
      <c r="V3298" s="6" t="s">
        <v>6013</v>
      </c>
      <c r="W3298" s="21" t="str">
        <f t="shared" si="51"/>
        <v>14</v>
      </c>
      <c r="X3298" s="54"/>
      <c r="Y3298" s="54"/>
      <c r="Z3298" s="54"/>
      <c r="AA3298" s="20" t="s">
        <v>7291</v>
      </c>
      <c r="AB3298" s="54"/>
      <c r="AC3298" s="54"/>
      <c r="AD3298" s="21"/>
      <c r="AE3298" s="21"/>
      <c r="AF3298" s="54"/>
      <c r="AG3298" s="54"/>
      <c r="AH3298" s="54"/>
      <c r="AI3298" s="54"/>
    </row>
    <row r="3299" spans="1:35" s="47" customFormat="1">
      <c r="A3299" s="46">
        <v>184</v>
      </c>
      <c r="B3299" s="20" t="s">
        <v>7293</v>
      </c>
      <c r="C3299" s="18" t="s">
        <v>7294</v>
      </c>
      <c r="D3299" s="6" t="s">
        <v>9</v>
      </c>
      <c r="E3299" s="20" t="s">
        <v>6013</v>
      </c>
      <c r="F3299" s="6"/>
      <c r="G3299" s="20" t="s">
        <v>286</v>
      </c>
      <c r="H3299" s="63" t="s">
        <v>3095</v>
      </c>
      <c r="I3299" s="62">
        <v>35300</v>
      </c>
      <c r="J3299" s="6" t="s">
        <v>4823</v>
      </c>
      <c r="K3299" s="52"/>
      <c r="L3299" s="52"/>
      <c r="M3299" s="52"/>
      <c r="N3299" s="52"/>
      <c r="O3299" s="20" t="s">
        <v>6013</v>
      </c>
      <c r="P3299" s="20" t="s">
        <v>6013</v>
      </c>
      <c r="Q3299" s="20" t="s">
        <v>6013</v>
      </c>
      <c r="R3299" s="20" t="s">
        <v>6013</v>
      </c>
      <c r="S3299" s="20" t="s">
        <v>6013</v>
      </c>
      <c r="T3299" s="20" t="s">
        <v>6013</v>
      </c>
      <c r="U3299" s="20" t="s">
        <v>6013</v>
      </c>
      <c r="V3299" s="6" t="s">
        <v>6013</v>
      </c>
      <c r="W3299" s="21" t="str">
        <f t="shared" si="51"/>
        <v>14</v>
      </c>
      <c r="X3299" s="54"/>
      <c r="Y3299" s="54"/>
      <c r="Z3299" s="54"/>
      <c r="AA3299" s="20" t="s">
        <v>7293</v>
      </c>
      <c r="AB3299" s="54"/>
      <c r="AC3299" s="54"/>
      <c r="AD3299" s="21"/>
      <c r="AE3299" s="21"/>
      <c r="AF3299" s="54"/>
      <c r="AG3299" s="54"/>
      <c r="AH3299" s="54"/>
      <c r="AI3299" s="54"/>
    </row>
    <row r="3300" spans="1:35" s="47" customFormat="1">
      <c r="A3300" s="46">
        <v>185</v>
      </c>
      <c r="B3300" s="20" t="s">
        <v>7295</v>
      </c>
      <c r="C3300" s="18" t="s">
        <v>7296</v>
      </c>
      <c r="D3300" s="6" t="s">
        <v>9</v>
      </c>
      <c r="E3300" s="20" t="s">
        <v>6013</v>
      </c>
      <c r="F3300" s="6"/>
      <c r="G3300" s="20" t="s">
        <v>286</v>
      </c>
      <c r="H3300" s="63" t="s">
        <v>3903</v>
      </c>
      <c r="I3300" s="62">
        <v>35265</v>
      </c>
      <c r="J3300" s="6" t="s">
        <v>4823</v>
      </c>
      <c r="K3300" s="52"/>
      <c r="L3300" s="52"/>
      <c r="M3300" s="52"/>
      <c r="N3300" s="52"/>
      <c r="O3300" s="20" t="s">
        <v>6013</v>
      </c>
      <c r="P3300" s="20" t="s">
        <v>6013</v>
      </c>
      <c r="Q3300" s="20" t="s">
        <v>6013</v>
      </c>
      <c r="R3300" s="45" t="s">
        <v>6031</v>
      </c>
      <c r="S3300" s="45" t="s">
        <v>6031</v>
      </c>
      <c r="T3300" s="45" t="s">
        <v>6031</v>
      </c>
      <c r="U3300" s="45" t="s">
        <v>6031</v>
      </c>
      <c r="V3300" s="6" t="s">
        <v>6013</v>
      </c>
      <c r="W3300" s="21" t="str">
        <f t="shared" si="51"/>
        <v>14</v>
      </c>
      <c r="X3300" s="54"/>
      <c r="Y3300" s="54"/>
      <c r="Z3300" s="54"/>
      <c r="AA3300" s="20" t="s">
        <v>7295</v>
      </c>
      <c r="AB3300" s="54"/>
      <c r="AC3300" s="54"/>
      <c r="AD3300" s="21"/>
      <c r="AE3300" s="21"/>
      <c r="AF3300" s="54"/>
      <c r="AG3300" s="54"/>
      <c r="AH3300" s="54"/>
      <c r="AI3300" s="54"/>
    </row>
    <row r="3301" spans="1:35" s="47" customFormat="1">
      <c r="A3301" s="46">
        <v>186</v>
      </c>
      <c r="B3301" s="20" t="s">
        <v>7297</v>
      </c>
      <c r="C3301" s="18" t="s">
        <v>7298</v>
      </c>
      <c r="D3301" s="6" t="s">
        <v>9</v>
      </c>
      <c r="E3301" s="20" t="s">
        <v>6013</v>
      </c>
      <c r="F3301" s="6"/>
      <c r="G3301" s="20" t="s">
        <v>486</v>
      </c>
      <c r="H3301" s="63" t="s">
        <v>3903</v>
      </c>
      <c r="I3301" s="62">
        <v>34940</v>
      </c>
      <c r="J3301" s="6" t="s">
        <v>4823</v>
      </c>
      <c r="K3301" s="52"/>
      <c r="L3301" s="52"/>
      <c r="M3301" s="52"/>
      <c r="N3301" s="52"/>
      <c r="O3301" s="20" t="s">
        <v>6013</v>
      </c>
      <c r="P3301" s="20" t="s">
        <v>6013</v>
      </c>
      <c r="Q3301" s="20" t="s">
        <v>6013</v>
      </c>
      <c r="R3301" s="20" t="s">
        <v>6013</v>
      </c>
      <c r="S3301" s="20" t="s">
        <v>6013</v>
      </c>
      <c r="T3301" s="20" t="s">
        <v>6013</v>
      </c>
      <c r="U3301" s="20" t="s">
        <v>6013</v>
      </c>
      <c r="V3301" s="6" t="s">
        <v>6013</v>
      </c>
      <c r="W3301" s="21" t="str">
        <f t="shared" si="51"/>
        <v>14</v>
      </c>
      <c r="X3301" s="54"/>
      <c r="Y3301" s="54"/>
      <c r="Z3301" s="54"/>
      <c r="AA3301" s="20" t="s">
        <v>7297</v>
      </c>
      <c r="AB3301" s="54"/>
      <c r="AC3301" s="54"/>
      <c r="AD3301" s="21"/>
      <c r="AE3301" s="21"/>
      <c r="AF3301" s="54"/>
      <c r="AG3301" s="54"/>
      <c r="AH3301" s="54"/>
      <c r="AI3301" s="54"/>
    </row>
    <row r="3302" spans="1:35" s="47" customFormat="1">
      <c r="A3302" s="46">
        <v>187</v>
      </c>
      <c r="B3302" s="20" t="s">
        <v>7299</v>
      </c>
      <c r="C3302" s="18" t="s">
        <v>7300</v>
      </c>
      <c r="D3302" s="6" t="s">
        <v>9</v>
      </c>
      <c r="E3302" s="20" t="s">
        <v>6013</v>
      </c>
      <c r="F3302" s="6"/>
      <c r="G3302" s="20" t="s">
        <v>82</v>
      </c>
      <c r="H3302" s="63" t="s">
        <v>2610</v>
      </c>
      <c r="I3302" s="62">
        <v>34995</v>
      </c>
      <c r="J3302" s="6" t="s">
        <v>4823</v>
      </c>
      <c r="K3302" s="52"/>
      <c r="L3302" s="52"/>
      <c r="M3302" s="52"/>
      <c r="N3302" s="52"/>
      <c r="O3302" s="20" t="s">
        <v>6013</v>
      </c>
      <c r="P3302" s="20" t="s">
        <v>6013</v>
      </c>
      <c r="Q3302" s="20" t="s">
        <v>6013</v>
      </c>
      <c r="R3302" s="20" t="s">
        <v>6013</v>
      </c>
      <c r="S3302" s="20" t="s">
        <v>6013</v>
      </c>
      <c r="T3302" s="20" t="s">
        <v>6013</v>
      </c>
      <c r="U3302" s="20" t="s">
        <v>6013</v>
      </c>
      <c r="V3302" s="6" t="s">
        <v>6013</v>
      </c>
      <c r="W3302" s="21" t="str">
        <f t="shared" si="51"/>
        <v>14</v>
      </c>
      <c r="X3302" s="54"/>
      <c r="Y3302" s="54"/>
      <c r="Z3302" s="54"/>
      <c r="AA3302" s="20" t="s">
        <v>7299</v>
      </c>
      <c r="AB3302" s="54"/>
      <c r="AC3302" s="54"/>
      <c r="AD3302" s="21"/>
      <c r="AE3302" s="21"/>
      <c r="AF3302" s="54"/>
      <c r="AG3302" s="54"/>
      <c r="AH3302" s="54"/>
      <c r="AI3302" s="54"/>
    </row>
    <row r="3303" spans="1:35" s="47" customFormat="1">
      <c r="A3303" s="46">
        <v>188</v>
      </c>
      <c r="B3303" s="20" t="s">
        <v>7301</v>
      </c>
      <c r="C3303" s="18" t="s">
        <v>7302</v>
      </c>
      <c r="D3303" s="6" t="s">
        <v>9</v>
      </c>
      <c r="E3303" s="20" t="s">
        <v>6013</v>
      </c>
      <c r="F3303" s="6"/>
      <c r="G3303" s="20" t="s">
        <v>486</v>
      </c>
      <c r="H3303" s="63" t="s">
        <v>2610</v>
      </c>
      <c r="I3303" s="62">
        <v>35294</v>
      </c>
      <c r="J3303" s="6" t="s">
        <v>4823</v>
      </c>
      <c r="K3303" s="52"/>
      <c r="L3303" s="52"/>
      <c r="M3303" s="52"/>
      <c r="N3303" s="52"/>
      <c r="O3303" s="20" t="s">
        <v>6013</v>
      </c>
      <c r="P3303" s="20" t="s">
        <v>6013</v>
      </c>
      <c r="Q3303" s="20" t="s">
        <v>6013</v>
      </c>
      <c r="R3303" s="20" t="s">
        <v>6013</v>
      </c>
      <c r="S3303" s="20" t="s">
        <v>6013</v>
      </c>
      <c r="T3303" s="20" t="s">
        <v>6013</v>
      </c>
      <c r="U3303" s="20" t="s">
        <v>6013</v>
      </c>
      <c r="V3303" s="6" t="s">
        <v>6013</v>
      </c>
      <c r="W3303" s="21" t="str">
        <f t="shared" si="51"/>
        <v>14</v>
      </c>
      <c r="X3303" s="54"/>
      <c r="Y3303" s="54"/>
      <c r="Z3303" s="54"/>
      <c r="AA3303" s="20" t="s">
        <v>7301</v>
      </c>
      <c r="AB3303" s="54"/>
      <c r="AC3303" s="54"/>
      <c r="AD3303" s="21"/>
      <c r="AE3303" s="21"/>
      <c r="AF3303" s="54"/>
      <c r="AG3303" s="54"/>
      <c r="AH3303" s="54"/>
      <c r="AI3303" s="54"/>
    </row>
    <row r="3304" spans="1:35" s="47" customFormat="1">
      <c r="A3304" s="46">
        <v>189</v>
      </c>
      <c r="B3304" s="20" t="s">
        <v>7303</v>
      </c>
      <c r="C3304" s="18" t="s">
        <v>7304</v>
      </c>
      <c r="D3304" s="6" t="s">
        <v>15</v>
      </c>
      <c r="E3304" s="20" t="s">
        <v>6013</v>
      </c>
      <c r="F3304" s="6"/>
      <c r="G3304" s="20" t="s">
        <v>82</v>
      </c>
      <c r="H3304" s="63" t="s">
        <v>2610</v>
      </c>
      <c r="I3304" s="62">
        <v>35358</v>
      </c>
      <c r="J3304" s="6" t="s">
        <v>4823</v>
      </c>
      <c r="K3304" s="52"/>
      <c r="L3304" s="52"/>
      <c r="M3304" s="52"/>
      <c r="N3304" s="52"/>
      <c r="O3304" s="20" t="s">
        <v>6013</v>
      </c>
      <c r="P3304" s="20" t="s">
        <v>6013</v>
      </c>
      <c r="Q3304" s="20" t="s">
        <v>6013</v>
      </c>
      <c r="R3304" s="20" t="s">
        <v>6013</v>
      </c>
      <c r="S3304" s="20" t="s">
        <v>6013</v>
      </c>
      <c r="T3304" s="20" t="s">
        <v>6013</v>
      </c>
      <c r="U3304" s="20" t="s">
        <v>6013</v>
      </c>
      <c r="V3304" s="6" t="s">
        <v>6013</v>
      </c>
      <c r="W3304" s="21" t="str">
        <f t="shared" si="51"/>
        <v>14</v>
      </c>
      <c r="X3304" s="54"/>
      <c r="Y3304" s="54"/>
      <c r="Z3304" s="54"/>
      <c r="AA3304" s="20" t="s">
        <v>7303</v>
      </c>
      <c r="AB3304" s="54"/>
      <c r="AC3304" s="54"/>
      <c r="AD3304" s="21"/>
      <c r="AE3304" s="21"/>
      <c r="AF3304" s="54"/>
      <c r="AG3304" s="54"/>
      <c r="AH3304" s="54"/>
      <c r="AI3304" s="54"/>
    </row>
    <row r="3305" spans="1:35" s="47" customFormat="1">
      <c r="A3305" s="46">
        <v>190</v>
      </c>
      <c r="B3305" s="20" t="s">
        <v>7305</v>
      </c>
      <c r="C3305" s="18" t="s">
        <v>7306</v>
      </c>
      <c r="D3305" s="6" t="s">
        <v>9</v>
      </c>
      <c r="E3305" s="20" t="s">
        <v>6013</v>
      </c>
      <c r="F3305" s="6"/>
      <c r="G3305" s="20" t="s">
        <v>15</v>
      </c>
      <c r="H3305" s="63" t="s">
        <v>2741</v>
      </c>
      <c r="I3305" s="62">
        <v>35286</v>
      </c>
      <c r="J3305" s="6" t="s">
        <v>5299</v>
      </c>
      <c r="K3305" s="52"/>
      <c r="L3305" s="52"/>
      <c r="M3305" s="52"/>
      <c r="N3305" s="52"/>
      <c r="O3305" s="20" t="s">
        <v>6013</v>
      </c>
      <c r="P3305" s="20" t="s">
        <v>6013</v>
      </c>
      <c r="Q3305" s="20" t="s">
        <v>6013</v>
      </c>
      <c r="R3305" s="20" t="s">
        <v>6013</v>
      </c>
      <c r="S3305" s="20" t="s">
        <v>6013</v>
      </c>
      <c r="T3305" s="20" t="s">
        <v>6013</v>
      </c>
      <c r="U3305" s="20" t="s">
        <v>6013</v>
      </c>
      <c r="V3305" s="6" t="s">
        <v>6013</v>
      </c>
      <c r="W3305" s="21" t="str">
        <f t="shared" si="51"/>
        <v>14</v>
      </c>
      <c r="X3305" s="54"/>
      <c r="Y3305" s="54"/>
      <c r="Z3305" s="54"/>
      <c r="AA3305" s="20" t="s">
        <v>7305</v>
      </c>
      <c r="AB3305" s="54"/>
      <c r="AC3305" s="54"/>
      <c r="AD3305" s="21"/>
      <c r="AE3305" s="21"/>
      <c r="AF3305" s="54"/>
      <c r="AG3305" s="54"/>
      <c r="AH3305" s="54"/>
      <c r="AI3305" s="54"/>
    </row>
    <row r="3306" spans="1:35" s="47" customFormat="1">
      <c r="A3306" s="46">
        <v>191</v>
      </c>
      <c r="B3306" s="20" t="s">
        <v>7307</v>
      </c>
      <c r="C3306" s="18" t="s">
        <v>7308</v>
      </c>
      <c r="D3306" s="6" t="s">
        <v>9</v>
      </c>
      <c r="E3306" s="20" t="s">
        <v>6013</v>
      </c>
      <c r="F3306" s="6"/>
      <c r="G3306" s="20" t="s">
        <v>1536</v>
      </c>
      <c r="H3306" s="63" t="s">
        <v>3013</v>
      </c>
      <c r="I3306" s="62">
        <v>35176</v>
      </c>
      <c r="J3306" s="6" t="s">
        <v>4823</v>
      </c>
      <c r="K3306" s="52"/>
      <c r="L3306" s="52"/>
      <c r="M3306" s="52"/>
      <c r="N3306" s="52"/>
      <c r="O3306" s="20" t="s">
        <v>6013</v>
      </c>
      <c r="P3306" s="20" t="s">
        <v>6013</v>
      </c>
      <c r="Q3306" s="20" t="s">
        <v>6013</v>
      </c>
      <c r="R3306" s="20" t="s">
        <v>6013</v>
      </c>
      <c r="S3306" s="20" t="s">
        <v>6013</v>
      </c>
      <c r="T3306" s="20" t="s">
        <v>6013</v>
      </c>
      <c r="U3306" s="20" t="s">
        <v>6013</v>
      </c>
      <c r="V3306" s="6" t="s">
        <v>6013</v>
      </c>
      <c r="W3306" s="21" t="str">
        <f t="shared" si="51"/>
        <v>14</v>
      </c>
      <c r="X3306" s="54"/>
      <c r="Y3306" s="54"/>
      <c r="Z3306" s="54"/>
      <c r="AA3306" s="20" t="s">
        <v>7307</v>
      </c>
      <c r="AB3306" s="54"/>
      <c r="AC3306" s="54"/>
      <c r="AD3306" s="21"/>
      <c r="AE3306" s="21"/>
      <c r="AF3306" s="54"/>
      <c r="AG3306" s="54"/>
      <c r="AH3306" s="54"/>
      <c r="AI3306" s="54"/>
    </row>
    <row r="3307" spans="1:35" s="47" customFormat="1">
      <c r="A3307" s="46">
        <v>192</v>
      </c>
      <c r="B3307" s="20" t="s">
        <v>7309</v>
      </c>
      <c r="C3307" s="18" t="s">
        <v>7310</v>
      </c>
      <c r="D3307" s="6" t="s">
        <v>9</v>
      </c>
      <c r="E3307" s="20" t="s">
        <v>6013</v>
      </c>
      <c r="F3307" s="6"/>
      <c r="G3307" s="20" t="s">
        <v>1866</v>
      </c>
      <c r="H3307" s="63" t="s">
        <v>7742</v>
      </c>
      <c r="I3307" s="62">
        <v>35275</v>
      </c>
      <c r="J3307" s="6" t="s">
        <v>4823</v>
      </c>
      <c r="K3307" s="52"/>
      <c r="L3307" s="52"/>
      <c r="M3307" s="52"/>
      <c r="N3307" s="52"/>
      <c r="O3307" s="20" t="s">
        <v>6013</v>
      </c>
      <c r="P3307" s="45" t="s">
        <v>6031</v>
      </c>
      <c r="Q3307" s="45" t="s">
        <v>6031</v>
      </c>
      <c r="R3307" s="45" t="s">
        <v>6031</v>
      </c>
      <c r="S3307" s="45" t="s">
        <v>6031</v>
      </c>
      <c r="T3307" s="45" t="s">
        <v>6031</v>
      </c>
      <c r="U3307" s="45" t="s">
        <v>6031</v>
      </c>
      <c r="V3307" s="6" t="s">
        <v>6013</v>
      </c>
      <c r="W3307" s="21" t="str">
        <f t="shared" si="51"/>
        <v>14</v>
      </c>
      <c r="X3307" s="54"/>
      <c r="Y3307" s="54"/>
      <c r="Z3307" s="54"/>
      <c r="AA3307" s="20" t="s">
        <v>7309</v>
      </c>
      <c r="AB3307" s="54"/>
      <c r="AC3307" s="54"/>
      <c r="AD3307" s="21"/>
      <c r="AE3307" s="21"/>
      <c r="AF3307" s="54"/>
      <c r="AG3307" s="54"/>
      <c r="AH3307" s="54"/>
      <c r="AI3307" s="54"/>
    </row>
    <row r="3308" spans="1:35" s="47" customFormat="1">
      <c r="A3308" s="46">
        <v>193</v>
      </c>
      <c r="B3308" s="20" t="s">
        <v>7311</v>
      </c>
      <c r="C3308" s="18" t="s">
        <v>7312</v>
      </c>
      <c r="D3308" s="6" t="s">
        <v>9</v>
      </c>
      <c r="E3308" s="20" t="s">
        <v>6013</v>
      </c>
      <c r="F3308" s="6"/>
      <c r="G3308" s="20" t="s">
        <v>1538</v>
      </c>
      <c r="H3308" s="63" t="s">
        <v>7743</v>
      </c>
      <c r="I3308" s="62">
        <v>35227</v>
      </c>
      <c r="J3308" s="6" t="s">
        <v>4823</v>
      </c>
      <c r="K3308" s="52"/>
      <c r="L3308" s="52"/>
      <c r="M3308" s="52"/>
      <c r="N3308" s="52"/>
      <c r="O3308" s="20" t="s">
        <v>6013</v>
      </c>
      <c r="P3308" s="20" t="s">
        <v>6013</v>
      </c>
      <c r="Q3308" s="20" t="s">
        <v>6013</v>
      </c>
      <c r="R3308" s="20" t="s">
        <v>6013</v>
      </c>
      <c r="S3308" s="20" t="s">
        <v>6013</v>
      </c>
      <c r="T3308" s="20" t="s">
        <v>6013</v>
      </c>
      <c r="U3308" s="20" t="s">
        <v>6013</v>
      </c>
      <c r="V3308" s="6" t="s">
        <v>6013</v>
      </c>
      <c r="W3308" s="21" t="str">
        <f t="shared" si="51"/>
        <v>14</v>
      </c>
      <c r="X3308" s="54"/>
      <c r="Y3308" s="54"/>
      <c r="Z3308" s="54"/>
      <c r="AA3308" s="20" t="s">
        <v>7311</v>
      </c>
      <c r="AB3308" s="54"/>
      <c r="AC3308" s="54"/>
      <c r="AD3308" s="21"/>
      <c r="AE3308" s="21"/>
      <c r="AF3308" s="54"/>
      <c r="AG3308" s="54"/>
      <c r="AH3308" s="54"/>
      <c r="AI3308" s="54"/>
    </row>
    <row r="3309" spans="1:35" s="47" customFormat="1">
      <c r="A3309" s="46">
        <v>194</v>
      </c>
      <c r="B3309" s="20" t="s">
        <v>7313</v>
      </c>
      <c r="C3309" s="18" t="s">
        <v>7314</v>
      </c>
      <c r="D3309" s="6" t="s">
        <v>9</v>
      </c>
      <c r="E3309" s="20" t="s">
        <v>6013</v>
      </c>
      <c r="F3309" s="6"/>
      <c r="G3309" s="20" t="s">
        <v>59</v>
      </c>
      <c r="H3309" s="63" t="s">
        <v>7744</v>
      </c>
      <c r="I3309" s="62">
        <v>35152</v>
      </c>
      <c r="J3309" s="6" t="s">
        <v>4823</v>
      </c>
      <c r="K3309" s="52"/>
      <c r="L3309" s="52"/>
      <c r="M3309" s="52"/>
      <c r="N3309" s="52"/>
      <c r="O3309" s="20" t="s">
        <v>6013</v>
      </c>
      <c r="P3309" s="20" t="s">
        <v>6013</v>
      </c>
      <c r="Q3309" s="20" t="s">
        <v>6013</v>
      </c>
      <c r="R3309" s="20" t="s">
        <v>6013</v>
      </c>
      <c r="S3309" s="20" t="s">
        <v>6013</v>
      </c>
      <c r="T3309" s="20" t="s">
        <v>6013</v>
      </c>
      <c r="U3309" s="20" t="s">
        <v>6013</v>
      </c>
      <c r="V3309" s="6" t="s">
        <v>6031</v>
      </c>
      <c r="W3309" s="21" t="str">
        <f t="shared" si="51"/>
        <v>14</v>
      </c>
      <c r="X3309" s="54"/>
      <c r="Y3309" s="54"/>
      <c r="Z3309" s="54"/>
      <c r="AA3309" s="20" t="s">
        <v>7313</v>
      </c>
      <c r="AB3309" s="54"/>
      <c r="AC3309" s="54"/>
      <c r="AD3309" s="21"/>
      <c r="AE3309" s="21"/>
      <c r="AF3309" s="54"/>
      <c r="AG3309" s="54"/>
      <c r="AH3309" s="54"/>
      <c r="AI3309" s="54"/>
    </row>
    <row r="3310" spans="1:35" s="47" customFormat="1">
      <c r="A3310" s="46">
        <v>195</v>
      </c>
      <c r="B3310" s="20" t="s">
        <v>7315</v>
      </c>
      <c r="C3310" s="18" t="s">
        <v>7316</v>
      </c>
      <c r="D3310" s="6" t="s">
        <v>15</v>
      </c>
      <c r="E3310" s="20" t="s">
        <v>6013</v>
      </c>
      <c r="F3310" s="6"/>
      <c r="G3310" s="20" t="s">
        <v>59</v>
      </c>
      <c r="H3310" s="63" t="s">
        <v>2610</v>
      </c>
      <c r="I3310" s="62">
        <v>34689</v>
      </c>
      <c r="J3310" s="6" t="s">
        <v>4823</v>
      </c>
      <c r="K3310" s="52"/>
      <c r="L3310" s="52"/>
      <c r="M3310" s="52"/>
      <c r="N3310" s="52"/>
      <c r="O3310" s="20" t="s">
        <v>6013</v>
      </c>
      <c r="P3310" s="20" t="s">
        <v>6013</v>
      </c>
      <c r="Q3310" s="20" t="s">
        <v>6013</v>
      </c>
      <c r="R3310" s="20" t="s">
        <v>6013</v>
      </c>
      <c r="S3310" s="20" t="s">
        <v>6013</v>
      </c>
      <c r="T3310" s="20" t="s">
        <v>6013</v>
      </c>
      <c r="U3310" s="20" t="s">
        <v>6013</v>
      </c>
      <c r="V3310" s="6" t="s">
        <v>6013</v>
      </c>
      <c r="W3310" s="21" t="str">
        <f t="shared" si="51"/>
        <v>14</v>
      </c>
      <c r="X3310" s="54"/>
      <c r="Y3310" s="54"/>
      <c r="Z3310" s="54"/>
      <c r="AA3310" s="20" t="s">
        <v>7315</v>
      </c>
      <c r="AB3310" s="54"/>
      <c r="AC3310" s="54"/>
      <c r="AD3310" s="21"/>
      <c r="AE3310" s="21"/>
      <c r="AF3310" s="54"/>
      <c r="AG3310" s="54"/>
      <c r="AH3310" s="54"/>
      <c r="AI3310" s="54"/>
    </row>
    <row r="3311" spans="1:35" s="47" customFormat="1">
      <c r="A3311" s="46">
        <v>196</v>
      </c>
      <c r="B3311" s="20" t="s">
        <v>7317</v>
      </c>
      <c r="C3311" s="18" t="s">
        <v>7318</v>
      </c>
      <c r="D3311" s="6" t="s">
        <v>9</v>
      </c>
      <c r="E3311" s="20" t="s">
        <v>6013</v>
      </c>
      <c r="F3311" s="6"/>
      <c r="G3311" s="20" t="s">
        <v>286</v>
      </c>
      <c r="H3311" s="63" t="s">
        <v>3013</v>
      </c>
      <c r="I3311" s="62">
        <v>34874</v>
      </c>
      <c r="J3311" s="6" t="s">
        <v>4823</v>
      </c>
      <c r="K3311" s="52"/>
      <c r="L3311" s="52"/>
      <c r="M3311" s="52"/>
      <c r="N3311" s="52"/>
      <c r="O3311" s="20" t="s">
        <v>6013</v>
      </c>
      <c r="P3311" s="20" t="s">
        <v>6013</v>
      </c>
      <c r="Q3311" s="20" t="s">
        <v>6013</v>
      </c>
      <c r="R3311" s="20" t="s">
        <v>6013</v>
      </c>
      <c r="S3311" s="20" t="s">
        <v>6013</v>
      </c>
      <c r="T3311" s="20" t="s">
        <v>6013</v>
      </c>
      <c r="U3311" s="20" t="s">
        <v>6013</v>
      </c>
      <c r="V3311" s="6" t="s">
        <v>6013</v>
      </c>
      <c r="W3311" s="21" t="str">
        <f t="shared" si="51"/>
        <v>14</v>
      </c>
      <c r="X3311" s="54"/>
      <c r="Y3311" s="54"/>
      <c r="Z3311" s="54"/>
      <c r="AA3311" s="20" t="s">
        <v>7317</v>
      </c>
      <c r="AB3311" s="54"/>
      <c r="AC3311" s="54"/>
      <c r="AD3311" s="21"/>
      <c r="AE3311" s="21"/>
      <c r="AF3311" s="54"/>
      <c r="AG3311" s="54"/>
      <c r="AH3311" s="54"/>
      <c r="AI3311" s="54"/>
    </row>
    <row r="3312" spans="1:35" s="47" customFormat="1">
      <c r="A3312" s="46">
        <v>197</v>
      </c>
      <c r="B3312" s="20" t="s">
        <v>7319</v>
      </c>
      <c r="C3312" s="18" t="s">
        <v>7320</v>
      </c>
      <c r="D3312" s="6" t="s">
        <v>15</v>
      </c>
      <c r="E3312" s="20" t="s">
        <v>6013</v>
      </c>
      <c r="F3312" s="6"/>
      <c r="G3312" s="20" t="s">
        <v>20</v>
      </c>
      <c r="H3312" s="63" t="s">
        <v>3003</v>
      </c>
      <c r="I3312" s="62">
        <v>34841</v>
      </c>
      <c r="J3312" s="6" t="s">
        <v>4823</v>
      </c>
      <c r="K3312" s="52"/>
      <c r="L3312" s="52"/>
      <c r="M3312" s="52"/>
      <c r="N3312" s="52"/>
      <c r="O3312" s="20" t="s">
        <v>6013</v>
      </c>
      <c r="P3312" s="20" t="s">
        <v>6013</v>
      </c>
      <c r="Q3312" s="20" t="s">
        <v>6013</v>
      </c>
      <c r="R3312" s="20" t="s">
        <v>6013</v>
      </c>
      <c r="S3312" s="20" t="s">
        <v>6013</v>
      </c>
      <c r="T3312" s="20" t="s">
        <v>6013</v>
      </c>
      <c r="U3312" s="20" t="s">
        <v>6013</v>
      </c>
      <c r="V3312" s="6" t="s">
        <v>6013</v>
      </c>
      <c r="W3312" s="21" t="str">
        <f t="shared" si="51"/>
        <v>14</v>
      </c>
      <c r="X3312" s="54"/>
      <c r="Y3312" s="54"/>
      <c r="Z3312" s="54"/>
      <c r="AA3312" s="20" t="s">
        <v>7319</v>
      </c>
      <c r="AB3312" s="54"/>
      <c r="AC3312" s="54"/>
      <c r="AD3312" s="21"/>
      <c r="AE3312" s="21"/>
      <c r="AF3312" s="54"/>
      <c r="AG3312" s="54"/>
      <c r="AH3312" s="54"/>
      <c r="AI3312" s="54"/>
    </row>
    <row r="3313" spans="1:35" s="47" customFormat="1">
      <c r="A3313" s="46">
        <v>198</v>
      </c>
      <c r="B3313" s="20" t="s">
        <v>7321</v>
      </c>
      <c r="C3313" s="18" t="s">
        <v>7322</v>
      </c>
      <c r="D3313" s="6" t="s">
        <v>9</v>
      </c>
      <c r="E3313" s="20" t="s">
        <v>6013</v>
      </c>
      <c r="F3313" s="6"/>
      <c r="G3313" s="20" t="s">
        <v>1536</v>
      </c>
      <c r="H3313" s="63" t="s">
        <v>3665</v>
      </c>
      <c r="I3313" s="62">
        <v>35223</v>
      </c>
      <c r="J3313" s="6" t="s">
        <v>4823</v>
      </c>
      <c r="K3313" s="52"/>
      <c r="L3313" s="52"/>
      <c r="M3313" s="52"/>
      <c r="N3313" s="52"/>
      <c r="O3313" s="20" t="s">
        <v>6013</v>
      </c>
      <c r="P3313" s="45" t="s">
        <v>6031</v>
      </c>
      <c r="Q3313" s="45" t="s">
        <v>6031</v>
      </c>
      <c r="R3313" s="45" t="s">
        <v>6031</v>
      </c>
      <c r="S3313" s="45" t="s">
        <v>6031</v>
      </c>
      <c r="T3313" s="45" t="s">
        <v>6031</v>
      </c>
      <c r="U3313" s="45" t="s">
        <v>6031</v>
      </c>
      <c r="V3313" s="6" t="s">
        <v>6031</v>
      </c>
      <c r="W3313" s="21" t="str">
        <f t="shared" si="51"/>
        <v>14</v>
      </c>
      <c r="X3313" s="54"/>
      <c r="Y3313" s="54"/>
      <c r="Z3313" s="54"/>
      <c r="AA3313" s="20" t="s">
        <v>7321</v>
      </c>
      <c r="AB3313" s="54"/>
      <c r="AC3313" s="54"/>
      <c r="AD3313" s="21"/>
      <c r="AE3313" s="21"/>
      <c r="AF3313" s="54"/>
      <c r="AG3313" s="54"/>
      <c r="AH3313" s="54"/>
      <c r="AI3313" s="54"/>
    </row>
    <row r="3314" spans="1:35" s="47" customFormat="1">
      <c r="A3314" s="46">
        <v>199</v>
      </c>
      <c r="B3314" s="20" t="s">
        <v>7323</v>
      </c>
      <c r="C3314" s="18" t="s">
        <v>7324</v>
      </c>
      <c r="D3314" s="6" t="s">
        <v>15</v>
      </c>
      <c r="E3314" s="20" t="s">
        <v>6013</v>
      </c>
      <c r="F3314" s="6"/>
      <c r="G3314" s="20" t="s">
        <v>16</v>
      </c>
      <c r="H3314" s="63" t="s">
        <v>6085</v>
      </c>
      <c r="I3314" s="62">
        <v>35275</v>
      </c>
      <c r="J3314" s="6" t="s">
        <v>4823</v>
      </c>
      <c r="K3314" s="52"/>
      <c r="L3314" s="52"/>
      <c r="M3314" s="52"/>
      <c r="N3314" s="52"/>
      <c r="O3314" s="20" t="s">
        <v>6013</v>
      </c>
      <c r="P3314" s="20" t="s">
        <v>6013</v>
      </c>
      <c r="Q3314" s="20" t="s">
        <v>6013</v>
      </c>
      <c r="R3314" s="20" t="s">
        <v>6013</v>
      </c>
      <c r="S3314" s="20" t="s">
        <v>6013</v>
      </c>
      <c r="T3314" s="20" t="s">
        <v>6013</v>
      </c>
      <c r="U3314" s="20" t="s">
        <v>6013</v>
      </c>
      <c r="V3314" s="6" t="s">
        <v>6013</v>
      </c>
      <c r="W3314" s="21" t="str">
        <f t="shared" si="51"/>
        <v>14</v>
      </c>
      <c r="X3314" s="54"/>
      <c r="Y3314" s="54"/>
      <c r="Z3314" s="54"/>
      <c r="AA3314" s="20" t="s">
        <v>7323</v>
      </c>
      <c r="AB3314" s="54"/>
      <c r="AC3314" s="54"/>
      <c r="AD3314" s="21"/>
      <c r="AE3314" s="21"/>
      <c r="AF3314" s="54"/>
      <c r="AG3314" s="54"/>
      <c r="AH3314" s="54"/>
      <c r="AI3314" s="54"/>
    </row>
    <row r="3315" spans="1:35" s="47" customFormat="1">
      <c r="A3315" s="46">
        <v>200</v>
      </c>
      <c r="B3315" s="20" t="s">
        <v>7325</v>
      </c>
      <c r="C3315" s="18" t="s">
        <v>7326</v>
      </c>
      <c r="D3315" s="6" t="s">
        <v>15</v>
      </c>
      <c r="E3315" s="20" t="s">
        <v>6013</v>
      </c>
      <c r="F3315" s="6"/>
      <c r="G3315" s="20" t="s">
        <v>15</v>
      </c>
      <c r="H3315" s="63" t="s">
        <v>7745</v>
      </c>
      <c r="I3315" s="62">
        <v>35060</v>
      </c>
      <c r="J3315" s="6" t="s">
        <v>4823</v>
      </c>
      <c r="K3315" s="52"/>
      <c r="L3315" s="52"/>
      <c r="M3315" s="52"/>
      <c r="N3315" s="52"/>
      <c r="O3315" s="20" t="s">
        <v>6013</v>
      </c>
      <c r="P3315" s="20" t="s">
        <v>6013</v>
      </c>
      <c r="Q3315" s="20" t="s">
        <v>6013</v>
      </c>
      <c r="R3315" s="20" t="s">
        <v>6013</v>
      </c>
      <c r="S3315" s="20" t="s">
        <v>6013</v>
      </c>
      <c r="T3315" s="20" t="s">
        <v>6013</v>
      </c>
      <c r="U3315" s="20" t="s">
        <v>6013</v>
      </c>
      <c r="V3315" s="6" t="s">
        <v>6013</v>
      </c>
      <c r="W3315" s="21" t="str">
        <f t="shared" si="51"/>
        <v>14</v>
      </c>
      <c r="X3315" s="54"/>
      <c r="Y3315" s="54"/>
      <c r="Z3315" s="54"/>
      <c r="AA3315" s="20" t="s">
        <v>7325</v>
      </c>
      <c r="AB3315" s="54"/>
      <c r="AC3315" s="54"/>
      <c r="AD3315" s="21"/>
      <c r="AE3315" s="21"/>
      <c r="AF3315" s="54"/>
      <c r="AG3315" s="54"/>
      <c r="AH3315" s="54"/>
      <c r="AI3315" s="54"/>
    </row>
    <row r="3316" spans="1:35" s="47" customFormat="1">
      <c r="A3316" s="46">
        <v>201</v>
      </c>
      <c r="B3316" s="20" t="s">
        <v>7327</v>
      </c>
      <c r="C3316" s="18" t="s">
        <v>7328</v>
      </c>
      <c r="D3316" s="6" t="s">
        <v>9</v>
      </c>
      <c r="E3316" s="20" t="s">
        <v>6013</v>
      </c>
      <c r="F3316" s="6"/>
      <c r="G3316" s="20" t="s">
        <v>15</v>
      </c>
      <c r="H3316" s="63" t="s">
        <v>2859</v>
      </c>
      <c r="I3316" s="62">
        <v>34576</v>
      </c>
      <c r="J3316" s="6" t="s">
        <v>4823</v>
      </c>
      <c r="K3316" s="52"/>
      <c r="L3316" s="52"/>
      <c r="M3316" s="52"/>
      <c r="N3316" s="52"/>
      <c r="O3316" s="20" t="s">
        <v>6013</v>
      </c>
      <c r="P3316" s="20" t="s">
        <v>6013</v>
      </c>
      <c r="Q3316" s="20" t="s">
        <v>6013</v>
      </c>
      <c r="R3316" s="20" t="s">
        <v>6013</v>
      </c>
      <c r="S3316" s="20" t="s">
        <v>6013</v>
      </c>
      <c r="T3316" s="20" t="s">
        <v>6013</v>
      </c>
      <c r="U3316" s="20" t="s">
        <v>6013</v>
      </c>
      <c r="V3316" s="6" t="s">
        <v>6013</v>
      </c>
      <c r="W3316" s="21" t="str">
        <f t="shared" si="51"/>
        <v>14</v>
      </c>
      <c r="X3316" s="54"/>
      <c r="Y3316" s="54"/>
      <c r="Z3316" s="54"/>
      <c r="AA3316" s="20" t="s">
        <v>7327</v>
      </c>
      <c r="AB3316" s="54"/>
      <c r="AC3316" s="54"/>
      <c r="AD3316" s="21"/>
      <c r="AE3316" s="21"/>
      <c r="AF3316" s="54"/>
      <c r="AG3316" s="54"/>
      <c r="AH3316" s="54"/>
      <c r="AI3316" s="54"/>
    </row>
    <row r="3317" spans="1:35" s="47" customFormat="1">
      <c r="A3317" s="46">
        <v>202</v>
      </c>
      <c r="B3317" s="20" t="s">
        <v>7329</v>
      </c>
      <c r="C3317" s="18" t="s">
        <v>7330</v>
      </c>
      <c r="D3317" s="6" t="s">
        <v>9</v>
      </c>
      <c r="E3317" s="20" t="s">
        <v>6013</v>
      </c>
      <c r="F3317" s="6"/>
      <c r="G3317" s="20" t="s">
        <v>15</v>
      </c>
      <c r="H3317" s="63" t="s">
        <v>7746</v>
      </c>
      <c r="I3317" s="62">
        <v>35429</v>
      </c>
      <c r="J3317" s="6" t="s">
        <v>4823</v>
      </c>
      <c r="K3317" s="52"/>
      <c r="L3317" s="52"/>
      <c r="M3317" s="52"/>
      <c r="N3317" s="52"/>
      <c r="O3317" s="20" t="s">
        <v>6013</v>
      </c>
      <c r="P3317" s="45" t="s">
        <v>6031</v>
      </c>
      <c r="Q3317" s="45" t="s">
        <v>6031</v>
      </c>
      <c r="R3317" s="45" t="s">
        <v>6031</v>
      </c>
      <c r="S3317" s="45" t="s">
        <v>6031</v>
      </c>
      <c r="T3317" s="45" t="s">
        <v>6031</v>
      </c>
      <c r="U3317" s="45" t="s">
        <v>6031</v>
      </c>
      <c r="V3317" s="6" t="s">
        <v>6031</v>
      </c>
      <c r="W3317" s="21" t="str">
        <f t="shared" si="51"/>
        <v>14</v>
      </c>
      <c r="X3317" s="54"/>
      <c r="Y3317" s="54"/>
      <c r="Z3317" s="54"/>
      <c r="AA3317" s="20" t="s">
        <v>7329</v>
      </c>
      <c r="AB3317" s="54"/>
      <c r="AC3317" s="54"/>
      <c r="AD3317" s="21"/>
      <c r="AE3317" s="21"/>
      <c r="AF3317" s="54"/>
      <c r="AG3317" s="54"/>
      <c r="AH3317" s="54"/>
      <c r="AI3317" s="54"/>
    </row>
    <row r="3318" spans="1:35" s="47" customFormat="1">
      <c r="A3318" s="46">
        <v>203</v>
      </c>
      <c r="B3318" s="20" t="s">
        <v>7331</v>
      </c>
      <c r="C3318" s="18" t="s">
        <v>7332</v>
      </c>
      <c r="D3318" s="6" t="s">
        <v>15</v>
      </c>
      <c r="E3318" s="20" t="s">
        <v>6013</v>
      </c>
      <c r="F3318" s="6"/>
      <c r="G3318" s="20" t="s">
        <v>286</v>
      </c>
      <c r="H3318" s="63" t="s">
        <v>3430</v>
      </c>
      <c r="I3318" s="62">
        <v>34951</v>
      </c>
      <c r="J3318" s="6" t="s">
        <v>4823</v>
      </c>
      <c r="K3318" s="52"/>
      <c r="L3318" s="52"/>
      <c r="M3318" s="52"/>
      <c r="N3318" s="52"/>
      <c r="O3318" s="20" t="s">
        <v>6013</v>
      </c>
      <c r="P3318" s="20" t="s">
        <v>6013</v>
      </c>
      <c r="Q3318" s="20" t="s">
        <v>6013</v>
      </c>
      <c r="R3318" s="20" t="s">
        <v>6013</v>
      </c>
      <c r="S3318" s="20" t="s">
        <v>6013</v>
      </c>
      <c r="T3318" s="20" t="s">
        <v>6013</v>
      </c>
      <c r="U3318" s="20" t="s">
        <v>6013</v>
      </c>
      <c r="V3318" s="6" t="s">
        <v>6013</v>
      </c>
      <c r="W3318" s="21" t="str">
        <f t="shared" si="51"/>
        <v>14</v>
      </c>
      <c r="X3318" s="54"/>
      <c r="Y3318" s="54"/>
      <c r="Z3318" s="54"/>
      <c r="AA3318" s="20" t="s">
        <v>7331</v>
      </c>
      <c r="AB3318" s="54"/>
      <c r="AC3318" s="54"/>
      <c r="AD3318" s="21"/>
      <c r="AE3318" s="21"/>
      <c r="AF3318" s="54"/>
      <c r="AG3318" s="54"/>
      <c r="AH3318" s="54"/>
      <c r="AI3318" s="54"/>
    </row>
    <row r="3319" spans="1:35" s="47" customFormat="1">
      <c r="A3319" s="46">
        <v>204</v>
      </c>
      <c r="B3319" s="20" t="s">
        <v>7333</v>
      </c>
      <c r="C3319" s="18" t="s">
        <v>7334</v>
      </c>
      <c r="D3319" s="6" t="s">
        <v>15</v>
      </c>
      <c r="E3319" s="20" t="s">
        <v>6013</v>
      </c>
      <c r="F3319" s="6"/>
      <c r="G3319" s="20" t="s">
        <v>15</v>
      </c>
      <c r="H3319" s="63" t="s">
        <v>2668</v>
      </c>
      <c r="I3319" s="62">
        <v>34780</v>
      </c>
      <c r="J3319" s="6" t="s">
        <v>5299</v>
      </c>
      <c r="K3319" s="52"/>
      <c r="L3319" s="52"/>
      <c r="M3319" s="52"/>
      <c r="N3319" s="52"/>
      <c r="O3319" s="20" t="s">
        <v>6013</v>
      </c>
      <c r="P3319" s="20" t="s">
        <v>6013</v>
      </c>
      <c r="Q3319" s="20" t="s">
        <v>6013</v>
      </c>
      <c r="R3319" s="20" t="s">
        <v>6013</v>
      </c>
      <c r="S3319" s="20" t="s">
        <v>6013</v>
      </c>
      <c r="T3319" s="20" t="s">
        <v>6013</v>
      </c>
      <c r="U3319" s="20" t="s">
        <v>6013</v>
      </c>
      <c r="V3319" s="6" t="s">
        <v>6013</v>
      </c>
      <c r="W3319" s="21" t="str">
        <f t="shared" si="51"/>
        <v>14</v>
      </c>
      <c r="X3319" s="54"/>
      <c r="Y3319" s="54"/>
      <c r="Z3319" s="54"/>
      <c r="AA3319" s="20" t="s">
        <v>7333</v>
      </c>
      <c r="AB3319" s="54"/>
      <c r="AC3319" s="54"/>
      <c r="AD3319" s="21"/>
      <c r="AE3319" s="21"/>
      <c r="AF3319" s="54"/>
      <c r="AG3319" s="54"/>
      <c r="AH3319" s="54"/>
      <c r="AI3319" s="54"/>
    </row>
    <row r="3320" spans="1:35" s="47" customFormat="1">
      <c r="A3320" s="46">
        <v>205</v>
      </c>
      <c r="B3320" s="20" t="s">
        <v>7335</v>
      </c>
      <c r="C3320" s="18" t="s">
        <v>7336</v>
      </c>
      <c r="D3320" s="6" t="s">
        <v>9</v>
      </c>
      <c r="E3320" s="20" t="s">
        <v>6013</v>
      </c>
      <c r="F3320" s="6"/>
      <c r="G3320" s="20" t="s">
        <v>15</v>
      </c>
      <c r="H3320" s="63" t="s">
        <v>3268</v>
      </c>
      <c r="I3320" s="62">
        <v>35324</v>
      </c>
      <c r="J3320" s="6" t="s">
        <v>4823</v>
      </c>
      <c r="K3320" s="52"/>
      <c r="L3320" s="52"/>
      <c r="M3320" s="52"/>
      <c r="N3320" s="52"/>
      <c r="O3320" s="20" t="s">
        <v>6013</v>
      </c>
      <c r="P3320" s="20" t="s">
        <v>6013</v>
      </c>
      <c r="Q3320" s="20" t="s">
        <v>6013</v>
      </c>
      <c r="R3320" s="20" t="s">
        <v>6013</v>
      </c>
      <c r="S3320" s="20" t="s">
        <v>6013</v>
      </c>
      <c r="T3320" s="20" t="s">
        <v>6013</v>
      </c>
      <c r="U3320" s="20" t="s">
        <v>6013</v>
      </c>
      <c r="V3320" s="6" t="s">
        <v>6013</v>
      </c>
      <c r="W3320" s="21" t="str">
        <f t="shared" si="51"/>
        <v>14</v>
      </c>
      <c r="X3320" s="54"/>
      <c r="Y3320" s="54"/>
      <c r="Z3320" s="54"/>
      <c r="AA3320" s="20" t="s">
        <v>7335</v>
      </c>
      <c r="AB3320" s="54"/>
      <c r="AC3320" s="54"/>
      <c r="AD3320" s="21"/>
      <c r="AE3320" s="21"/>
      <c r="AF3320" s="54"/>
      <c r="AG3320" s="54"/>
      <c r="AH3320" s="54"/>
      <c r="AI3320" s="54"/>
    </row>
    <row r="3321" spans="1:35" s="47" customFormat="1">
      <c r="A3321" s="46">
        <v>206</v>
      </c>
      <c r="B3321" s="20" t="s">
        <v>7337</v>
      </c>
      <c r="C3321" s="18" t="s">
        <v>7338</v>
      </c>
      <c r="D3321" s="6" t="s">
        <v>9</v>
      </c>
      <c r="E3321" s="20" t="s">
        <v>6013</v>
      </c>
      <c r="F3321" s="6"/>
      <c r="G3321" s="20" t="s">
        <v>486</v>
      </c>
      <c r="H3321" s="63" t="s">
        <v>3408</v>
      </c>
      <c r="I3321" s="62">
        <v>35081</v>
      </c>
      <c r="J3321" s="6" t="s">
        <v>5299</v>
      </c>
      <c r="K3321" s="52"/>
      <c r="L3321" s="52"/>
      <c r="M3321" s="52"/>
      <c r="N3321" s="52"/>
      <c r="O3321" s="20" t="s">
        <v>6013</v>
      </c>
      <c r="P3321" s="20" t="s">
        <v>6013</v>
      </c>
      <c r="Q3321" s="20" t="s">
        <v>6013</v>
      </c>
      <c r="R3321" s="20" t="s">
        <v>6013</v>
      </c>
      <c r="S3321" s="20" t="s">
        <v>6013</v>
      </c>
      <c r="T3321" s="20" t="s">
        <v>6013</v>
      </c>
      <c r="U3321" s="20" t="s">
        <v>6013</v>
      </c>
      <c r="V3321" s="6" t="s">
        <v>6013</v>
      </c>
      <c r="W3321" s="21" t="str">
        <f t="shared" si="51"/>
        <v>14</v>
      </c>
      <c r="X3321" s="54"/>
      <c r="Y3321" s="54"/>
      <c r="Z3321" s="54"/>
      <c r="AA3321" s="20" t="s">
        <v>7337</v>
      </c>
      <c r="AB3321" s="54"/>
      <c r="AC3321" s="54"/>
      <c r="AD3321" s="21"/>
      <c r="AE3321" s="21"/>
      <c r="AF3321" s="54"/>
      <c r="AG3321" s="54"/>
      <c r="AH3321" s="54"/>
      <c r="AI3321" s="54"/>
    </row>
    <row r="3322" spans="1:35" s="47" customFormat="1">
      <c r="A3322" s="46">
        <v>207</v>
      </c>
      <c r="B3322" s="20" t="s">
        <v>7339</v>
      </c>
      <c r="C3322" s="18" t="s">
        <v>7340</v>
      </c>
      <c r="D3322" s="6" t="s">
        <v>9</v>
      </c>
      <c r="E3322" s="20" t="s">
        <v>6013</v>
      </c>
      <c r="F3322" s="6"/>
      <c r="G3322" s="20" t="s">
        <v>1866</v>
      </c>
      <c r="H3322" s="63" t="s">
        <v>3652</v>
      </c>
      <c r="I3322" s="62">
        <v>35043</v>
      </c>
      <c r="J3322" s="6" t="s">
        <v>4823</v>
      </c>
      <c r="K3322" s="52"/>
      <c r="L3322" s="52"/>
      <c r="M3322" s="52"/>
      <c r="N3322" s="52"/>
      <c r="O3322" s="20" t="s">
        <v>6013</v>
      </c>
      <c r="P3322" s="20" t="s">
        <v>6013</v>
      </c>
      <c r="Q3322" s="20" t="s">
        <v>6013</v>
      </c>
      <c r="R3322" s="20" t="s">
        <v>6013</v>
      </c>
      <c r="S3322" s="20" t="s">
        <v>6013</v>
      </c>
      <c r="T3322" s="20" t="s">
        <v>6013</v>
      </c>
      <c r="U3322" s="20" t="s">
        <v>6013</v>
      </c>
      <c r="V3322" s="6" t="s">
        <v>6013</v>
      </c>
      <c r="W3322" s="21" t="str">
        <f t="shared" si="51"/>
        <v>14</v>
      </c>
      <c r="X3322" s="54"/>
      <c r="Y3322" s="54"/>
      <c r="Z3322" s="54"/>
      <c r="AA3322" s="20" t="s">
        <v>7339</v>
      </c>
      <c r="AB3322" s="54"/>
      <c r="AC3322" s="54"/>
      <c r="AD3322" s="21"/>
      <c r="AE3322" s="21"/>
      <c r="AF3322" s="54"/>
      <c r="AG3322" s="54"/>
      <c r="AH3322" s="54"/>
      <c r="AI3322" s="54"/>
    </row>
    <row r="3323" spans="1:35" s="47" customFormat="1">
      <c r="A3323" s="46">
        <v>208</v>
      </c>
      <c r="B3323" s="20" t="s">
        <v>7341</v>
      </c>
      <c r="C3323" s="18" t="s">
        <v>7342</v>
      </c>
      <c r="D3323" s="6" t="s">
        <v>9</v>
      </c>
      <c r="E3323" s="20" t="s">
        <v>6013</v>
      </c>
      <c r="F3323" s="6"/>
      <c r="G3323" s="20" t="s">
        <v>82</v>
      </c>
      <c r="H3323" s="63" t="s">
        <v>5971</v>
      </c>
      <c r="I3323" s="62">
        <v>34927</v>
      </c>
      <c r="J3323" s="6" t="s">
        <v>4823</v>
      </c>
      <c r="K3323" s="52"/>
      <c r="L3323" s="52"/>
      <c r="M3323" s="52"/>
      <c r="N3323" s="52"/>
      <c r="O3323" s="20" t="s">
        <v>6013</v>
      </c>
      <c r="P3323" s="20" t="s">
        <v>6013</v>
      </c>
      <c r="Q3323" s="20" t="s">
        <v>6013</v>
      </c>
      <c r="R3323" s="20" t="s">
        <v>6013</v>
      </c>
      <c r="S3323" s="20" t="s">
        <v>6013</v>
      </c>
      <c r="T3323" s="20" t="s">
        <v>6013</v>
      </c>
      <c r="U3323" s="20" t="s">
        <v>6013</v>
      </c>
      <c r="V3323" s="6" t="s">
        <v>6013</v>
      </c>
      <c r="W3323" s="21" t="str">
        <f t="shared" si="51"/>
        <v>14</v>
      </c>
      <c r="X3323" s="54"/>
      <c r="Y3323" s="54"/>
      <c r="Z3323" s="54"/>
      <c r="AA3323" s="20" t="s">
        <v>7341</v>
      </c>
      <c r="AB3323" s="54"/>
      <c r="AC3323" s="54"/>
      <c r="AD3323" s="21"/>
      <c r="AE3323" s="21"/>
      <c r="AF3323" s="54"/>
      <c r="AG3323" s="54"/>
      <c r="AH3323" s="54"/>
      <c r="AI3323" s="54"/>
    </row>
    <row r="3324" spans="1:35" s="47" customFormat="1">
      <c r="A3324" s="46">
        <v>209</v>
      </c>
      <c r="B3324" s="20" t="s">
        <v>7343</v>
      </c>
      <c r="C3324" s="18" t="s">
        <v>7344</v>
      </c>
      <c r="D3324" s="6" t="s">
        <v>9</v>
      </c>
      <c r="E3324" s="20" t="s">
        <v>6013</v>
      </c>
      <c r="F3324" s="6"/>
      <c r="G3324" s="20" t="s">
        <v>59</v>
      </c>
      <c r="H3324" s="63" t="s">
        <v>5941</v>
      </c>
      <c r="I3324" s="62">
        <v>35283</v>
      </c>
      <c r="J3324" s="6" t="s">
        <v>4823</v>
      </c>
      <c r="K3324" s="52"/>
      <c r="L3324" s="52"/>
      <c r="M3324" s="52"/>
      <c r="N3324" s="52"/>
      <c r="O3324" s="20" t="s">
        <v>6013</v>
      </c>
      <c r="P3324" s="20" t="s">
        <v>6013</v>
      </c>
      <c r="Q3324" s="20" t="s">
        <v>6013</v>
      </c>
      <c r="R3324" s="20" t="s">
        <v>6013</v>
      </c>
      <c r="S3324" s="20" t="s">
        <v>6013</v>
      </c>
      <c r="T3324" s="20" t="s">
        <v>6013</v>
      </c>
      <c r="U3324" s="20" t="s">
        <v>6013</v>
      </c>
      <c r="V3324" s="6" t="s">
        <v>6013</v>
      </c>
      <c r="W3324" s="21" t="str">
        <f t="shared" si="51"/>
        <v>14</v>
      </c>
      <c r="X3324" s="54"/>
      <c r="Y3324" s="54"/>
      <c r="Z3324" s="54"/>
      <c r="AA3324" s="20" t="s">
        <v>7343</v>
      </c>
      <c r="AB3324" s="54"/>
      <c r="AC3324" s="54"/>
      <c r="AD3324" s="21"/>
      <c r="AE3324" s="21"/>
      <c r="AF3324" s="54"/>
      <c r="AG3324" s="54"/>
      <c r="AH3324" s="54"/>
      <c r="AI3324" s="54"/>
    </row>
    <row r="3325" spans="1:35" s="47" customFormat="1">
      <c r="A3325" s="46">
        <v>210</v>
      </c>
      <c r="B3325" s="20" t="s">
        <v>7345</v>
      </c>
      <c r="C3325" s="18" t="s">
        <v>7346</v>
      </c>
      <c r="D3325" s="6" t="s">
        <v>9</v>
      </c>
      <c r="E3325" s="20" t="s">
        <v>6013</v>
      </c>
      <c r="F3325" s="6"/>
      <c r="G3325" s="20" t="s">
        <v>1895</v>
      </c>
      <c r="H3325" s="63" t="s">
        <v>7747</v>
      </c>
      <c r="I3325" s="62">
        <v>35213</v>
      </c>
      <c r="J3325" s="6" t="s">
        <v>5299</v>
      </c>
      <c r="K3325" s="52"/>
      <c r="L3325" s="52"/>
      <c r="M3325" s="52"/>
      <c r="N3325" s="52"/>
      <c r="O3325" s="20" t="s">
        <v>6013</v>
      </c>
      <c r="P3325" s="20" t="s">
        <v>6013</v>
      </c>
      <c r="Q3325" s="20" t="s">
        <v>6013</v>
      </c>
      <c r="R3325" s="20" t="s">
        <v>6013</v>
      </c>
      <c r="S3325" s="20" t="s">
        <v>6013</v>
      </c>
      <c r="T3325" s="20" t="s">
        <v>6013</v>
      </c>
      <c r="U3325" s="20" t="s">
        <v>6013</v>
      </c>
      <c r="V3325" s="6" t="s">
        <v>6013</v>
      </c>
      <c r="W3325" s="21" t="str">
        <f t="shared" si="51"/>
        <v>14</v>
      </c>
      <c r="X3325" s="54"/>
      <c r="Y3325" s="54"/>
      <c r="Z3325" s="54"/>
      <c r="AA3325" s="20" t="s">
        <v>7345</v>
      </c>
      <c r="AB3325" s="54"/>
      <c r="AC3325" s="54"/>
      <c r="AD3325" s="21"/>
      <c r="AE3325" s="21"/>
      <c r="AF3325" s="54"/>
      <c r="AG3325" s="54"/>
      <c r="AH3325" s="54"/>
      <c r="AI3325" s="54"/>
    </row>
    <row r="3326" spans="1:35" s="47" customFormat="1">
      <c r="A3326" s="46">
        <v>211</v>
      </c>
      <c r="B3326" s="20" t="s">
        <v>7347</v>
      </c>
      <c r="C3326" s="18" t="s">
        <v>7348</v>
      </c>
      <c r="D3326" s="6" t="s">
        <v>15</v>
      </c>
      <c r="E3326" s="20" t="s">
        <v>6013</v>
      </c>
      <c r="F3326" s="6"/>
      <c r="G3326" s="20" t="s">
        <v>1536</v>
      </c>
      <c r="H3326" s="63" t="s">
        <v>5981</v>
      </c>
      <c r="I3326" s="62">
        <v>35106</v>
      </c>
      <c r="J3326" s="6" t="s">
        <v>4823</v>
      </c>
      <c r="K3326" s="52"/>
      <c r="L3326" s="52"/>
      <c r="M3326" s="52"/>
      <c r="N3326" s="52"/>
      <c r="O3326" s="20" t="s">
        <v>6013</v>
      </c>
      <c r="P3326" s="20" t="s">
        <v>6013</v>
      </c>
      <c r="Q3326" s="20" t="s">
        <v>6013</v>
      </c>
      <c r="R3326" s="20" t="s">
        <v>6013</v>
      </c>
      <c r="S3326" s="20" t="s">
        <v>6013</v>
      </c>
      <c r="T3326" s="20" t="s">
        <v>6013</v>
      </c>
      <c r="U3326" s="20" t="s">
        <v>6013</v>
      </c>
      <c r="V3326" s="6" t="s">
        <v>6013</v>
      </c>
      <c r="W3326" s="21" t="str">
        <f t="shared" si="51"/>
        <v>14</v>
      </c>
      <c r="X3326" s="54"/>
      <c r="Y3326" s="54"/>
      <c r="Z3326" s="54"/>
      <c r="AA3326" s="20" t="s">
        <v>7347</v>
      </c>
      <c r="AB3326" s="54"/>
      <c r="AC3326" s="54"/>
      <c r="AD3326" s="21"/>
      <c r="AE3326" s="21"/>
      <c r="AF3326" s="54"/>
      <c r="AG3326" s="54"/>
      <c r="AH3326" s="54"/>
      <c r="AI3326" s="54"/>
    </row>
    <row r="3327" spans="1:35" s="47" customFormat="1">
      <c r="A3327" s="46">
        <v>212</v>
      </c>
      <c r="B3327" s="20" t="s">
        <v>7349</v>
      </c>
      <c r="C3327" s="18" t="s">
        <v>7350</v>
      </c>
      <c r="D3327" s="6" t="s">
        <v>9</v>
      </c>
      <c r="E3327" s="20" t="s">
        <v>6013</v>
      </c>
      <c r="F3327" s="6"/>
      <c r="G3327" s="20" t="s">
        <v>286</v>
      </c>
      <c r="H3327" s="63" t="s">
        <v>2610</v>
      </c>
      <c r="I3327" s="62">
        <v>34847</v>
      </c>
      <c r="J3327" s="6" t="s">
        <v>4823</v>
      </c>
      <c r="K3327" s="52"/>
      <c r="L3327" s="52"/>
      <c r="M3327" s="52"/>
      <c r="N3327" s="52"/>
      <c r="O3327" s="20" t="s">
        <v>6013</v>
      </c>
      <c r="P3327" s="20" t="s">
        <v>6013</v>
      </c>
      <c r="Q3327" s="20" t="s">
        <v>6013</v>
      </c>
      <c r="R3327" s="20" t="s">
        <v>6013</v>
      </c>
      <c r="S3327" s="20" t="s">
        <v>6013</v>
      </c>
      <c r="T3327" s="20" t="s">
        <v>6013</v>
      </c>
      <c r="U3327" s="20" t="s">
        <v>6013</v>
      </c>
      <c r="V3327" s="6" t="s">
        <v>6013</v>
      </c>
      <c r="W3327" s="21" t="str">
        <f t="shared" si="51"/>
        <v>14</v>
      </c>
      <c r="X3327" s="54"/>
      <c r="Y3327" s="54"/>
      <c r="Z3327" s="54"/>
      <c r="AA3327" s="20" t="s">
        <v>7349</v>
      </c>
      <c r="AB3327" s="54"/>
      <c r="AC3327" s="54"/>
      <c r="AD3327" s="21"/>
      <c r="AE3327" s="21"/>
      <c r="AF3327" s="54"/>
      <c r="AG3327" s="54"/>
      <c r="AH3327" s="54"/>
      <c r="AI3327" s="54"/>
    </row>
    <row r="3328" spans="1:35" s="47" customFormat="1">
      <c r="A3328" s="46">
        <v>213</v>
      </c>
      <c r="B3328" s="20" t="s">
        <v>7351</v>
      </c>
      <c r="C3328" s="18" t="s">
        <v>7352</v>
      </c>
      <c r="D3328" s="6" t="s">
        <v>9</v>
      </c>
      <c r="E3328" s="20" t="s">
        <v>6013</v>
      </c>
      <c r="F3328" s="6"/>
      <c r="G3328" s="20" t="s">
        <v>1536</v>
      </c>
      <c r="H3328" s="63" t="s">
        <v>2882</v>
      </c>
      <c r="I3328" s="62">
        <v>35181</v>
      </c>
      <c r="J3328" s="6" t="s">
        <v>4823</v>
      </c>
      <c r="K3328" s="52"/>
      <c r="L3328" s="52"/>
      <c r="M3328" s="52"/>
      <c r="N3328" s="52"/>
      <c r="O3328" s="20" t="s">
        <v>6013</v>
      </c>
      <c r="P3328" s="20" t="s">
        <v>6013</v>
      </c>
      <c r="Q3328" s="20" t="s">
        <v>6013</v>
      </c>
      <c r="R3328" s="20" t="s">
        <v>6013</v>
      </c>
      <c r="S3328" s="20" t="s">
        <v>6013</v>
      </c>
      <c r="T3328" s="20" t="s">
        <v>6013</v>
      </c>
      <c r="U3328" s="20" t="s">
        <v>6013</v>
      </c>
      <c r="V3328" s="6" t="s">
        <v>6013</v>
      </c>
      <c r="W3328" s="21" t="str">
        <f t="shared" si="51"/>
        <v>14</v>
      </c>
      <c r="X3328" s="54"/>
      <c r="Y3328" s="54"/>
      <c r="Z3328" s="54"/>
      <c r="AA3328" s="20" t="s">
        <v>7351</v>
      </c>
      <c r="AB3328" s="54"/>
      <c r="AC3328" s="54"/>
      <c r="AD3328" s="21"/>
      <c r="AE3328" s="21"/>
      <c r="AF3328" s="54"/>
      <c r="AG3328" s="54"/>
      <c r="AH3328" s="54"/>
      <c r="AI3328" s="54"/>
    </row>
    <row r="3329" spans="1:35" s="47" customFormat="1">
      <c r="A3329" s="46">
        <v>214</v>
      </c>
      <c r="B3329" s="20" t="s">
        <v>7353</v>
      </c>
      <c r="C3329" s="18" t="s">
        <v>7354</v>
      </c>
      <c r="D3329" s="6" t="s">
        <v>9</v>
      </c>
      <c r="E3329" s="20" t="s">
        <v>6013</v>
      </c>
      <c r="F3329" s="6"/>
      <c r="G3329" s="20" t="s">
        <v>82</v>
      </c>
      <c r="H3329" s="63" t="s">
        <v>4048</v>
      </c>
      <c r="I3329" s="62">
        <v>34757</v>
      </c>
      <c r="J3329" s="6" t="s">
        <v>4823</v>
      </c>
      <c r="K3329" s="52"/>
      <c r="L3329" s="52"/>
      <c r="M3329" s="52"/>
      <c r="N3329" s="52"/>
      <c r="O3329" s="20" t="s">
        <v>6013</v>
      </c>
      <c r="P3329" s="20" t="s">
        <v>6013</v>
      </c>
      <c r="Q3329" s="20" t="s">
        <v>6013</v>
      </c>
      <c r="R3329" s="20" t="s">
        <v>6013</v>
      </c>
      <c r="S3329" s="20" t="s">
        <v>6013</v>
      </c>
      <c r="T3329" s="20" t="s">
        <v>6013</v>
      </c>
      <c r="U3329" s="20" t="s">
        <v>6013</v>
      </c>
      <c r="V3329" s="6" t="s">
        <v>6013</v>
      </c>
      <c r="W3329" s="21" t="str">
        <f t="shared" si="51"/>
        <v>14</v>
      </c>
      <c r="X3329" s="54"/>
      <c r="Y3329" s="54"/>
      <c r="Z3329" s="54"/>
      <c r="AA3329" s="20" t="s">
        <v>7353</v>
      </c>
      <c r="AB3329" s="54"/>
      <c r="AC3329" s="54"/>
      <c r="AD3329" s="21"/>
      <c r="AE3329" s="21"/>
      <c r="AF3329" s="54"/>
      <c r="AG3329" s="54"/>
      <c r="AH3329" s="54"/>
      <c r="AI3329" s="54"/>
    </row>
    <row r="3330" spans="1:35" s="47" customFormat="1">
      <c r="A3330" s="46">
        <v>215</v>
      </c>
      <c r="B3330" s="20" t="s">
        <v>7355</v>
      </c>
      <c r="C3330" s="18" t="s">
        <v>7356</v>
      </c>
      <c r="D3330" s="6" t="s">
        <v>9</v>
      </c>
      <c r="E3330" s="20" t="s">
        <v>6013</v>
      </c>
      <c r="F3330" s="6"/>
      <c r="G3330" s="20" t="s">
        <v>486</v>
      </c>
      <c r="H3330" s="63" t="s">
        <v>2882</v>
      </c>
      <c r="I3330" s="62">
        <v>35263</v>
      </c>
      <c r="J3330" s="6" t="s">
        <v>4823</v>
      </c>
      <c r="K3330" s="52"/>
      <c r="L3330" s="52"/>
      <c r="M3330" s="52"/>
      <c r="N3330" s="52"/>
      <c r="O3330" s="20" t="s">
        <v>6013</v>
      </c>
      <c r="P3330" s="20" t="s">
        <v>6013</v>
      </c>
      <c r="Q3330" s="20" t="s">
        <v>6013</v>
      </c>
      <c r="R3330" s="20" t="s">
        <v>6013</v>
      </c>
      <c r="S3330" s="20" t="s">
        <v>6013</v>
      </c>
      <c r="T3330" s="20" t="s">
        <v>6013</v>
      </c>
      <c r="U3330" s="20" t="s">
        <v>6013</v>
      </c>
      <c r="V3330" s="6" t="s">
        <v>6013</v>
      </c>
      <c r="W3330" s="21" t="str">
        <f t="shared" si="51"/>
        <v>14</v>
      </c>
      <c r="X3330" s="54"/>
      <c r="Y3330" s="54"/>
      <c r="Z3330" s="54"/>
      <c r="AA3330" s="20" t="s">
        <v>7355</v>
      </c>
      <c r="AB3330" s="54"/>
      <c r="AC3330" s="54"/>
      <c r="AD3330" s="21"/>
      <c r="AE3330" s="21"/>
      <c r="AF3330" s="54"/>
      <c r="AG3330" s="54"/>
      <c r="AH3330" s="54"/>
      <c r="AI3330" s="54"/>
    </row>
    <row r="3331" spans="1:35" s="47" customFormat="1">
      <c r="A3331" s="46">
        <v>216</v>
      </c>
      <c r="B3331" s="20" t="s">
        <v>7357</v>
      </c>
      <c r="C3331" s="18" t="s">
        <v>7358</v>
      </c>
      <c r="D3331" s="6" t="s">
        <v>9</v>
      </c>
      <c r="E3331" s="20" t="s">
        <v>6013</v>
      </c>
      <c r="F3331" s="6"/>
      <c r="G3331" s="20" t="s">
        <v>286</v>
      </c>
      <c r="H3331" s="63" t="s">
        <v>2829</v>
      </c>
      <c r="I3331" s="62">
        <v>35168</v>
      </c>
      <c r="J3331" s="6" t="s">
        <v>4823</v>
      </c>
      <c r="K3331" s="52"/>
      <c r="L3331" s="52"/>
      <c r="M3331" s="52"/>
      <c r="N3331" s="52"/>
      <c r="O3331" s="20" t="s">
        <v>6013</v>
      </c>
      <c r="P3331" s="20" t="s">
        <v>6013</v>
      </c>
      <c r="Q3331" s="20" t="s">
        <v>6013</v>
      </c>
      <c r="R3331" s="20" t="s">
        <v>6013</v>
      </c>
      <c r="S3331" s="20" t="s">
        <v>6013</v>
      </c>
      <c r="T3331" s="20" t="s">
        <v>6013</v>
      </c>
      <c r="U3331" s="20" t="s">
        <v>6013</v>
      </c>
      <c r="V3331" s="6" t="s">
        <v>6013</v>
      </c>
      <c r="W3331" s="21" t="str">
        <f t="shared" ref="W3331:W3394" si="52">LEFT(B3331,2)</f>
        <v>14</v>
      </c>
      <c r="X3331" s="54"/>
      <c r="Y3331" s="54"/>
      <c r="Z3331" s="54"/>
      <c r="AA3331" s="20" t="s">
        <v>7357</v>
      </c>
      <c r="AB3331" s="54"/>
      <c r="AC3331" s="54"/>
      <c r="AD3331" s="21"/>
      <c r="AE3331" s="21"/>
      <c r="AF3331" s="54"/>
      <c r="AG3331" s="54"/>
      <c r="AH3331" s="54"/>
      <c r="AI3331" s="54"/>
    </row>
    <row r="3332" spans="1:35" s="47" customFormat="1">
      <c r="A3332" s="46">
        <v>217</v>
      </c>
      <c r="B3332" s="20" t="s">
        <v>7359</v>
      </c>
      <c r="C3332" s="18" t="s">
        <v>7360</v>
      </c>
      <c r="D3332" s="6" t="s">
        <v>15</v>
      </c>
      <c r="E3332" s="20" t="s">
        <v>6013</v>
      </c>
      <c r="F3332" s="6"/>
      <c r="G3332" s="20" t="s">
        <v>1866</v>
      </c>
      <c r="H3332" s="63" t="s">
        <v>3665</v>
      </c>
      <c r="I3332" s="62">
        <v>34850</v>
      </c>
      <c r="J3332" s="6" t="s">
        <v>4823</v>
      </c>
      <c r="K3332" s="52"/>
      <c r="L3332" s="52"/>
      <c r="M3332" s="52"/>
      <c r="N3332" s="52"/>
      <c r="O3332" s="20" t="s">
        <v>6013</v>
      </c>
      <c r="P3332" s="20" t="s">
        <v>6013</v>
      </c>
      <c r="Q3332" s="20" t="s">
        <v>6013</v>
      </c>
      <c r="R3332" s="20" t="s">
        <v>6013</v>
      </c>
      <c r="S3332" s="20" t="s">
        <v>6013</v>
      </c>
      <c r="T3332" s="20" t="s">
        <v>6013</v>
      </c>
      <c r="U3332" s="20" t="s">
        <v>6013</v>
      </c>
      <c r="V3332" s="6" t="s">
        <v>6013</v>
      </c>
      <c r="W3332" s="21" t="str">
        <f t="shared" si="52"/>
        <v>14</v>
      </c>
      <c r="X3332" s="54"/>
      <c r="Y3332" s="54"/>
      <c r="Z3332" s="54"/>
      <c r="AA3332" s="20" t="s">
        <v>7359</v>
      </c>
      <c r="AB3332" s="54"/>
      <c r="AC3332" s="54"/>
      <c r="AD3332" s="21"/>
      <c r="AE3332" s="21"/>
      <c r="AF3332" s="54"/>
      <c r="AG3332" s="54"/>
      <c r="AH3332" s="54"/>
      <c r="AI3332" s="54"/>
    </row>
    <row r="3333" spans="1:35" s="47" customFormat="1">
      <c r="A3333" s="46">
        <v>218</v>
      </c>
      <c r="B3333" s="20" t="s">
        <v>7361</v>
      </c>
      <c r="C3333" s="18" t="s">
        <v>7362</v>
      </c>
      <c r="D3333" s="6" t="s">
        <v>9</v>
      </c>
      <c r="E3333" s="20" t="s">
        <v>6013</v>
      </c>
      <c r="F3333" s="6"/>
      <c r="G3333" s="20" t="s">
        <v>20</v>
      </c>
      <c r="H3333" s="63" t="s">
        <v>3939</v>
      </c>
      <c r="I3333" s="62">
        <v>35209</v>
      </c>
      <c r="J3333" s="6" t="s">
        <v>4823</v>
      </c>
      <c r="K3333" s="52"/>
      <c r="L3333" s="52"/>
      <c r="M3333" s="52"/>
      <c r="N3333" s="52"/>
      <c r="O3333" s="20" t="s">
        <v>6013</v>
      </c>
      <c r="P3333" s="20" t="s">
        <v>6013</v>
      </c>
      <c r="Q3333" s="20" t="s">
        <v>6013</v>
      </c>
      <c r="R3333" s="20" t="s">
        <v>6013</v>
      </c>
      <c r="S3333" s="20" t="s">
        <v>6013</v>
      </c>
      <c r="T3333" s="20" t="s">
        <v>6013</v>
      </c>
      <c r="U3333" s="20" t="s">
        <v>6013</v>
      </c>
      <c r="V3333" s="6" t="s">
        <v>6031</v>
      </c>
      <c r="W3333" s="21" t="str">
        <f t="shared" si="52"/>
        <v>14</v>
      </c>
      <c r="X3333" s="54"/>
      <c r="Y3333" s="54"/>
      <c r="Z3333" s="54"/>
      <c r="AA3333" s="20" t="s">
        <v>7361</v>
      </c>
      <c r="AB3333" s="54"/>
      <c r="AC3333" s="54"/>
      <c r="AD3333" s="21"/>
      <c r="AE3333" s="21"/>
      <c r="AF3333" s="54"/>
      <c r="AG3333" s="54"/>
      <c r="AH3333" s="54"/>
      <c r="AI3333" s="54"/>
    </row>
    <row r="3334" spans="1:35" s="47" customFormat="1">
      <c r="A3334" s="46">
        <v>219</v>
      </c>
      <c r="B3334" s="20" t="s">
        <v>7363</v>
      </c>
      <c r="C3334" s="18" t="s">
        <v>7364</v>
      </c>
      <c r="D3334" s="6" t="s">
        <v>9</v>
      </c>
      <c r="E3334" s="20" t="s">
        <v>6013</v>
      </c>
      <c r="F3334" s="6"/>
      <c r="G3334" s="20" t="s">
        <v>16</v>
      </c>
      <c r="H3334" s="63" t="s">
        <v>3049</v>
      </c>
      <c r="I3334" s="62">
        <v>35262</v>
      </c>
      <c r="J3334" s="6" t="s">
        <v>4823</v>
      </c>
      <c r="K3334" s="52"/>
      <c r="L3334" s="52"/>
      <c r="M3334" s="52"/>
      <c r="N3334" s="52"/>
      <c r="O3334" s="20" t="s">
        <v>6013</v>
      </c>
      <c r="P3334" s="20" t="s">
        <v>6013</v>
      </c>
      <c r="Q3334" s="20" t="s">
        <v>6013</v>
      </c>
      <c r="R3334" s="20" t="s">
        <v>6013</v>
      </c>
      <c r="S3334" s="20" t="s">
        <v>6013</v>
      </c>
      <c r="T3334" s="20" t="s">
        <v>6013</v>
      </c>
      <c r="U3334" s="20" t="s">
        <v>6013</v>
      </c>
      <c r="V3334" s="6" t="s">
        <v>6013</v>
      </c>
      <c r="W3334" s="21" t="str">
        <f t="shared" si="52"/>
        <v>14</v>
      </c>
      <c r="X3334" s="54"/>
      <c r="Y3334" s="54"/>
      <c r="Z3334" s="54"/>
      <c r="AA3334" s="20" t="s">
        <v>7363</v>
      </c>
      <c r="AB3334" s="54"/>
      <c r="AC3334" s="54"/>
      <c r="AD3334" s="21"/>
      <c r="AE3334" s="21"/>
      <c r="AF3334" s="54"/>
      <c r="AG3334" s="54"/>
      <c r="AH3334" s="54"/>
      <c r="AI3334" s="54"/>
    </row>
    <row r="3335" spans="1:35" s="47" customFormat="1">
      <c r="A3335" s="46">
        <v>220</v>
      </c>
      <c r="B3335" s="20" t="s">
        <v>7365</v>
      </c>
      <c r="C3335" s="18" t="s">
        <v>7366</v>
      </c>
      <c r="D3335" s="6" t="s">
        <v>15</v>
      </c>
      <c r="E3335" s="20" t="s">
        <v>6013</v>
      </c>
      <c r="F3335" s="6"/>
      <c r="G3335" s="20" t="s">
        <v>1866</v>
      </c>
      <c r="H3335" s="63" t="s">
        <v>6085</v>
      </c>
      <c r="I3335" s="62">
        <v>35036</v>
      </c>
      <c r="J3335" s="6" t="s">
        <v>4823</v>
      </c>
      <c r="K3335" s="52"/>
      <c r="L3335" s="52"/>
      <c r="M3335" s="52"/>
      <c r="N3335" s="52"/>
      <c r="O3335" s="20" t="s">
        <v>6013</v>
      </c>
      <c r="P3335" s="20" t="s">
        <v>6013</v>
      </c>
      <c r="Q3335" s="20" t="s">
        <v>6013</v>
      </c>
      <c r="R3335" s="20" t="s">
        <v>6013</v>
      </c>
      <c r="S3335" s="20" t="s">
        <v>6013</v>
      </c>
      <c r="T3335" s="20" t="s">
        <v>6013</v>
      </c>
      <c r="U3335" s="20" t="s">
        <v>6013</v>
      </c>
      <c r="V3335" s="6" t="s">
        <v>6013</v>
      </c>
      <c r="W3335" s="21" t="str">
        <f t="shared" si="52"/>
        <v>14</v>
      </c>
      <c r="X3335" s="54"/>
      <c r="Y3335" s="54"/>
      <c r="Z3335" s="54"/>
      <c r="AA3335" s="20" t="s">
        <v>7365</v>
      </c>
      <c r="AB3335" s="54"/>
      <c r="AC3335" s="54"/>
      <c r="AD3335" s="21"/>
      <c r="AE3335" s="21"/>
      <c r="AF3335" s="54"/>
      <c r="AG3335" s="54"/>
      <c r="AH3335" s="54"/>
      <c r="AI3335" s="54"/>
    </row>
    <row r="3336" spans="1:35" s="47" customFormat="1">
      <c r="A3336" s="46">
        <v>221</v>
      </c>
      <c r="B3336" s="20" t="s">
        <v>7367</v>
      </c>
      <c r="C3336" s="18" t="s">
        <v>7368</v>
      </c>
      <c r="D3336" s="6" t="s">
        <v>9</v>
      </c>
      <c r="E3336" s="20" t="s">
        <v>6013</v>
      </c>
      <c r="F3336" s="6"/>
      <c r="G3336" s="20" t="s">
        <v>15</v>
      </c>
      <c r="H3336" s="63" t="s">
        <v>3141</v>
      </c>
      <c r="I3336" s="62">
        <v>35325</v>
      </c>
      <c r="J3336" s="6" t="s">
        <v>4823</v>
      </c>
      <c r="K3336" s="52"/>
      <c r="L3336" s="52"/>
      <c r="M3336" s="52"/>
      <c r="N3336" s="52"/>
      <c r="O3336" s="20" t="s">
        <v>6013</v>
      </c>
      <c r="P3336" s="20" t="s">
        <v>6013</v>
      </c>
      <c r="Q3336" s="20" t="s">
        <v>6013</v>
      </c>
      <c r="R3336" s="20" t="s">
        <v>6013</v>
      </c>
      <c r="S3336" s="20" t="s">
        <v>6013</v>
      </c>
      <c r="T3336" s="20" t="s">
        <v>6013</v>
      </c>
      <c r="U3336" s="20" t="s">
        <v>6013</v>
      </c>
      <c r="V3336" s="6" t="s">
        <v>6013</v>
      </c>
      <c r="W3336" s="21" t="str">
        <f t="shared" si="52"/>
        <v>14</v>
      </c>
      <c r="X3336" s="54"/>
      <c r="Y3336" s="54"/>
      <c r="Z3336" s="54"/>
      <c r="AA3336" s="20" t="s">
        <v>7367</v>
      </c>
      <c r="AB3336" s="54"/>
      <c r="AC3336" s="54"/>
      <c r="AD3336" s="21"/>
      <c r="AE3336" s="21"/>
      <c r="AF3336" s="54"/>
      <c r="AG3336" s="54"/>
      <c r="AH3336" s="54"/>
      <c r="AI3336" s="54"/>
    </row>
    <row r="3337" spans="1:35" s="47" customFormat="1">
      <c r="A3337" s="46">
        <v>222</v>
      </c>
      <c r="B3337" s="20" t="s">
        <v>7369</v>
      </c>
      <c r="C3337" s="18" t="s">
        <v>7370</v>
      </c>
      <c r="D3337" s="6" t="s">
        <v>9</v>
      </c>
      <c r="E3337" s="20" t="s">
        <v>6013</v>
      </c>
      <c r="F3337" s="6"/>
      <c r="G3337" s="20" t="s">
        <v>1866</v>
      </c>
      <c r="H3337" s="63" t="s">
        <v>3003</v>
      </c>
      <c r="I3337" s="62">
        <v>34727</v>
      </c>
      <c r="J3337" s="6" t="s">
        <v>4823</v>
      </c>
      <c r="K3337" s="52"/>
      <c r="L3337" s="52"/>
      <c r="M3337" s="52"/>
      <c r="N3337" s="52"/>
      <c r="O3337" s="20" t="s">
        <v>6013</v>
      </c>
      <c r="P3337" s="20" t="s">
        <v>6013</v>
      </c>
      <c r="Q3337" s="20" t="s">
        <v>6013</v>
      </c>
      <c r="R3337" s="20" t="s">
        <v>6013</v>
      </c>
      <c r="S3337" s="20" t="s">
        <v>6013</v>
      </c>
      <c r="T3337" s="20" t="s">
        <v>6013</v>
      </c>
      <c r="U3337" s="20" t="s">
        <v>6013</v>
      </c>
      <c r="V3337" s="6" t="s">
        <v>6013</v>
      </c>
      <c r="W3337" s="21" t="str">
        <f t="shared" si="52"/>
        <v>14</v>
      </c>
      <c r="X3337" s="54"/>
      <c r="Y3337" s="54"/>
      <c r="Z3337" s="54"/>
      <c r="AA3337" s="20" t="s">
        <v>7369</v>
      </c>
      <c r="AB3337" s="54"/>
      <c r="AC3337" s="54"/>
      <c r="AD3337" s="21"/>
      <c r="AE3337" s="21"/>
      <c r="AF3337" s="54"/>
      <c r="AG3337" s="54"/>
      <c r="AH3337" s="54"/>
      <c r="AI3337" s="54"/>
    </row>
    <row r="3338" spans="1:35" s="47" customFormat="1">
      <c r="A3338" s="46">
        <v>223</v>
      </c>
      <c r="B3338" s="20" t="s">
        <v>7371</v>
      </c>
      <c r="C3338" s="18" t="s">
        <v>7372</v>
      </c>
      <c r="D3338" s="6" t="s">
        <v>9</v>
      </c>
      <c r="E3338" s="20" t="s">
        <v>6013</v>
      </c>
      <c r="F3338" s="6"/>
      <c r="G3338" s="20" t="s">
        <v>1866</v>
      </c>
      <c r="H3338" s="63" t="s">
        <v>2741</v>
      </c>
      <c r="I3338" s="62">
        <v>35319</v>
      </c>
      <c r="J3338" s="6" t="s">
        <v>4823</v>
      </c>
      <c r="K3338" s="52"/>
      <c r="L3338" s="52"/>
      <c r="M3338" s="52"/>
      <c r="N3338" s="52"/>
      <c r="O3338" s="20" t="s">
        <v>6013</v>
      </c>
      <c r="P3338" s="20" t="s">
        <v>6013</v>
      </c>
      <c r="Q3338" s="20" t="s">
        <v>6013</v>
      </c>
      <c r="R3338" s="20" t="s">
        <v>6013</v>
      </c>
      <c r="S3338" s="20" t="s">
        <v>6013</v>
      </c>
      <c r="T3338" s="20" t="s">
        <v>6013</v>
      </c>
      <c r="U3338" s="20" t="s">
        <v>6013</v>
      </c>
      <c r="V3338" s="6" t="s">
        <v>6013</v>
      </c>
      <c r="W3338" s="21" t="str">
        <f t="shared" si="52"/>
        <v>14</v>
      </c>
      <c r="X3338" s="54"/>
      <c r="Y3338" s="54"/>
      <c r="Z3338" s="54"/>
      <c r="AA3338" s="20" t="s">
        <v>7371</v>
      </c>
      <c r="AB3338" s="54"/>
      <c r="AC3338" s="54"/>
      <c r="AD3338" s="21"/>
      <c r="AE3338" s="21"/>
      <c r="AF3338" s="54"/>
      <c r="AG3338" s="54"/>
      <c r="AH3338" s="54"/>
      <c r="AI3338" s="54"/>
    </row>
    <row r="3339" spans="1:35" s="47" customFormat="1">
      <c r="A3339" s="46">
        <v>224</v>
      </c>
      <c r="B3339" s="20" t="s">
        <v>7373</v>
      </c>
      <c r="C3339" s="18" t="s">
        <v>7374</v>
      </c>
      <c r="D3339" s="6" t="s">
        <v>9</v>
      </c>
      <c r="E3339" s="20" t="s">
        <v>6013</v>
      </c>
      <c r="F3339" s="6"/>
      <c r="G3339" s="20" t="s">
        <v>1891</v>
      </c>
      <c r="H3339" s="63" t="s">
        <v>3433</v>
      </c>
      <c r="I3339" s="62">
        <v>35178</v>
      </c>
      <c r="J3339" s="6" t="s">
        <v>4823</v>
      </c>
      <c r="K3339" s="52"/>
      <c r="L3339" s="52"/>
      <c r="M3339" s="52"/>
      <c r="N3339" s="52"/>
      <c r="O3339" s="20" t="s">
        <v>6013</v>
      </c>
      <c r="P3339" s="20" t="s">
        <v>6013</v>
      </c>
      <c r="Q3339" s="20" t="s">
        <v>6013</v>
      </c>
      <c r="R3339" s="20" t="s">
        <v>6013</v>
      </c>
      <c r="S3339" s="20" t="s">
        <v>6013</v>
      </c>
      <c r="T3339" s="20" t="s">
        <v>6013</v>
      </c>
      <c r="U3339" s="20" t="s">
        <v>6013</v>
      </c>
      <c r="V3339" s="6" t="s">
        <v>6013</v>
      </c>
      <c r="W3339" s="21" t="str">
        <f t="shared" si="52"/>
        <v>14</v>
      </c>
      <c r="X3339" s="54"/>
      <c r="Y3339" s="54"/>
      <c r="Z3339" s="54"/>
      <c r="AA3339" s="20" t="s">
        <v>7373</v>
      </c>
      <c r="AB3339" s="54"/>
      <c r="AC3339" s="54"/>
      <c r="AD3339" s="21"/>
      <c r="AE3339" s="21"/>
      <c r="AF3339" s="54"/>
      <c r="AG3339" s="54"/>
      <c r="AH3339" s="54"/>
      <c r="AI3339" s="54"/>
    </row>
    <row r="3340" spans="1:35" s="47" customFormat="1">
      <c r="A3340" s="46">
        <v>225</v>
      </c>
      <c r="B3340" s="20" t="s">
        <v>7375</v>
      </c>
      <c r="C3340" s="18" t="s">
        <v>7376</v>
      </c>
      <c r="D3340" s="6" t="s">
        <v>9</v>
      </c>
      <c r="E3340" s="20" t="s">
        <v>6013</v>
      </c>
      <c r="F3340" s="6"/>
      <c r="G3340" s="20" t="s">
        <v>1891</v>
      </c>
      <c r="H3340" s="63" t="s">
        <v>3939</v>
      </c>
      <c r="I3340" s="62">
        <v>35142</v>
      </c>
      <c r="J3340" s="6" t="s">
        <v>4823</v>
      </c>
      <c r="K3340" s="52"/>
      <c r="L3340" s="52"/>
      <c r="M3340" s="52"/>
      <c r="N3340" s="52"/>
      <c r="O3340" s="20" t="s">
        <v>6013</v>
      </c>
      <c r="P3340" s="20" t="s">
        <v>6013</v>
      </c>
      <c r="Q3340" s="20" t="s">
        <v>6013</v>
      </c>
      <c r="R3340" s="20" t="s">
        <v>6013</v>
      </c>
      <c r="S3340" s="20" t="s">
        <v>6013</v>
      </c>
      <c r="T3340" s="20" t="s">
        <v>6013</v>
      </c>
      <c r="U3340" s="20" t="s">
        <v>6013</v>
      </c>
      <c r="V3340" s="6" t="s">
        <v>6013</v>
      </c>
      <c r="W3340" s="21" t="str">
        <f t="shared" si="52"/>
        <v>14</v>
      </c>
      <c r="X3340" s="54"/>
      <c r="Y3340" s="54"/>
      <c r="Z3340" s="54"/>
      <c r="AA3340" s="20" t="s">
        <v>7375</v>
      </c>
      <c r="AB3340" s="54"/>
      <c r="AC3340" s="54"/>
      <c r="AD3340" s="21"/>
      <c r="AE3340" s="21"/>
      <c r="AF3340" s="54"/>
      <c r="AG3340" s="54"/>
      <c r="AH3340" s="54"/>
      <c r="AI3340" s="54"/>
    </row>
    <row r="3341" spans="1:35" s="47" customFormat="1">
      <c r="A3341" s="46">
        <v>226</v>
      </c>
      <c r="B3341" s="20" t="s">
        <v>7377</v>
      </c>
      <c r="C3341" s="18" t="s">
        <v>7378</v>
      </c>
      <c r="D3341" s="6" t="s">
        <v>9</v>
      </c>
      <c r="E3341" s="20" t="s">
        <v>6013</v>
      </c>
      <c r="F3341" s="6"/>
      <c r="G3341" s="20" t="s">
        <v>1538</v>
      </c>
      <c r="H3341" s="63" t="s">
        <v>3657</v>
      </c>
      <c r="I3341" s="62">
        <v>35173</v>
      </c>
      <c r="J3341" s="6" t="s">
        <v>4823</v>
      </c>
      <c r="K3341" s="52"/>
      <c r="L3341" s="52"/>
      <c r="M3341" s="52"/>
      <c r="N3341" s="52"/>
      <c r="O3341" s="20" t="s">
        <v>6013</v>
      </c>
      <c r="P3341" s="20" t="s">
        <v>6013</v>
      </c>
      <c r="Q3341" s="20" t="s">
        <v>6013</v>
      </c>
      <c r="R3341" s="20" t="s">
        <v>6013</v>
      </c>
      <c r="S3341" s="20" t="s">
        <v>6013</v>
      </c>
      <c r="T3341" s="20" t="s">
        <v>6013</v>
      </c>
      <c r="U3341" s="20" t="s">
        <v>6013</v>
      </c>
      <c r="V3341" s="6" t="s">
        <v>6013</v>
      </c>
      <c r="W3341" s="21" t="str">
        <f t="shared" si="52"/>
        <v>14</v>
      </c>
      <c r="X3341" s="54"/>
      <c r="Y3341" s="54"/>
      <c r="Z3341" s="54"/>
      <c r="AA3341" s="20" t="s">
        <v>7377</v>
      </c>
      <c r="AB3341" s="54"/>
      <c r="AC3341" s="54"/>
      <c r="AD3341" s="21"/>
      <c r="AE3341" s="21"/>
      <c r="AF3341" s="54"/>
      <c r="AG3341" s="54"/>
      <c r="AH3341" s="54"/>
      <c r="AI3341" s="54"/>
    </row>
    <row r="3342" spans="1:35" s="47" customFormat="1">
      <c r="A3342" s="46">
        <v>227</v>
      </c>
      <c r="B3342" s="20" t="s">
        <v>7379</v>
      </c>
      <c r="C3342" s="18" t="s">
        <v>7380</v>
      </c>
      <c r="D3342" s="6" t="s">
        <v>9</v>
      </c>
      <c r="E3342" s="20" t="s">
        <v>6013</v>
      </c>
      <c r="F3342" s="6"/>
      <c r="G3342" s="20" t="s">
        <v>1536</v>
      </c>
      <c r="H3342" s="63" t="s">
        <v>4048</v>
      </c>
      <c r="I3342" s="62">
        <v>34846</v>
      </c>
      <c r="J3342" s="6" t="s">
        <v>4823</v>
      </c>
      <c r="K3342" s="52"/>
      <c r="L3342" s="52"/>
      <c r="M3342" s="52"/>
      <c r="N3342" s="52"/>
      <c r="O3342" s="20" t="s">
        <v>6013</v>
      </c>
      <c r="P3342" s="20" t="s">
        <v>6013</v>
      </c>
      <c r="Q3342" s="20" t="s">
        <v>6013</v>
      </c>
      <c r="R3342" s="20" t="s">
        <v>6013</v>
      </c>
      <c r="S3342" s="20" t="s">
        <v>6013</v>
      </c>
      <c r="T3342" s="20" t="s">
        <v>6013</v>
      </c>
      <c r="U3342" s="20" t="s">
        <v>6013</v>
      </c>
      <c r="V3342" s="6" t="s">
        <v>6013</v>
      </c>
      <c r="W3342" s="21" t="str">
        <f t="shared" si="52"/>
        <v>14</v>
      </c>
      <c r="X3342" s="54"/>
      <c r="Y3342" s="54"/>
      <c r="Z3342" s="54"/>
      <c r="AA3342" s="20" t="s">
        <v>7379</v>
      </c>
      <c r="AB3342" s="54"/>
      <c r="AC3342" s="54"/>
      <c r="AD3342" s="21"/>
      <c r="AE3342" s="21"/>
      <c r="AF3342" s="54"/>
      <c r="AG3342" s="54"/>
      <c r="AH3342" s="54"/>
      <c r="AI3342" s="54"/>
    </row>
    <row r="3343" spans="1:35" s="47" customFormat="1">
      <c r="A3343" s="46">
        <v>228</v>
      </c>
      <c r="B3343" s="20" t="s">
        <v>7381</v>
      </c>
      <c r="C3343" s="18" t="s">
        <v>7382</v>
      </c>
      <c r="D3343" s="6" t="s">
        <v>9</v>
      </c>
      <c r="E3343" s="20" t="s">
        <v>6013</v>
      </c>
      <c r="F3343" s="6"/>
      <c r="G3343" s="20" t="s">
        <v>20</v>
      </c>
      <c r="H3343" s="63" t="s">
        <v>2610</v>
      </c>
      <c r="I3343" s="62">
        <v>35091</v>
      </c>
      <c r="J3343" s="6" t="s">
        <v>4823</v>
      </c>
      <c r="K3343" s="52"/>
      <c r="L3343" s="52"/>
      <c r="M3343" s="52"/>
      <c r="N3343" s="52"/>
      <c r="O3343" s="20" t="s">
        <v>6013</v>
      </c>
      <c r="P3343" s="20" t="s">
        <v>6013</v>
      </c>
      <c r="Q3343" s="20" t="s">
        <v>6013</v>
      </c>
      <c r="R3343" s="20" t="s">
        <v>6013</v>
      </c>
      <c r="S3343" s="20" t="s">
        <v>6013</v>
      </c>
      <c r="T3343" s="20" t="s">
        <v>6013</v>
      </c>
      <c r="U3343" s="20" t="s">
        <v>6013</v>
      </c>
      <c r="V3343" s="6" t="s">
        <v>6013</v>
      </c>
      <c r="W3343" s="21" t="str">
        <f t="shared" si="52"/>
        <v>14</v>
      </c>
      <c r="X3343" s="54"/>
      <c r="Y3343" s="54"/>
      <c r="Z3343" s="54"/>
      <c r="AA3343" s="20" t="s">
        <v>7381</v>
      </c>
      <c r="AB3343" s="54"/>
      <c r="AC3343" s="54"/>
      <c r="AD3343" s="21"/>
      <c r="AE3343" s="21"/>
      <c r="AF3343" s="54"/>
      <c r="AG3343" s="54"/>
      <c r="AH3343" s="54"/>
      <c r="AI3343" s="54"/>
    </row>
    <row r="3344" spans="1:35" s="47" customFormat="1">
      <c r="A3344" s="46">
        <v>229</v>
      </c>
      <c r="B3344" s="20" t="s">
        <v>7383</v>
      </c>
      <c r="C3344" s="18" t="s">
        <v>7384</v>
      </c>
      <c r="D3344" s="6" t="s">
        <v>9</v>
      </c>
      <c r="E3344" s="20" t="s">
        <v>6013</v>
      </c>
      <c r="F3344" s="6"/>
      <c r="G3344" s="20" t="s">
        <v>16</v>
      </c>
      <c r="H3344" s="63" t="s">
        <v>2859</v>
      </c>
      <c r="I3344" s="62">
        <v>34744</v>
      </c>
      <c r="J3344" s="6" t="s">
        <v>4823</v>
      </c>
      <c r="K3344" s="52"/>
      <c r="L3344" s="52"/>
      <c r="M3344" s="52"/>
      <c r="N3344" s="52"/>
      <c r="O3344" s="20" t="s">
        <v>6013</v>
      </c>
      <c r="P3344" s="20" t="s">
        <v>6013</v>
      </c>
      <c r="Q3344" s="20" t="s">
        <v>6013</v>
      </c>
      <c r="R3344" s="20" t="s">
        <v>6013</v>
      </c>
      <c r="S3344" s="20" t="s">
        <v>6013</v>
      </c>
      <c r="T3344" s="20" t="s">
        <v>6013</v>
      </c>
      <c r="U3344" s="20" t="s">
        <v>6013</v>
      </c>
      <c r="V3344" s="6" t="s">
        <v>6013</v>
      </c>
      <c r="W3344" s="21" t="str">
        <f t="shared" si="52"/>
        <v>14</v>
      </c>
      <c r="X3344" s="54"/>
      <c r="Y3344" s="54"/>
      <c r="Z3344" s="54"/>
      <c r="AA3344" s="20" t="s">
        <v>7383</v>
      </c>
      <c r="AB3344" s="54"/>
      <c r="AC3344" s="54"/>
      <c r="AD3344" s="21"/>
      <c r="AE3344" s="21"/>
      <c r="AF3344" s="54"/>
      <c r="AG3344" s="54"/>
      <c r="AH3344" s="54"/>
      <c r="AI3344" s="54"/>
    </row>
    <row r="3345" spans="1:35" s="47" customFormat="1">
      <c r="A3345" s="46">
        <v>230</v>
      </c>
      <c r="B3345" s="20" t="s">
        <v>7385</v>
      </c>
      <c r="C3345" s="18" t="s">
        <v>7386</v>
      </c>
      <c r="D3345" s="6" t="s">
        <v>15</v>
      </c>
      <c r="E3345" s="20" t="s">
        <v>6013</v>
      </c>
      <c r="F3345" s="6"/>
      <c r="G3345" s="20" t="s">
        <v>1538</v>
      </c>
      <c r="H3345" s="63" t="s">
        <v>3098</v>
      </c>
      <c r="I3345" s="62">
        <v>35347</v>
      </c>
      <c r="J3345" s="6" t="s">
        <v>4823</v>
      </c>
      <c r="K3345" s="52"/>
      <c r="L3345" s="52"/>
      <c r="M3345" s="52"/>
      <c r="N3345" s="52"/>
      <c r="O3345" s="20" t="s">
        <v>6013</v>
      </c>
      <c r="P3345" s="20" t="s">
        <v>6013</v>
      </c>
      <c r="Q3345" s="20" t="s">
        <v>6013</v>
      </c>
      <c r="R3345" s="20" t="s">
        <v>6013</v>
      </c>
      <c r="S3345" s="20" t="s">
        <v>6013</v>
      </c>
      <c r="T3345" s="20" t="s">
        <v>6013</v>
      </c>
      <c r="U3345" s="20" t="s">
        <v>6013</v>
      </c>
      <c r="V3345" s="6" t="s">
        <v>6013</v>
      </c>
      <c r="W3345" s="21" t="str">
        <f t="shared" si="52"/>
        <v>14</v>
      </c>
      <c r="X3345" s="54"/>
      <c r="Y3345" s="54"/>
      <c r="Z3345" s="54"/>
      <c r="AA3345" s="20" t="s">
        <v>7385</v>
      </c>
      <c r="AB3345" s="54"/>
      <c r="AC3345" s="54"/>
      <c r="AD3345" s="21"/>
      <c r="AE3345" s="21"/>
      <c r="AF3345" s="54"/>
      <c r="AG3345" s="54"/>
      <c r="AH3345" s="54"/>
      <c r="AI3345" s="54"/>
    </row>
    <row r="3346" spans="1:35" s="47" customFormat="1">
      <c r="A3346" s="46">
        <v>231</v>
      </c>
      <c r="B3346" s="20" t="s">
        <v>7387</v>
      </c>
      <c r="C3346" s="18" t="s">
        <v>7388</v>
      </c>
      <c r="D3346" s="6" t="s">
        <v>9</v>
      </c>
      <c r="E3346" s="20" t="s">
        <v>6013</v>
      </c>
      <c r="F3346" s="6"/>
      <c r="G3346" s="20" t="s">
        <v>1538</v>
      </c>
      <c r="H3346" s="63" t="s">
        <v>2741</v>
      </c>
      <c r="I3346" s="62">
        <v>35128</v>
      </c>
      <c r="J3346" s="6" t="s">
        <v>4823</v>
      </c>
      <c r="K3346" s="52"/>
      <c r="L3346" s="52"/>
      <c r="M3346" s="52"/>
      <c r="N3346" s="52"/>
      <c r="O3346" s="20" t="s">
        <v>6013</v>
      </c>
      <c r="P3346" s="20" t="s">
        <v>6013</v>
      </c>
      <c r="Q3346" s="20" t="s">
        <v>6013</v>
      </c>
      <c r="R3346" s="20" t="s">
        <v>6013</v>
      </c>
      <c r="S3346" s="20" t="s">
        <v>6013</v>
      </c>
      <c r="T3346" s="20" t="s">
        <v>6013</v>
      </c>
      <c r="U3346" s="20" t="s">
        <v>6013</v>
      </c>
      <c r="V3346" s="6" t="s">
        <v>6013</v>
      </c>
      <c r="W3346" s="21" t="str">
        <f t="shared" si="52"/>
        <v>14</v>
      </c>
      <c r="X3346" s="54"/>
      <c r="Y3346" s="54"/>
      <c r="Z3346" s="54"/>
      <c r="AA3346" s="20" t="s">
        <v>7387</v>
      </c>
      <c r="AB3346" s="54"/>
      <c r="AC3346" s="54"/>
      <c r="AD3346" s="21"/>
      <c r="AE3346" s="21"/>
      <c r="AF3346" s="54"/>
      <c r="AG3346" s="54"/>
      <c r="AH3346" s="54"/>
      <c r="AI3346" s="54"/>
    </row>
    <row r="3347" spans="1:35" s="47" customFormat="1">
      <c r="A3347" s="46">
        <v>232</v>
      </c>
      <c r="B3347" s="20" t="s">
        <v>7389</v>
      </c>
      <c r="C3347" s="18" t="s">
        <v>7390</v>
      </c>
      <c r="D3347" s="6" t="s">
        <v>9</v>
      </c>
      <c r="E3347" s="20" t="s">
        <v>6013</v>
      </c>
      <c r="F3347" s="6"/>
      <c r="G3347" s="20" t="s">
        <v>15</v>
      </c>
      <c r="H3347" s="63" t="s">
        <v>3098</v>
      </c>
      <c r="I3347" s="62">
        <v>35087</v>
      </c>
      <c r="J3347" s="6" t="s">
        <v>4823</v>
      </c>
      <c r="K3347" s="52"/>
      <c r="L3347" s="52"/>
      <c r="M3347" s="52"/>
      <c r="N3347" s="52"/>
      <c r="O3347" s="20" t="s">
        <v>6013</v>
      </c>
      <c r="P3347" s="20" t="s">
        <v>6013</v>
      </c>
      <c r="Q3347" s="20" t="s">
        <v>6013</v>
      </c>
      <c r="R3347" s="20" t="s">
        <v>6013</v>
      </c>
      <c r="S3347" s="20" t="s">
        <v>6013</v>
      </c>
      <c r="T3347" s="20" t="s">
        <v>6013</v>
      </c>
      <c r="U3347" s="20" t="s">
        <v>6013</v>
      </c>
      <c r="V3347" s="6" t="s">
        <v>6013</v>
      </c>
      <c r="W3347" s="21" t="str">
        <f t="shared" si="52"/>
        <v>14</v>
      </c>
      <c r="X3347" s="54"/>
      <c r="Y3347" s="54"/>
      <c r="Z3347" s="54"/>
      <c r="AA3347" s="20" t="s">
        <v>7389</v>
      </c>
      <c r="AB3347" s="54"/>
      <c r="AC3347" s="54"/>
      <c r="AD3347" s="21"/>
      <c r="AE3347" s="21"/>
      <c r="AF3347" s="54"/>
      <c r="AG3347" s="54"/>
      <c r="AH3347" s="54"/>
      <c r="AI3347" s="54"/>
    </row>
    <row r="3348" spans="1:35" s="47" customFormat="1">
      <c r="A3348" s="46">
        <v>233</v>
      </c>
      <c r="B3348" s="20" t="s">
        <v>7391</v>
      </c>
      <c r="C3348" s="18" t="s">
        <v>7392</v>
      </c>
      <c r="D3348" s="6" t="s">
        <v>9</v>
      </c>
      <c r="E3348" s="20" t="s">
        <v>6013</v>
      </c>
      <c r="F3348" s="6"/>
      <c r="G3348" s="20" t="s">
        <v>1891</v>
      </c>
      <c r="H3348" s="63" t="s">
        <v>3408</v>
      </c>
      <c r="I3348" s="62">
        <v>35188</v>
      </c>
      <c r="J3348" s="6" t="s">
        <v>4823</v>
      </c>
      <c r="K3348" s="52"/>
      <c r="L3348" s="52"/>
      <c r="M3348" s="52"/>
      <c r="N3348" s="52"/>
      <c r="O3348" s="20" t="s">
        <v>6013</v>
      </c>
      <c r="P3348" s="20" t="s">
        <v>6013</v>
      </c>
      <c r="Q3348" s="20" t="s">
        <v>6013</v>
      </c>
      <c r="R3348" s="20" t="s">
        <v>6013</v>
      </c>
      <c r="S3348" s="20" t="s">
        <v>6013</v>
      </c>
      <c r="T3348" s="20" t="s">
        <v>6013</v>
      </c>
      <c r="U3348" s="20" t="s">
        <v>6013</v>
      </c>
      <c r="V3348" s="6" t="s">
        <v>6013</v>
      </c>
      <c r="W3348" s="21" t="str">
        <f t="shared" si="52"/>
        <v>14</v>
      </c>
      <c r="X3348" s="54"/>
      <c r="Y3348" s="54"/>
      <c r="Z3348" s="54"/>
      <c r="AA3348" s="20" t="s">
        <v>7391</v>
      </c>
      <c r="AB3348" s="54"/>
      <c r="AC3348" s="54"/>
      <c r="AD3348" s="21"/>
      <c r="AE3348" s="21"/>
      <c r="AF3348" s="54"/>
      <c r="AG3348" s="54"/>
      <c r="AH3348" s="54"/>
      <c r="AI3348" s="54"/>
    </row>
    <row r="3349" spans="1:35" s="47" customFormat="1">
      <c r="A3349" s="46">
        <v>234</v>
      </c>
      <c r="B3349" s="20" t="s">
        <v>7393</v>
      </c>
      <c r="C3349" s="18" t="s">
        <v>7394</v>
      </c>
      <c r="D3349" s="6" t="s">
        <v>15</v>
      </c>
      <c r="E3349" s="20" t="s">
        <v>6013</v>
      </c>
      <c r="F3349" s="6"/>
      <c r="G3349" s="20" t="s">
        <v>59</v>
      </c>
      <c r="H3349" s="63" t="s">
        <v>2732</v>
      </c>
      <c r="I3349" s="62">
        <v>35240</v>
      </c>
      <c r="J3349" s="6" t="s">
        <v>4823</v>
      </c>
      <c r="K3349" s="52"/>
      <c r="L3349" s="52"/>
      <c r="M3349" s="52"/>
      <c r="N3349" s="52"/>
      <c r="O3349" s="20" t="s">
        <v>6013</v>
      </c>
      <c r="P3349" s="20" t="s">
        <v>6013</v>
      </c>
      <c r="Q3349" s="20" t="s">
        <v>6013</v>
      </c>
      <c r="R3349" s="20" t="s">
        <v>6013</v>
      </c>
      <c r="S3349" s="20" t="s">
        <v>6013</v>
      </c>
      <c r="T3349" s="20" t="s">
        <v>6013</v>
      </c>
      <c r="U3349" s="20" t="s">
        <v>6013</v>
      </c>
      <c r="V3349" s="6" t="s">
        <v>6013</v>
      </c>
      <c r="W3349" s="21" t="str">
        <f t="shared" si="52"/>
        <v>14</v>
      </c>
      <c r="X3349" s="54"/>
      <c r="Y3349" s="54"/>
      <c r="Z3349" s="54"/>
      <c r="AA3349" s="20" t="s">
        <v>7393</v>
      </c>
      <c r="AB3349" s="54"/>
      <c r="AC3349" s="54"/>
      <c r="AD3349" s="21"/>
      <c r="AE3349" s="21"/>
      <c r="AF3349" s="54"/>
      <c r="AG3349" s="54"/>
      <c r="AH3349" s="54"/>
      <c r="AI3349" s="54"/>
    </row>
    <row r="3350" spans="1:35" s="47" customFormat="1">
      <c r="A3350" s="46">
        <v>235</v>
      </c>
      <c r="B3350" s="20" t="s">
        <v>7395</v>
      </c>
      <c r="C3350" s="18" t="s">
        <v>7396</v>
      </c>
      <c r="D3350" s="6" t="s">
        <v>15</v>
      </c>
      <c r="E3350" s="20" t="s">
        <v>6013</v>
      </c>
      <c r="F3350" s="6"/>
      <c r="G3350" s="20" t="s">
        <v>1538</v>
      </c>
      <c r="H3350" s="63" t="s">
        <v>2791</v>
      </c>
      <c r="I3350" s="62">
        <v>35227</v>
      </c>
      <c r="J3350" s="6" t="s">
        <v>4823</v>
      </c>
      <c r="K3350" s="52"/>
      <c r="L3350" s="52"/>
      <c r="M3350" s="52"/>
      <c r="N3350" s="52"/>
      <c r="O3350" s="20" t="s">
        <v>6013</v>
      </c>
      <c r="P3350" s="20" t="s">
        <v>6013</v>
      </c>
      <c r="Q3350" s="20" t="s">
        <v>6013</v>
      </c>
      <c r="R3350" s="20" t="s">
        <v>6013</v>
      </c>
      <c r="S3350" s="20" t="s">
        <v>6013</v>
      </c>
      <c r="T3350" s="20" t="s">
        <v>6013</v>
      </c>
      <c r="U3350" s="20" t="s">
        <v>6013</v>
      </c>
      <c r="V3350" s="6" t="s">
        <v>6013</v>
      </c>
      <c r="W3350" s="21" t="str">
        <f t="shared" si="52"/>
        <v>14</v>
      </c>
      <c r="X3350" s="54"/>
      <c r="Y3350" s="54"/>
      <c r="Z3350" s="54"/>
      <c r="AA3350" s="20" t="s">
        <v>7395</v>
      </c>
      <c r="AB3350" s="54"/>
      <c r="AC3350" s="54"/>
      <c r="AD3350" s="21"/>
      <c r="AE3350" s="21"/>
      <c r="AF3350" s="54"/>
      <c r="AG3350" s="54"/>
      <c r="AH3350" s="54"/>
      <c r="AI3350" s="54"/>
    </row>
    <row r="3351" spans="1:35" s="47" customFormat="1">
      <c r="A3351" s="46">
        <v>236</v>
      </c>
      <c r="B3351" s="20" t="s">
        <v>7397</v>
      </c>
      <c r="C3351" s="18" t="s">
        <v>7398</v>
      </c>
      <c r="D3351" s="6" t="s">
        <v>9</v>
      </c>
      <c r="E3351" s="20" t="s">
        <v>6013</v>
      </c>
      <c r="F3351" s="6"/>
      <c r="G3351" s="20" t="s">
        <v>286</v>
      </c>
      <c r="H3351" s="63" t="s">
        <v>7748</v>
      </c>
      <c r="I3351" s="62">
        <v>35206</v>
      </c>
      <c r="J3351" s="6" t="s">
        <v>4823</v>
      </c>
      <c r="K3351" s="52"/>
      <c r="L3351" s="52"/>
      <c r="M3351" s="52"/>
      <c r="N3351" s="52"/>
      <c r="O3351" s="20" t="s">
        <v>6013</v>
      </c>
      <c r="P3351" s="20" t="s">
        <v>6013</v>
      </c>
      <c r="Q3351" s="20" t="s">
        <v>6013</v>
      </c>
      <c r="R3351" s="20" t="s">
        <v>6013</v>
      </c>
      <c r="S3351" s="20" t="s">
        <v>6013</v>
      </c>
      <c r="T3351" s="20" t="s">
        <v>6013</v>
      </c>
      <c r="U3351" s="20" t="s">
        <v>6013</v>
      </c>
      <c r="V3351" s="6" t="s">
        <v>6013</v>
      </c>
      <c r="W3351" s="21" t="str">
        <f t="shared" si="52"/>
        <v>14</v>
      </c>
      <c r="X3351" s="54"/>
      <c r="Y3351" s="54"/>
      <c r="Z3351" s="54"/>
      <c r="AA3351" s="20" t="s">
        <v>7397</v>
      </c>
      <c r="AB3351" s="54"/>
      <c r="AC3351" s="54"/>
      <c r="AD3351" s="21"/>
      <c r="AE3351" s="21"/>
      <c r="AF3351" s="54"/>
      <c r="AG3351" s="54"/>
      <c r="AH3351" s="54"/>
      <c r="AI3351" s="54"/>
    </row>
    <row r="3352" spans="1:35" s="47" customFormat="1">
      <c r="A3352" s="46">
        <v>237</v>
      </c>
      <c r="B3352" s="20" t="s">
        <v>7399</v>
      </c>
      <c r="C3352" s="18" t="s">
        <v>7400</v>
      </c>
      <c r="D3352" s="6" t="s">
        <v>15</v>
      </c>
      <c r="E3352" s="20" t="s">
        <v>6013</v>
      </c>
      <c r="F3352" s="6"/>
      <c r="G3352" s="20" t="s">
        <v>486</v>
      </c>
      <c r="H3352" s="63" t="s">
        <v>7749</v>
      </c>
      <c r="I3352" s="62">
        <v>35278</v>
      </c>
      <c r="J3352" s="6" t="s">
        <v>4823</v>
      </c>
      <c r="K3352" s="52"/>
      <c r="L3352" s="52"/>
      <c r="M3352" s="52"/>
      <c r="N3352" s="52"/>
      <c r="O3352" s="20" t="s">
        <v>6013</v>
      </c>
      <c r="P3352" s="20" t="s">
        <v>6013</v>
      </c>
      <c r="Q3352" s="20" t="s">
        <v>6013</v>
      </c>
      <c r="R3352" s="20" t="s">
        <v>6013</v>
      </c>
      <c r="S3352" s="20" t="s">
        <v>6013</v>
      </c>
      <c r="T3352" s="20" t="s">
        <v>6013</v>
      </c>
      <c r="U3352" s="20" t="s">
        <v>6013</v>
      </c>
      <c r="V3352" s="6" t="s">
        <v>6013</v>
      </c>
      <c r="W3352" s="21" t="str">
        <f t="shared" si="52"/>
        <v>14</v>
      </c>
      <c r="X3352" s="54"/>
      <c r="Y3352" s="54"/>
      <c r="Z3352" s="54"/>
      <c r="AA3352" s="20" t="s">
        <v>7399</v>
      </c>
      <c r="AB3352" s="54"/>
      <c r="AC3352" s="54"/>
      <c r="AD3352" s="21"/>
      <c r="AE3352" s="21"/>
      <c r="AF3352" s="54"/>
      <c r="AG3352" s="54"/>
      <c r="AH3352" s="54"/>
      <c r="AI3352" s="54"/>
    </row>
    <row r="3353" spans="1:35" s="47" customFormat="1">
      <c r="A3353" s="46">
        <v>238</v>
      </c>
      <c r="B3353" s="20" t="s">
        <v>7401</v>
      </c>
      <c r="C3353" s="18" t="s">
        <v>7402</v>
      </c>
      <c r="D3353" s="6" t="s">
        <v>9</v>
      </c>
      <c r="E3353" s="20" t="s">
        <v>6013</v>
      </c>
      <c r="F3353" s="6"/>
      <c r="G3353" s="20" t="s">
        <v>59</v>
      </c>
      <c r="H3353" s="63" t="s">
        <v>2946</v>
      </c>
      <c r="I3353" s="62">
        <v>35172</v>
      </c>
      <c r="J3353" s="6" t="s">
        <v>4823</v>
      </c>
      <c r="K3353" s="52"/>
      <c r="L3353" s="52"/>
      <c r="M3353" s="52"/>
      <c r="N3353" s="52"/>
      <c r="O3353" s="20" t="s">
        <v>6013</v>
      </c>
      <c r="P3353" s="20" t="s">
        <v>6013</v>
      </c>
      <c r="Q3353" s="20" t="s">
        <v>6013</v>
      </c>
      <c r="R3353" s="20" t="s">
        <v>6013</v>
      </c>
      <c r="S3353" s="20" t="s">
        <v>6013</v>
      </c>
      <c r="T3353" s="20" t="s">
        <v>6013</v>
      </c>
      <c r="U3353" s="20" t="s">
        <v>6013</v>
      </c>
      <c r="V3353" s="6" t="s">
        <v>6013</v>
      </c>
      <c r="W3353" s="21" t="str">
        <f t="shared" si="52"/>
        <v>14</v>
      </c>
      <c r="X3353" s="54"/>
      <c r="Y3353" s="54"/>
      <c r="Z3353" s="54"/>
      <c r="AA3353" s="20" t="s">
        <v>7401</v>
      </c>
      <c r="AB3353" s="54"/>
      <c r="AC3353" s="54"/>
      <c r="AD3353" s="21"/>
      <c r="AE3353" s="21"/>
      <c r="AF3353" s="54"/>
      <c r="AG3353" s="54"/>
      <c r="AH3353" s="54"/>
      <c r="AI3353" s="54"/>
    </row>
    <row r="3354" spans="1:35" s="47" customFormat="1">
      <c r="A3354" s="46">
        <v>239</v>
      </c>
      <c r="B3354" s="20" t="s">
        <v>7403</v>
      </c>
      <c r="C3354" s="18" t="s">
        <v>7404</v>
      </c>
      <c r="D3354" s="6" t="s">
        <v>9</v>
      </c>
      <c r="E3354" s="20" t="s">
        <v>6013</v>
      </c>
      <c r="F3354" s="6"/>
      <c r="G3354" s="20" t="s">
        <v>20</v>
      </c>
      <c r="H3354" s="63" t="s">
        <v>3003</v>
      </c>
      <c r="I3354" s="62">
        <v>34494</v>
      </c>
      <c r="J3354" s="6" t="s">
        <v>4823</v>
      </c>
      <c r="K3354" s="52"/>
      <c r="L3354" s="52"/>
      <c r="M3354" s="52"/>
      <c r="N3354" s="52"/>
      <c r="O3354" s="20" t="s">
        <v>6013</v>
      </c>
      <c r="P3354" s="20" t="s">
        <v>6013</v>
      </c>
      <c r="Q3354" s="20" t="s">
        <v>6013</v>
      </c>
      <c r="R3354" s="20" t="s">
        <v>6013</v>
      </c>
      <c r="S3354" s="20" t="s">
        <v>6013</v>
      </c>
      <c r="T3354" s="20" t="s">
        <v>6013</v>
      </c>
      <c r="U3354" s="20" t="s">
        <v>6013</v>
      </c>
      <c r="V3354" s="6" t="s">
        <v>6013</v>
      </c>
      <c r="W3354" s="21" t="str">
        <f t="shared" si="52"/>
        <v>14</v>
      </c>
      <c r="X3354" s="54"/>
      <c r="Y3354" s="54"/>
      <c r="Z3354" s="54"/>
      <c r="AA3354" s="20" t="s">
        <v>7403</v>
      </c>
      <c r="AB3354" s="54"/>
      <c r="AC3354" s="54"/>
      <c r="AD3354" s="21"/>
      <c r="AE3354" s="21"/>
      <c r="AF3354" s="54"/>
      <c r="AG3354" s="54"/>
      <c r="AH3354" s="54"/>
      <c r="AI3354" s="54"/>
    </row>
    <row r="3355" spans="1:35" s="47" customFormat="1">
      <c r="A3355" s="46">
        <v>240</v>
      </c>
      <c r="B3355" s="20" t="s">
        <v>7405</v>
      </c>
      <c r="C3355" s="18" t="s">
        <v>7406</v>
      </c>
      <c r="D3355" s="6" t="s">
        <v>9</v>
      </c>
      <c r="E3355" s="20" t="s">
        <v>6013</v>
      </c>
      <c r="F3355" s="6"/>
      <c r="G3355" s="20" t="s">
        <v>1866</v>
      </c>
      <c r="H3355" s="63" t="s">
        <v>2741</v>
      </c>
      <c r="I3355" s="62">
        <v>35326</v>
      </c>
      <c r="J3355" s="6" t="s">
        <v>4823</v>
      </c>
      <c r="K3355" s="52"/>
      <c r="L3355" s="52"/>
      <c r="M3355" s="52"/>
      <c r="N3355" s="52"/>
      <c r="O3355" s="20" t="s">
        <v>6013</v>
      </c>
      <c r="P3355" s="20" t="s">
        <v>6013</v>
      </c>
      <c r="Q3355" s="20" t="s">
        <v>6013</v>
      </c>
      <c r="R3355" s="20" t="s">
        <v>6013</v>
      </c>
      <c r="S3355" s="20" t="s">
        <v>6013</v>
      </c>
      <c r="T3355" s="20" t="s">
        <v>6013</v>
      </c>
      <c r="U3355" s="20" t="s">
        <v>6013</v>
      </c>
      <c r="V3355" s="6" t="s">
        <v>6013</v>
      </c>
      <c r="W3355" s="21" t="str">
        <f t="shared" si="52"/>
        <v>14</v>
      </c>
      <c r="X3355" s="54"/>
      <c r="Y3355" s="54"/>
      <c r="Z3355" s="54"/>
      <c r="AA3355" s="20" t="s">
        <v>7405</v>
      </c>
      <c r="AB3355" s="54"/>
      <c r="AC3355" s="54"/>
      <c r="AD3355" s="21"/>
      <c r="AE3355" s="21"/>
      <c r="AF3355" s="54"/>
      <c r="AG3355" s="54"/>
      <c r="AH3355" s="54"/>
      <c r="AI3355" s="54"/>
    </row>
    <row r="3356" spans="1:35" s="47" customFormat="1">
      <c r="A3356" s="46">
        <v>241</v>
      </c>
      <c r="B3356" s="20" t="s">
        <v>7407</v>
      </c>
      <c r="C3356" s="18" t="s">
        <v>7408</v>
      </c>
      <c r="D3356" s="6" t="s">
        <v>15</v>
      </c>
      <c r="E3356" s="20" t="s">
        <v>6013</v>
      </c>
      <c r="F3356" s="6"/>
      <c r="G3356" s="20" t="s">
        <v>486</v>
      </c>
      <c r="H3356" s="63" t="s">
        <v>3408</v>
      </c>
      <c r="I3356" s="62">
        <v>34594</v>
      </c>
      <c r="J3356" s="6" t="s">
        <v>4823</v>
      </c>
      <c r="K3356" s="52"/>
      <c r="L3356" s="52"/>
      <c r="M3356" s="52"/>
      <c r="N3356" s="52"/>
      <c r="O3356" s="20" t="s">
        <v>6013</v>
      </c>
      <c r="P3356" s="20" t="s">
        <v>6013</v>
      </c>
      <c r="Q3356" s="20" t="s">
        <v>6013</v>
      </c>
      <c r="R3356" s="20" t="s">
        <v>6013</v>
      </c>
      <c r="S3356" s="20" t="s">
        <v>6013</v>
      </c>
      <c r="T3356" s="20" t="s">
        <v>6013</v>
      </c>
      <c r="U3356" s="20" t="s">
        <v>6013</v>
      </c>
      <c r="V3356" s="6" t="s">
        <v>6013</v>
      </c>
      <c r="W3356" s="21" t="str">
        <f t="shared" si="52"/>
        <v>14</v>
      </c>
      <c r="X3356" s="54"/>
      <c r="Y3356" s="54"/>
      <c r="Z3356" s="54"/>
      <c r="AA3356" s="20" t="s">
        <v>7407</v>
      </c>
      <c r="AB3356" s="54"/>
      <c r="AC3356" s="54"/>
      <c r="AD3356" s="21"/>
      <c r="AE3356" s="21"/>
      <c r="AF3356" s="54"/>
      <c r="AG3356" s="54"/>
      <c r="AH3356" s="54"/>
      <c r="AI3356" s="54"/>
    </row>
    <row r="3357" spans="1:35" s="47" customFormat="1">
      <c r="A3357" s="46">
        <v>242</v>
      </c>
      <c r="B3357" s="20" t="s">
        <v>7409</v>
      </c>
      <c r="C3357" s="18" t="s">
        <v>7410</v>
      </c>
      <c r="D3357" s="6" t="s">
        <v>15</v>
      </c>
      <c r="E3357" s="20" t="s">
        <v>6013</v>
      </c>
      <c r="F3357" s="6"/>
      <c r="G3357" s="20" t="s">
        <v>1895</v>
      </c>
      <c r="H3357" s="63" t="s">
        <v>2741</v>
      </c>
      <c r="I3357" s="62">
        <v>35127</v>
      </c>
      <c r="J3357" s="6" t="s">
        <v>4823</v>
      </c>
      <c r="K3357" s="52"/>
      <c r="L3357" s="52"/>
      <c r="M3357" s="52"/>
      <c r="N3357" s="52"/>
      <c r="O3357" s="20" t="s">
        <v>6013</v>
      </c>
      <c r="P3357" s="20" t="s">
        <v>6013</v>
      </c>
      <c r="Q3357" s="20" t="s">
        <v>6013</v>
      </c>
      <c r="R3357" s="20" t="s">
        <v>6013</v>
      </c>
      <c r="S3357" s="20" t="s">
        <v>6013</v>
      </c>
      <c r="T3357" s="20" t="s">
        <v>6013</v>
      </c>
      <c r="U3357" s="20" t="s">
        <v>6013</v>
      </c>
      <c r="V3357" s="6" t="s">
        <v>6013</v>
      </c>
      <c r="W3357" s="21" t="str">
        <f t="shared" si="52"/>
        <v>14</v>
      </c>
      <c r="X3357" s="54"/>
      <c r="Y3357" s="54"/>
      <c r="Z3357" s="54"/>
      <c r="AA3357" s="20" t="s">
        <v>7409</v>
      </c>
      <c r="AB3357" s="54"/>
      <c r="AC3357" s="54"/>
      <c r="AD3357" s="21"/>
      <c r="AE3357" s="21"/>
      <c r="AF3357" s="54"/>
      <c r="AG3357" s="54"/>
      <c r="AH3357" s="54"/>
      <c r="AI3357" s="54"/>
    </row>
    <row r="3358" spans="1:35" s="47" customFormat="1">
      <c r="A3358" s="46">
        <v>243</v>
      </c>
      <c r="B3358" s="20" t="s">
        <v>7411</v>
      </c>
      <c r="C3358" s="18" t="s">
        <v>7412</v>
      </c>
      <c r="D3358" s="6" t="s">
        <v>9</v>
      </c>
      <c r="E3358" s="20" t="s">
        <v>6013</v>
      </c>
      <c r="F3358" s="6"/>
      <c r="G3358" s="20" t="s">
        <v>1891</v>
      </c>
      <c r="H3358" s="63" t="s">
        <v>3936</v>
      </c>
      <c r="I3358" s="62">
        <v>35233</v>
      </c>
      <c r="J3358" s="6" t="s">
        <v>4823</v>
      </c>
      <c r="K3358" s="52"/>
      <c r="L3358" s="52"/>
      <c r="M3358" s="52"/>
      <c r="N3358" s="52"/>
      <c r="O3358" s="20" t="s">
        <v>6013</v>
      </c>
      <c r="P3358" s="20" t="s">
        <v>6013</v>
      </c>
      <c r="Q3358" s="20" t="s">
        <v>6013</v>
      </c>
      <c r="R3358" s="20" t="s">
        <v>6013</v>
      </c>
      <c r="S3358" s="20" t="s">
        <v>6013</v>
      </c>
      <c r="T3358" s="20" t="s">
        <v>6013</v>
      </c>
      <c r="U3358" s="20" t="s">
        <v>6013</v>
      </c>
      <c r="V3358" s="6" t="s">
        <v>6013</v>
      </c>
      <c r="W3358" s="21" t="str">
        <f t="shared" si="52"/>
        <v>14</v>
      </c>
      <c r="X3358" s="54"/>
      <c r="Y3358" s="54"/>
      <c r="Z3358" s="54"/>
      <c r="AA3358" s="20" t="s">
        <v>7411</v>
      </c>
      <c r="AB3358" s="54"/>
      <c r="AC3358" s="54"/>
      <c r="AD3358" s="21"/>
      <c r="AE3358" s="21"/>
      <c r="AF3358" s="54"/>
      <c r="AG3358" s="54"/>
      <c r="AH3358" s="54"/>
      <c r="AI3358" s="54"/>
    </row>
    <row r="3359" spans="1:35" s="47" customFormat="1">
      <c r="A3359" s="46">
        <v>244</v>
      </c>
      <c r="B3359" s="20" t="s">
        <v>7413</v>
      </c>
      <c r="C3359" s="18" t="s">
        <v>7414</v>
      </c>
      <c r="D3359" s="6" t="s">
        <v>9</v>
      </c>
      <c r="E3359" s="20" t="s">
        <v>6013</v>
      </c>
      <c r="F3359" s="6"/>
      <c r="G3359" s="20" t="s">
        <v>1538</v>
      </c>
      <c r="H3359" s="63" t="s">
        <v>3013</v>
      </c>
      <c r="I3359" s="62">
        <v>35173</v>
      </c>
      <c r="J3359" s="6" t="s">
        <v>5299</v>
      </c>
      <c r="K3359" s="52"/>
      <c r="L3359" s="52"/>
      <c r="M3359" s="52"/>
      <c r="N3359" s="52"/>
      <c r="O3359" s="20" t="s">
        <v>6013</v>
      </c>
      <c r="P3359" s="20" t="s">
        <v>6013</v>
      </c>
      <c r="Q3359" s="45" t="s">
        <v>6031</v>
      </c>
      <c r="R3359" s="45" t="s">
        <v>6031</v>
      </c>
      <c r="S3359" s="45" t="s">
        <v>6031</v>
      </c>
      <c r="T3359" s="45" t="s">
        <v>6031</v>
      </c>
      <c r="U3359" s="45" t="s">
        <v>6031</v>
      </c>
      <c r="V3359" s="6" t="s">
        <v>6013</v>
      </c>
      <c r="W3359" s="21" t="str">
        <f t="shared" si="52"/>
        <v>14</v>
      </c>
      <c r="X3359" s="54"/>
      <c r="Y3359" s="54"/>
      <c r="Z3359" s="54"/>
      <c r="AA3359" s="20" t="s">
        <v>7413</v>
      </c>
      <c r="AB3359" s="54"/>
      <c r="AC3359" s="54"/>
      <c r="AD3359" s="21"/>
      <c r="AE3359" s="21"/>
      <c r="AF3359" s="54"/>
      <c r="AG3359" s="54"/>
      <c r="AH3359" s="54"/>
      <c r="AI3359" s="54"/>
    </row>
    <row r="3360" spans="1:35" s="47" customFormat="1">
      <c r="A3360" s="46">
        <v>245</v>
      </c>
      <c r="B3360" s="20" t="s">
        <v>7415</v>
      </c>
      <c r="C3360" s="18" t="s">
        <v>7416</v>
      </c>
      <c r="D3360" s="6" t="s">
        <v>9</v>
      </c>
      <c r="E3360" s="20" t="s">
        <v>6013</v>
      </c>
      <c r="F3360" s="6"/>
      <c r="G3360" s="20" t="s">
        <v>1895</v>
      </c>
      <c r="H3360" s="63" t="s">
        <v>2741</v>
      </c>
      <c r="I3360" s="62">
        <v>34867</v>
      </c>
      <c r="J3360" s="6" t="s">
        <v>4823</v>
      </c>
      <c r="K3360" s="52"/>
      <c r="L3360" s="52"/>
      <c r="M3360" s="52"/>
      <c r="N3360" s="52"/>
      <c r="O3360" s="20" t="s">
        <v>6013</v>
      </c>
      <c r="P3360" s="20" t="s">
        <v>6013</v>
      </c>
      <c r="Q3360" s="20" t="s">
        <v>6013</v>
      </c>
      <c r="R3360" s="20" t="s">
        <v>6013</v>
      </c>
      <c r="S3360" s="20" t="s">
        <v>6013</v>
      </c>
      <c r="T3360" s="20" t="s">
        <v>6013</v>
      </c>
      <c r="U3360" s="20" t="s">
        <v>6013</v>
      </c>
      <c r="V3360" s="6" t="s">
        <v>6013</v>
      </c>
      <c r="W3360" s="21" t="str">
        <f t="shared" si="52"/>
        <v>14</v>
      </c>
      <c r="X3360" s="54"/>
      <c r="Y3360" s="54"/>
      <c r="Z3360" s="54"/>
      <c r="AA3360" s="20" t="s">
        <v>7415</v>
      </c>
      <c r="AB3360" s="54"/>
      <c r="AC3360" s="54"/>
      <c r="AD3360" s="21"/>
      <c r="AE3360" s="21"/>
      <c r="AF3360" s="54"/>
      <c r="AG3360" s="54"/>
      <c r="AH3360" s="54"/>
      <c r="AI3360" s="54"/>
    </row>
    <row r="3361" spans="1:35" s="47" customFormat="1">
      <c r="A3361" s="46">
        <v>246</v>
      </c>
      <c r="B3361" s="20" t="s">
        <v>7417</v>
      </c>
      <c r="C3361" s="18" t="s">
        <v>7418</v>
      </c>
      <c r="D3361" s="6" t="s">
        <v>15</v>
      </c>
      <c r="E3361" s="20" t="s">
        <v>6013</v>
      </c>
      <c r="F3361" s="6"/>
      <c r="G3361" s="20" t="s">
        <v>20</v>
      </c>
      <c r="H3361" s="63" t="s">
        <v>2610</v>
      </c>
      <c r="I3361" s="62">
        <v>34355</v>
      </c>
      <c r="J3361" s="6" t="s">
        <v>4823</v>
      </c>
      <c r="K3361" s="52"/>
      <c r="L3361" s="52"/>
      <c r="M3361" s="52"/>
      <c r="N3361" s="52"/>
      <c r="O3361" s="20" t="s">
        <v>6013</v>
      </c>
      <c r="P3361" s="20" t="s">
        <v>6013</v>
      </c>
      <c r="Q3361" s="20" t="s">
        <v>6013</v>
      </c>
      <c r="R3361" s="20" t="s">
        <v>6013</v>
      </c>
      <c r="S3361" s="20" t="s">
        <v>6013</v>
      </c>
      <c r="T3361" s="20" t="s">
        <v>6013</v>
      </c>
      <c r="U3361" s="20" t="s">
        <v>6013</v>
      </c>
      <c r="V3361" s="6" t="s">
        <v>6013</v>
      </c>
      <c r="W3361" s="21" t="str">
        <f t="shared" si="52"/>
        <v>14</v>
      </c>
      <c r="X3361" s="54"/>
      <c r="Y3361" s="54"/>
      <c r="Z3361" s="54"/>
      <c r="AA3361" s="20" t="s">
        <v>7417</v>
      </c>
      <c r="AB3361" s="54"/>
      <c r="AC3361" s="54"/>
      <c r="AD3361" s="21"/>
      <c r="AE3361" s="21"/>
      <c r="AF3361" s="54"/>
      <c r="AG3361" s="54"/>
      <c r="AH3361" s="54"/>
      <c r="AI3361" s="54"/>
    </row>
    <row r="3362" spans="1:35" s="47" customFormat="1">
      <c r="A3362" s="46">
        <v>247</v>
      </c>
      <c r="B3362" s="20" t="s">
        <v>7419</v>
      </c>
      <c r="C3362" s="18" t="s">
        <v>7420</v>
      </c>
      <c r="D3362" s="6" t="s">
        <v>9</v>
      </c>
      <c r="E3362" s="20" t="s">
        <v>6013</v>
      </c>
      <c r="F3362" s="6"/>
      <c r="G3362" s="20" t="s">
        <v>1866</v>
      </c>
      <c r="H3362" s="63" t="s">
        <v>3939</v>
      </c>
      <c r="I3362" s="62">
        <v>35229</v>
      </c>
      <c r="J3362" s="6" t="s">
        <v>4823</v>
      </c>
      <c r="K3362" s="52"/>
      <c r="L3362" s="52"/>
      <c r="M3362" s="52"/>
      <c r="N3362" s="52"/>
      <c r="O3362" s="20" t="s">
        <v>6013</v>
      </c>
      <c r="P3362" s="20" t="s">
        <v>6013</v>
      </c>
      <c r="Q3362" s="20" t="s">
        <v>6013</v>
      </c>
      <c r="R3362" s="20" t="s">
        <v>6013</v>
      </c>
      <c r="S3362" s="20" t="s">
        <v>6013</v>
      </c>
      <c r="T3362" s="20" t="s">
        <v>6013</v>
      </c>
      <c r="U3362" s="20" t="s">
        <v>6013</v>
      </c>
      <c r="V3362" s="6" t="s">
        <v>6013</v>
      </c>
      <c r="W3362" s="21" t="str">
        <f t="shared" si="52"/>
        <v>14</v>
      </c>
      <c r="X3362" s="54"/>
      <c r="Y3362" s="54"/>
      <c r="Z3362" s="54"/>
      <c r="AA3362" s="20" t="s">
        <v>7419</v>
      </c>
      <c r="AB3362" s="54"/>
      <c r="AC3362" s="54"/>
      <c r="AD3362" s="21"/>
      <c r="AE3362" s="21"/>
      <c r="AF3362" s="54"/>
      <c r="AG3362" s="54"/>
      <c r="AH3362" s="54"/>
      <c r="AI3362" s="54"/>
    </row>
    <row r="3363" spans="1:35" s="47" customFormat="1">
      <c r="A3363" s="46">
        <v>248</v>
      </c>
      <c r="B3363" s="20" t="s">
        <v>7421</v>
      </c>
      <c r="C3363" s="18" t="s">
        <v>7422</v>
      </c>
      <c r="D3363" s="6" t="s">
        <v>15</v>
      </c>
      <c r="E3363" s="20" t="s">
        <v>6013</v>
      </c>
      <c r="F3363" s="6"/>
      <c r="G3363" s="20" t="s">
        <v>1891</v>
      </c>
      <c r="H3363" s="63" t="s">
        <v>3408</v>
      </c>
      <c r="I3363" s="62">
        <v>34744</v>
      </c>
      <c r="J3363" s="6" t="s">
        <v>4823</v>
      </c>
      <c r="K3363" s="52"/>
      <c r="L3363" s="52"/>
      <c r="M3363" s="52"/>
      <c r="N3363" s="52"/>
      <c r="O3363" s="20" t="s">
        <v>6013</v>
      </c>
      <c r="P3363" s="45" t="s">
        <v>6031</v>
      </c>
      <c r="Q3363" s="45" t="s">
        <v>6031</v>
      </c>
      <c r="R3363" s="45" t="s">
        <v>6031</v>
      </c>
      <c r="S3363" s="45" t="s">
        <v>6031</v>
      </c>
      <c r="T3363" s="45" t="s">
        <v>6031</v>
      </c>
      <c r="U3363" s="45" t="s">
        <v>6031</v>
      </c>
      <c r="V3363" s="6" t="s">
        <v>6031</v>
      </c>
      <c r="W3363" s="21" t="str">
        <f t="shared" si="52"/>
        <v>14</v>
      </c>
      <c r="X3363" s="54"/>
      <c r="Y3363" s="54"/>
      <c r="Z3363" s="54"/>
      <c r="AA3363" s="20" t="s">
        <v>7421</v>
      </c>
      <c r="AB3363" s="54"/>
      <c r="AC3363" s="54"/>
      <c r="AD3363" s="21"/>
      <c r="AE3363" s="21"/>
      <c r="AF3363" s="54"/>
      <c r="AG3363" s="54"/>
      <c r="AH3363" s="54"/>
      <c r="AI3363" s="54"/>
    </row>
    <row r="3364" spans="1:35" s="47" customFormat="1">
      <c r="A3364" s="46">
        <v>249</v>
      </c>
      <c r="B3364" s="20" t="s">
        <v>7423</v>
      </c>
      <c r="C3364" s="18" t="s">
        <v>7424</v>
      </c>
      <c r="D3364" s="6" t="s">
        <v>9</v>
      </c>
      <c r="E3364" s="20" t="s">
        <v>6013</v>
      </c>
      <c r="F3364" s="6"/>
      <c r="G3364" s="20" t="s">
        <v>15</v>
      </c>
      <c r="H3364" s="63" t="s">
        <v>3049</v>
      </c>
      <c r="I3364" s="62">
        <v>35279</v>
      </c>
      <c r="J3364" s="6" t="s">
        <v>4823</v>
      </c>
      <c r="K3364" s="52"/>
      <c r="L3364" s="52"/>
      <c r="M3364" s="52"/>
      <c r="N3364" s="52"/>
      <c r="O3364" s="20" t="s">
        <v>6013</v>
      </c>
      <c r="P3364" s="20" t="s">
        <v>6013</v>
      </c>
      <c r="Q3364" s="20" t="s">
        <v>6013</v>
      </c>
      <c r="R3364" s="20" t="s">
        <v>6013</v>
      </c>
      <c r="S3364" s="20" t="s">
        <v>6013</v>
      </c>
      <c r="T3364" s="20" t="s">
        <v>6013</v>
      </c>
      <c r="U3364" s="20" t="s">
        <v>6013</v>
      </c>
      <c r="V3364" s="6" t="s">
        <v>6013</v>
      </c>
      <c r="W3364" s="21" t="str">
        <f t="shared" si="52"/>
        <v>14</v>
      </c>
      <c r="X3364" s="54"/>
      <c r="Y3364" s="54"/>
      <c r="Z3364" s="54"/>
      <c r="AA3364" s="20" t="s">
        <v>7423</v>
      </c>
      <c r="AB3364" s="54"/>
      <c r="AC3364" s="54"/>
      <c r="AD3364" s="21"/>
      <c r="AE3364" s="21"/>
      <c r="AF3364" s="54"/>
      <c r="AG3364" s="54"/>
      <c r="AH3364" s="54"/>
      <c r="AI3364" s="54"/>
    </row>
    <row r="3365" spans="1:35" s="47" customFormat="1">
      <c r="A3365" s="46">
        <v>250</v>
      </c>
      <c r="B3365" s="20" t="s">
        <v>7425</v>
      </c>
      <c r="C3365" s="18" t="s">
        <v>7426</v>
      </c>
      <c r="D3365" s="6" t="s">
        <v>15</v>
      </c>
      <c r="E3365" s="20" t="s">
        <v>6013</v>
      </c>
      <c r="F3365" s="6"/>
      <c r="G3365" s="20" t="s">
        <v>82</v>
      </c>
      <c r="H3365" s="63" t="s">
        <v>2610</v>
      </c>
      <c r="I3365" s="62">
        <v>35340</v>
      </c>
      <c r="J3365" s="6" t="s">
        <v>4823</v>
      </c>
      <c r="K3365" s="52"/>
      <c r="L3365" s="52"/>
      <c r="M3365" s="52"/>
      <c r="N3365" s="52"/>
      <c r="O3365" s="20" t="s">
        <v>6013</v>
      </c>
      <c r="P3365" s="20" t="s">
        <v>6013</v>
      </c>
      <c r="Q3365" s="20" t="s">
        <v>6013</v>
      </c>
      <c r="R3365" s="20" t="s">
        <v>6013</v>
      </c>
      <c r="S3365" s="20" t="s">
        <v>6013</v>
      </c>
      <c r="T3365" s="20" t="s">
        <v>6013</v>
      </c>
      <c r="U3365" s="20" t="s">
        <v>6013</v>
      </c>
      <c r="V3365" s="6" t="s">
        <v>6013</v>
      </c>
      <c r="W3365" s="21" t="str">
        <f t="shared" si="52"/>
        <v>14</v>
      </c>
      <c r="X3365" s="54"/>
      <c r="Y3365" s="54"/>
      <c r="Z3365" s="54"/>
      <c r="AA3365" s="20" t="s">
        <v>7425</v>
      </c>
      <c r="AB3365" s="54"/>
      <c r="AC3365" s="54"/>
      <c r="AD3365" s="21"/>
      <c r="AE3365" s="21"/>
      <c r="AF3365" s="54"/>
      <c r="AG3365" s="54"/>
      <c r="AH3365" s="54"/>
      <c r="AI3365" s="54"/>
    </row>
    <row r="3366" spans="1:35" s="47" customFormat="1">
      <c r="A3366" s="46">
        <v>251</v>
      </c>
      <c r="B3366" s="20" t="s">
        <v>7427</v>
      </c>
      <c r="C3366" s="18" t="s">
        <v>7428</v>
      </c>
      <c r="D3366" s="6" t="s">
        <v>15</v>
      </c>
      <c r="E3366" s="20" t="s">
        <v>6013</v>
      </c>
      <c r="F3366" s="6"/>
      <c r="G3366" s="20" t="s">
        <v>20</v>
      </c>
      <c r="H3366" s="63" t="s">
        <v>2741</v>
      </c>
      <c r="I3366" s="62">
        <v>35254</v>
      </c>
      <c r="J3366" s="6" t="s">
        <v>5299</v>
      </c>
      <c r="K3366" s="52"/>
      <c r="L3366" s="52"/>
      <c r="M3366" s="52"/>
      <c r="N3366" s="52"/>
      <c r="O3366" s="20" t="s">
        <v>6013</v>
      </c>
      <c r="P3366" s="20" t="s">
        <v>6013</v>
      </c>
      <c r="Q3366" s="20" t="s">
        <v>6013</v>
      </c>
      <c r="R3366" s="20" t="s">
        <v>6013</v>
      </c>
      <c r="S3366" s="20" t="s">
        <v>6013</v>
      </c>
      <c r="T3366" s="20" t="s">
        <v>6013</v>
      </c>
      <c r="U3366" s="20" t="s">
        <v>6013</v>
      </c>
      <c r="V3366" s="6" t="s">
        <v>6013</v>
      </c>
      <c r="W3366" s="21" t="str">
        <f t="shared" si="52"/>
        <v>14</v>
      </c>
      <c r="X3366" s="54"/>
      <c r="Y3366" s="54"/>
      <c r="Z3366" s="54"/>
      <c r="AA3366" s="20" t="s">
        <v>7427</v>
      </c>
      <c r="AB3366" s="54"/>
      <c r="AC3366" s="54"/>
      <c r="AD3366" s="21"/>
      <c r="AE3366" s="21"/>
      <c r="AF3366" s="54"/>
      <c r="AG3366" s="54"/>
      <c r="AH3366" s="54"/>
      <c r="AI3366" s="54"/>
    </row>
    <row r="3367" spans="1:35" s="47" customFormat="1">
      <c r="A3367" s="46">
        <v>252</v>
      </c>
      <c r="B3367" s="20" t="s">
        <v>7429</v>
      </c>
      <c r="C3367" s="18" t="s">
        <v>7430</v>
      </c>
      <c r="D3367" s="6" t="s">
        <v>9</v>
      </c>
      <c r="E3367" s="20" t="s">
        <v>6013</v>
      </c>
      <c r="F3367" s="6"/>
      <c r="G3367" s="20" t="s">
        <v>59</v>
      </c>
      <c r="H3367" s="63" t="s">
        <v>3223</v>
      </c>
      <c r="I3367" s="62">
        <v>35313</v>
      </c>
      <c r="J3367" s="6" t="s">
        <v>4823</v>
      </c>
      <c r="K3367" s="52"/>
      <c r="L3367" s="52"/>
      <c r="M3367" s="52"/>
      <c r="N3367" s="52"/>
      <c r="O3367" s="20" t="s">
        <v>6013</v>
      </c>
      <c r="P3367" s="20" t="s">
        <v>6013</v>
      </c>
      <c r="Q3367" s="20" t="s">
        <v>6013</v>
      </c>
      <c r="R3367" s="20" t="s">
        <v>6013</v>
      </c>
      <c r="S3367" s="20" t="s">
        <v>6013</v>
      </c>
      <c r="T3367" s="20" t="s">
        <v>6013</v>
      </c>
      <c r="U3367" s="20" t="s">
        <v>6013</v>
      </c>
      <c r="V3367" s="6" t="s">
        <v>6013</v>
      </c>
      <c r="W3367" s="21" t="str">
        <f t="shared" si="52"/>
        <v>14</v>
      </c>
      <c r="X3367" s="54"/>
      <c r="Y3367" s="54"/>
      <c r="Z3367" s="54"/>
      <c r="AA3367" s="20" t="s">
        <v>7429</v>
      </c>
      <c r="AB3367" s="54"/>
      <c r="AC3367" s="54"/>
      <c r="AD3367" s="21"/>
      <c r="AE3367" s="21"/>
      <c r="AF3367" s="54"/>
      <c r="AG3367" s="54"/>
      <c r="AH3367" s="54"/>
      <c r="AI3367" s="54"/>
    </row>
    <row r="3368" spans="1:35" s="47" customFormat="1">
      <c r="A3368" s="46">
        <v>253</v>
      </c>
      <c r="B3368" s="20" t="s">
        <v>7431</v>
      </c>
      <c r="C3368" s="18" t="s">
        <v>7432</v>
      </c>
      <c r="D3368" s="6" t="s">
        <v>9</v>
      </c>
      <c r="E3368" s="20" t="s">
        <v>6013</v>
      </c>
      <c r="F3368" s="6"/>
      <c r="G3368" s="20" t="s">
        <v>1866</v>
      </c>
      <c r="H3368" s="63" t="s">
        <v>3013</v>
      </c>
      <c r="I3368" s="62">
        <v>35308</v>
      </c>
      <c r="J3368" s="6" t="s">
        <v>4823</v>
      </c>
      <c r="K3368" s="52"/>
      <c r="L3368" s="52"/>
      <c r="M3368" s="52"/>
      <c r="N3368" s="52"/>
      <c r="O3368" s="20" t="s">
        <v>6013</v>
      </c>
      <c r="P3368" s="20" t="s">
        <v>6013</v>
      </c>
      <c r="Q3368" s="20" t="s">
        <v>6013</v>
      </c>
      <c r="R3368" s="20" t="s">
        <v>6013</v>
      </c>
      <c r="S3368" s="20" t="s">
        <v>6013</v>
      </c>
      <c r="T3368" s="20" t="s">
        <v>6013</v>
      </c>
      <c r="U3368" s="20" t="s">
        <v>6013</v>
      </c>
      <c r="V3368" s="6" t="s">
        <v>6013</v>
      </c>
      <c r="W3368" s="21" t="str">
        <f t="shared" si="52"/>
        <v>14</v>
      </c>
      <c r="X3368" s="54"/>
      <c r="Y3368" s="54"/>
      <c r="Z3368" s="54"/>
      <c r="AA3368" s="20" t="s">
        <v>7431</v>
      </c>
      <c r="AB3368" s="54"/>
      <c r="AC3368" s="54"/>
      <c r="AD3368" s="21"/>
      <c r="AE3368" s="21"/>
      <c r="AF3368" s="54"/>
      <c r="AG3368" s="54"/>
      <c r="AH3368" s="54"/>
      <c r="AI3368" s="54"/>
    </row>
    <row r="3369" spans="1:35" s="47" customFormat="1">
      <c r="A3369" s="46">
        <v>254</v>
      </c>
      <c r="B3369" s="20" t="s">
        <v>7433</v>
      </c>
      <c r="C3369" s="18" t="s">
        <v>7434</v>
      </c>
      <c r="D3369" s="6" t="s">
        <v>9</v>
      </c>
      <c r="E3369" s="20" t="s">
        <v>6013</v>
      </c>
      <c r="F3369" s="6"/>
      <c r="G3369" s="20" t="s">
        <v>16</v>
      </c>
      <c r="H3369" s="63" t="s">
        <v>3111</v>
      </c>
      <c r="I3369" s="62">
        <v>35232</v>
      </c>
      <c r="J3369" s="6" t="s">
        <v>4823</v>
      </c>
      <c r="K3369" s="52"/>
      <c r="L3369" s="52"/>
      <c r="M3369" s="52"/>
      <c r="N3369" s="52"/>
      <c r="O3369" s="20" t="s">
        <v>6013</v>
      </c>
      <c r="P3369" s="20" t="s">
        <v>6013</v>
      </c>
      <c r="Q3369" s="20" t="s">
        <v>6013</v>
      </c>
      <c r="R3369" s="20" t="s">
        <v>6013</v>
      </c>
      <c r="S3369" s="20" t="s">
        <v>6013</v>
      </c>
      <c r="T3369" s="20" t="s">
        <v>6013</v>
      </c>
      <c r="U3369" s="20" t="s">
        <v>6013</v>
      </c>
      <c r="V3369" s="6" t="s">
        <v>6013</v>
      </c>
      <c r="W3369" s="21" t="str">
        <f t="shared" si="52"/>
        <v>14</v>
      </c>
      <c r="X3369" s="54"/>
      <c r="Y3369" s="54"/>
      <c r="Z3369" s="54"/>
      <c r="AA3369" s="20" t="s">
        <v>7433</v>
      </c>
      <c r="AB3369" s="54"/>
      <c r="AC3369" s="54"/>
      <c r="AD3369" s="21"/>
      <c r="AE3369" s="21"/>
      <c r="AF3369" s="54"/>
      <c r="AG3369" s="54"/>
      <c r="AH3369" s="54"/>
      <c r="AI3369" s="54"/>
    </row>
    <row r="3370" spans="1:35" s="47" customFormat="1">
      <c r="A3370" s="46">
        <v>255</v>
      </c>
      <c r="B3370" s="20" t="s">
        <v>7435</v>
      </c>
      <c r="C3370" s="18" t="s">
        <v>7436</v>
      </c>
      <c r="D3370" s="6" t="s">
        <v>9</v>
      </c>
      <c r="E3370" s="20" t="s">
        <v>6013</v>
      </c>
      <c r="F3370" s="6"/>
      <c r="G3370" s="20" t="s">
        <v>16</v>
      </c>
      <c r="H3370" s="63" t="s">
        <v>4048</v>
      </c>
      <c r="I3370" s="62">
        <v>35355</v>
      </c>
      <c r="J3370" s="6" t="s">
        <v>4823</v>
      </c>
      <c r="K3370" s="52"/>
      <c r="L3370" s="52"/>
      <c r="M3370" s="52"/>
      <c r="N3370" s="52"/>
      <c r="O3370" s="20" t="s">
        <v>6013</v>
      </c>
      <c r="P3370" s="20" t="s">
        <v>6013</v>
      </c>
      <c r="Q3370" s="20" t="s">
        <v>6013</v>
      </c>
      <c r="R3370" s="20" t="s">
        <v>6013</v>
      </c>
      <c r="S3370" s="20" t="s">
        <v>6013</v>
      </c>
      <c r="T3370" s="20" t="s">
        <v>6013</v>
      </c>
      <c r="U3370" s="20" t="s">
        <v>6013</v>
      </c>
      <c r="V3370" s="6" t="s">
        <v>6031</v>
      </c>
      <c r="W3370" s="21" t="str">
        <f t="shared" si="52"/>
        <v>14</v>
      </c>
      <c r="X3370" s="54"/>
      <c r="Y3370" s="54"/>
      <c r="Z3370" s="54"/>
      <c r="AA3370" s="20" t="s">
        <v>7435</v>
      </c>
      <c r="AB3370" s="54"/>
      <c r="AC3370" s="54"/>
      <c r="AD3370" s="21"/>
      <c r="AE3370" s="21"/>
      <c r="AF3370" s="54"/>
      <c r="AG3370" s="54"/>
      <c r="AH3370" s="54"/>
      <c r="AI3370" s="54"/>
    </row>
    <row r="3371" spans="1:35" s="47" customFormat="1">
      <c r="A3371" s="46">
        <v>256</v>
      </c>
      <c r="B3371" s="20" t="s">
        <v>7437</v>
      </c>
      <c r="C3371" s="18" t="s">
        <v>7438</v>
      </c>
      <c r="D3371" s="6" t="s">
        <v>15</v>
      </c>
      <c r="E3371" s="20" t="s">
        <v>6013</v>
      </c>
      <c r="F3371" s="6"/>
      <c r="G3371" s="20" t="s">
        <v>1538</v>
      </c>
      <c r="H3371" s="63" t="s">
        <v>4801</v>
      </c>
      <c r="I3371" s="62">
        <v>34869</v>
      </c>
      <c r="J3371" s="6" t="s">
        <v>4823</v>
      </c>
      <c r="K3371" s="52"/>
      <c r="L3371" s="52"/>
      <c r="M3371" s="52"/>
      <c r="N3371" s="52"/>
      <c r="O3371" s="20" t="s">
        <v>6013</v>
      </c>
      <c r="P3371" s="20" t="s">
        <v>6013</v>
      </c>
      <c r="Q3371" s="20" t="s">
        <v>6013</v>
      </c>
      <c r="R3371" s="20" t="s">
        <v>6013</v>
      </c>
      <c r="S3371" s="20" t="s">
        <v>6013</v>
      </c>
      <c r="T3371" s="20" t="s">
        <v>6013</v>
      </c>
      <c r="U3371" s="20" t="s">
        <v>6013</v>
      </c>
      <c r="V3371" s="6" t="s">
        <v>6013</v>
      </c>
      <c r="W3371" s="21" t="str">
        <f t="shared" si="52"/>
        <v>14</v>
      </c>
      <c r="X3371" s="54"/>
      <c r="Y3371" s="54"/>
      <c r="Z3371" s="54"/>
      <c r="AA3371" s="20" t="s">
        <v>7437</v>
      </c>
      <c r="AB3371" s="54"/>
      <c r="AC3371" s="54"/>
      <c r="AD3371" s="21"/>
      <c r="AE3371" s="21"/>
      <c r="AF3371" s="54"/>
      <c r="AG3371" s="54"/>
      <c r="AH3371" s="54"/>
      <c r="AI3371" s="54"/>
    </row>
    <row r="3372" spans="1:35" s="47" customFormat="1">
      <c r="A3372" s="46">
        <v>257</v>
      </c>
      <c r="B3372" s="20" t="s">
        <v>7439</v>
      </c>
      <c r="C3372" s="18" t="s">
        <v>7440</v>
      </c>
      <c r="D3372" s="6" t="s">
        <v>15</v>
      </c>
      <c r="E3372" s="20" t="s">
        <v>6013</v>
      </c>
      <c r="F3372" s="6"/>
      <c r="G3372" s="20" t="s">
        <v>486</v>
      </c>
      <c r="H3372" s="63" t="s">
        <v>3637</v>
      </c>
      <c r="I3372" s="62">
        <v>35412</v>
      </c>
      <c r="J3372" s="6" t="s">
        <v>4823</v>
      </c>
      <c r="K3372" s="52"/>
      <c r="L3372" s="52"/>
      <c r="M3372" s="52"/>
      <c r="N3372" s="52"/>
      <c r="O3372" s="20" t="s">
        <v>6013</v>
      </c>
      <c r="P3372" s="20" t="s">
        <v>6013</v>
      </c>
      <c r="Q3372" s="20" t="s">
        <v>6013</v>
      </c>
      <c r="R3372" s="20" t="s">
        <v>6013</v>
      </c>
      <c r="S3372" s="20" t="s">
        <v>6013</v>
      </c>
      <c r="T3372" s="20" t="s">
        <v>6013</v>
      </c>
      <c r="U3372" s="20" t="s">
        <v>6013</v>
      </c>
      <c r="V3372" s="6" t="s">
        <v>6013</v>
      </c>
      <c r="W3372" s="21" t="str">
        <f t="shared" si="52"/>
        <v>14</v>
      </c>
      <c r="X3372" s="54"/>
      <c r="Y3372" s="54"/>
      <c r="Z3372" s="54"/>
      <c r="AA3372" s="20" t="s">
        <v>7439</v>
      </c>
      <c r="AB3372" s="54"/>
      <c r="AC3372" s="54"/>
      <c r="AD3372" s="21"/>
      <c r="AE3372" s="21"/>
      <c r="AF3372" s="54"/>
      <c r="AG3372" s="54"/>
      <c r="AH3372" s="54"/>
      <c r="AI3372" s="54"/>
    </row>
    <row r="3373" spans="1:35" s="47" customFormat="1">
      <c r="A3373" s="46">
        <v>258</v>
      </c>
      <c r="B3373" s="20" t="s">
        <v>7441</v>
      </c>
      <c r="C3373" s="18" t="s">
        <v>7442</v>
      </c>
      <c r="D3373" s="6" t="s">
        <v>9</v>
      </c>
      <c r="E3373" s="20" t="s">
        <v>6013</v>
      </c>
      <c r="F3373" s="6"/>
      <c r="G3373" s="20" t="s">
        <v>59</v>
      </c>
      <c r="H3373" s="63" t="s">
        <v>2741</v>
      </c>
      <c r="I3373" s="62">
        <v>35058</v>
      </c>
      <c r="J3373" s="6" t="s">
        <v>5299</v>
      </c>
      <c r="K3373" s="52"/>
      <c r="L3373" s="52"/>
      <c r="M3373" s="52"/>
      <c r="N3373" s="52"/>
      <c r="O3373" s="20" t="s">
        <v>6013</v>
      </c>
      <c r="P3373" s="20" t="s">
        <v>6013</v>
      </c>
      <c r="Q3373" s="20" t="s">
        <v>6013</v>
      </c>
      <c r="R3373" s="20" t="s">
        <v>6013</v>
      </c>
      <c r="S3373" s="20" t="s">
        <v>6013</v>
      </c>
      <c r="T3373" s="20" t="s">
        <v>6013</v>
      </c>
      <c r="U3373" s="20" t="s">
        <v>6013</v>
      </c>
      <c r="V3373" s="6" t="s">
        <v>6013</v>
      </c>
      <c r="W3373" s="21" t="str">
        <f t="shared" si="52"/>
        <v>14</v>
      </c>
      <c r="X3373" s="54"/>
      <c r="Y3373" s="54"/>
      <c r="Z3373" s="54"/>
      <c r="AA3373" s="20" t="s">
        <v>7441</v>
      </c>
      <c r="AB3373" s="54"/>
      <c r="AC3373" s="54"/>
      <c r="AD3373" s="21"/>
      <c r="AE3373" s="21"/>
      <c r="AF3373" s="54"/>
      <c r="AG3373" s="54"/>
      <c r="AH3373" s="54"/>
      <c r="AI3373" s="54"/>
    </row>
    <row r="3374" spans="1:35" s="47" customFormat="1">
      <c r="A3374" s="46">
        <v>259</v>
      </c>
      <c r="B3374" s="20" t="s">
        <v>7443</v>
      </c>
      <c r="C3374" s="18" t="s">
        <v>7444</v>
      </c>
      <c r="D3374" s="6" t="s">
        <v>9</v>
      </c>
      <c r="E3374" s="20" t="s">
        <v>6013</v>
      </c>
      <c r="F3374" s="6"/>
      <c r="G3374" s="20" t="s">
        <v>1891</v>
      </c>
      <c r="H3374" s="63" t="s">
        <v>3657</v>
      </c>
      <c r="I3374" s="62">
        <v>35273</v>
      </c>
      <c r="J3374" s="6" t="s">
        <v>4823</v>
      </c>
      <c r="K3374" s="52"/>
      <c r="L3374" s="52"/>
      <c r="M3374" s="52"/>
      <c r="N3374" s="52"/>
      <c r="O3374" s="20" t="s">
        <v>6013</v>
      </c>
      <c r="P3374" s="20" t="s">
        <v>6013</v>
      </c>
      <c r="Q3374" s="20" t="s">
        <v>6013</v>
      </c>
      <c r="R3374" s="20" t="s">
        <v>6013</v>
      </c>
      <c r="S3374" s="20" t="s">
        <v>6013</v>
      </c>
      <c r="T3374" s="20" t="s">
        <v>6013</v>
      </c>
      <c r="U3374" s="20" t="s">
        <v>6013</v>
      </c>
      <c r="V3374" s="6" t="s">
        <v>6013</v>
      </c>
      <c r="W3374" s="21" t="str">
        <f t="shared" si="52"/>
        <v>14</v>
      </c>
      <c r="X3374" s="54"/>
      <c r="Y3374" s="54"/>
      <c r="Z3374" s="54"/>
      <c r="AA3374" s="20" t="s">
        <v>7443</v>
      </c>
      <c r="AB3374" s="54"/>
      <c r="AC3374" s="54"/>
      <c r="AD3374" s="21"/>
      <c r="AE3374" s="21"/>
      <c r="AF3374" s="54"/>
      <c r="AG3374" s="54"/>
      <c r="AH3374" s="54"/>
      <c r="AI3374" s="54"/>
    </row>
    <row r="3375" spans="1:35" s="47" customFormat="1">
      <c r="A3375" s="46">
        <v>260</v>
      </c>
      <c r="B3375" s="20" t="s">
        <v>7445</v>
      </c>
      <c r="C3375" s="18" t="s">
        <v>7446</v>
      </c>
      <c r="D3375" s="6" t="s">
        <v>15</v>
      </c>
      <c r="E3375" s="20" t="s">
        <v>6013</v>
      </c>
      <c r="F3375" s="6"/>
      <c r="G3375" s="20" t="s">
        <v>286</v>
      </c>
      <c r="H3375" s="63" t="s">
        <v>3295</v>
      </c>
      <c r="I3375" s="62">
        <v>35066</v>
      </c>
      <c r="J3375" s="6" t="s">
        <v>4823</v>
      </c>
      <c r="K3375" s="52"/>
      <c r="L3375" s="52"/>
      <c r="M3375" s="52"/>
      <c r="N3375" s="52"/>
      <c r="O3375" s="20" t="s">
        <v>6013</v>
      </c>
      <c r="P3375" s="20" t="s">
        <v>6013</v>
      </c>
      <c r="Q3375" s="20" t="s">
        <v>6013</v>
      </c>
      <c r="R3375" s="45" t="s">
        <v>6031</v>
      </c>
      <c r="S3375" s="45" t="s">
        <v>6031</v>
      </c>
      <c r="T3375" s="45" t="s">
        <v>6013</v>
      </c>
      <c r="U3375" s="45" t="s">
        <v>6013</v>
      </c>
      <c r="V3375" s="6" t="s">
        <v>6013</v>
      </c>
      <c r="W3375" s="21" t="str">
        <f t="shared" si="52"/>
        <v>14</v>
      </c>
      <c r="X3375" s="54"/>
      <c r="Y3375" s="54"/>
      <c r="Z3375" s="54"/>
      <c r="AA3375" s="20" t="s">
        <v>7445</v>
      </c>
      <c r="AB3375" s="54"/>
      <c r="AC3375" s="54"/>
      <c r="AD3375" s="21"/>
      <c r="AE3375" s="21"/>
      <c r="AF3375" s="54"/>
      <c r="AG3375" s="54"/>
      <c r="AH3375" s="54"/>
      <c r="AI3375" s="54"/>
    </row>
    <row r="3376" spans="1:35" s="47" customFormat="1">
      <c r="A3376" s="46">
        <v>261</v>
      </c>
      <c r="B3376" s="20" t="s">
        <v>7447</v>
      </c>
      <c r="C3376" s="18" t="s">
        <v>7448</v>
      </c>
      <c r="D3376" s="6" t="s">
        <v>9</v>
      </c>
      <c r="E3376" s="20" t="s">
        <v>6013</v>
      </c>
      <c r="F3376" s="6"/>
      <c r="G3376" s="20" t="s">
        <v>1895</v>
      </c>
      <c r="H3376" s="63" t="s">
        <v>3647</v>
      </c>
      <c r="I3376" s="62">
        <v>35209</v>
      </c>
      <c r="J3376" s="6" t="s">
        <v>4823</v>
      </c>
      <c r="K3376" s="52"/>
      <c r="L3376" s="52"/>
      <c r="M3376" s="52"/>
      <c r="N3376" s="52"/>
      <c r="O3376" s="20" t="s">
        <v>6013</v>
      </c>
      <c r="P3376" s="20" t="s">
        <v>6013</v>
      </c>
      <c r="Q3376" s="20" t="s">
        <v>6013</v>
      </c>
      <c r="R3376" s="20" t="s">
        <v>6013</v>
      </c>
      <c r="S3376" s="20" t="s">
        <v>6013</v>
      </c>
      <c r="T3376" s="20" t="s">
        <v>6013</v>
      </c>
      <c r="U3376" s="20" t="s">
        <v>6013</v>
      </c>
      <c r="V3376" s="6" t="s">
        <v>6031</v>
      </c>
      <c r="W3376" s="21" t="str">
        <f t="shared" si="52"/>
        <v>14</v>
      </c>
      <c r="X3376" s="54"/>
      <c r="Y3376" s="54"/>
      <c r="Z3376" s="54"/>
      <c r="AA3376" s="20" t="s">
        <v>7447</v>
      </c>
      <c r="AB3376" s="54"/>
      <c r="AC3376" s="54"/>
      <c r="AD3376" s="21"/>
      <c r="AE3376" s="21"/>
      <c r="AF3376" s="54"/>
      <c r="AG3376" s="54"/>
      <c r="AH3376" s="54"/>
      <c r="AI3376" s="54"/>
    </row>
    <row r="3377" spans="1:35" s="47" customFormat="1">
      <c r="A3377" s="46">
        <v>262</v>
      </c>
      <c r="B3377" s="20" t="s">
        <v>7449</v>
      </c>
      <c r="C3377" s="18" t="s">
        <v>7450</v>
      </c>
      <c r="D3377" s="6" t="s">
        <v>9</v>
      </c>
      <c r="E3377" s="20" t="s">
        <v>6013</v>
      </c>
      <c r="F3377" s="6"/>
      <c r="G3377" s="20" t="s">
        <v>20</v>
      </c>
      <c r="H3377" s="63" t="s">
        <v>3637</v>
      </c>
      <c r="I3377" s="62">
        <v>35137</v>
      </c>
      <c r="J3377" s="6" t="s">
        <v>4823</v>
      </c>
      <c r="K3377" s="52"/>
      <c r="L3377" s="52"/>
      <c r="M3377" s="52"/>
      <c r="N3377" s="52"/>
      <c r="O3377" s="20" t="s">
        <v>6013</v>
      </c>
      <c r="P3377" s="20" t="s">
        <v>6013</v>
      </c>
      <c r="Q3377" s="20" t="s">
        <v>6013</v>
      </c>
      <c r="R3377" s="20" t="s">
        <v>6013</v>
      </c>
      <c r="S3377" s="20" t="s">
        <v>6013</v>
      </c>
      <c r="T3377" s="20" t="s">
        <v>6013</v>
      </c>
      <c r="U3377" s="20" t="s">
        <v>6013</v>
      </c>
      <c r="V3377" s="6" t="s">
        <v>6013</v>
      </c>
      <c r="W3377" s="21" t="str">
        <f t="shared" si="52"/>
        <v>14</v>
      </c>
      <c r="X3377" s="54"/>
      <c r="Y3377" s="54"/>
      <c r="Z3377" s="54"/>
      <c r="AA3377" s="20" t="s">
        <v>7449</v>
      </c>
      <c r="AB3377" s="54"/>
      <c r="AC3377" s="54"/>
      <c r="AD3377" s="21"/>
      <c r="AE3377" s="21"/>
      <c r="AF3377" s="54"/>
      <c r="AG3377" s="54"/>
      <c r="AH3377" s="54"/>
      <c r="AI3377" s="54"/>
    </row>
    <row r="3378" spans="1:35" s="47" customFormat="1">
      <c r="A3378" s="46">
        <v>263</v>
      </c>
      <c r="B3378" s="20" t="s">
        <v>7451</v>
      </c>
      <c r="C3378" s="18" t="s">
        <v>7452</v>
      </c>
      <c r="D3378" s="6" t="s">
        <v>9</v>
      </c>
      <c r="E3378" s="20" t="s">
        <v>6013</v>
      </c>
      <c r="F3378" s="6"/>
      <c r="G3378" s="20" t="s">
        <v>20</v>
      </c>
      <c r="H3378" s="63" t="s">
        <v>7750</v>
      </c>
      <c r="I3378" s="62">
        <v>35309</v>
      </c>
      <c r="J3378" s="6" t="s">
        <v>4823</v>
      </c>
      <c r="K3378" s="52"/>
      <c r="L3378" s="52"/>
      <c r="M3378" s="52"/>
      <c r="N3378" s="52"/>
      <c r="O3378" s="20" t="s">
        <v>6013</v>
      </c>
      <c r="P3378" s="20" t="s">
        <v>6013</v>
      </c>
      <c r="Q3378" s="20" t="s">
        <v>6013</v>
      </c>
      <c r="R3378" s="20" t="s">
        <v>6013</v>
      </c>
      <c r="S3378" s="20" t="s">
        <v>6013</v>
      </c>
      <c r="T3378" s="20" t="s">
        <v>6013</v>
      </c>
      <c r="U3378" s="20" t="s">
        <v>6013</v>
      </c>
      <c r="V3378" s="6" t="s">
        <v>6013</v>
      </c>
      <c r="W3378" s="21" t="str">
        <f t="shared" si="52"/>
        <v>14</v>
      </c>
      <c r="X3378" s="54"/>
      <c r="Y3378" s="54"/>
      <c r="Z3378" s="54"/>
      <c r="AA3378" s="20" t="s">
        <v>7451</v>
      </c>
      <c r="AB3378" s="54"/>
      <c r="AC3378" s="54"/>
      <c r="AD3378" s="21"/>
      <c r="AE3378" s="21"/>
      <c r="AF3378" s="54"/>
      <c r="AG3378" s="54"/>
      <c r="AH3378" s="54"/>
      <c r="AI3378" s="54"/>
    </row>
    <row r="3379" spans="1:35" s="47" customFormat="1">
      <c r="A3379" s="46">
        <v>264</v>
      </c>
      <c r="B3379" s="20" t="s">
        <v>7453</v>
      </c>
      <c r="C3379" s="18" t="s">
        <v>7454</v>
      </c>
      <c r="D3379" s="6" t="s">
        <v>15</v>
      </c>
      <c r="E3379" s="20" t="s">
        <v>6013</v>
      </c>
      <c r="F3379" s="6"/>
      <c r="G3379" s="20" t="s">
        <v>59</v>
      </c>
      <c r="H3379" s="63" t="s">
        <v>3098</v>
      </c>
      <c r="I3379" s="62">
        <v>35308</v>
      </c>
      <c r="J3379" s="6" t="s">
        <v>4823</v>
      </c>
      <c r="K3379" s="52"/>
      <c r="L3379" s="52"/>
      <c r="M3379" s="52"/>
      <c r="N3379" s="52"/>
      <c r="O3379" s="20" t="s">
        <v>6013</v>
      </c>
      <c r="P3379" s="20" t="s">
        <v>6013</v>
      </c>
      <c r="Q3379" s="20" t="s">
        <v>6013</v>
      </c>
      <c r="R3379" s="20" t="s">
        <v>6013</v>
      </c>
      <c r="S3379" s="20" t="s">
        <v>6013</v>
      </c>
      <c r="T3379" s="20" t="s">
        <v>6013</v>
      </c>
      <c r="U3379" s="20" t="s">
        <v>6013</v>
      </c>
      <c r="V3379" s="6" t="s">
        <v>6013</v>
      </c>
      <c r="W3379" s="21" t="str">
        <f t="shared" si="52"/>
        <v>14</v>
      </c>
      <c r="X3379" s="54"/>
      <c r="Y3379" s="54"/>
      <c r="Z3379" s="54"/>
      <c r="AA3379" s="20" t="s">
        <v>7453</v>
      </c>
      <c r="AB3379" s="54"/>
      <c r="AC3379" s="54"/>
      <c r="AD3379" s="21"/>
      <c r="AE3379" s="21"/>
      <c r="AF3379" s="54"/>
      <c r="AG3379" s="54"/>
      <c r="AH3379" s="54"/>
      <c r="AI3379" s="54"/>
    </row>
    <row r="3380" spans="1:35" s="47" customFormat="1">
      <c r="A3380" s="46">
        <v>265</v>
      </c>
      <c r="B3380" s="20" t="s">
        <v>7455</v>
      </c>
      <c r="C3380" s="18" t="s">
        <v>7456</v>
      </c>
      <c r="D3380" s="6" t="s">
        <v>15</v>
      </c>
      <c r="E3380" s="20" t="s">
        <v>6013</v>
      </c>
      <c r="F3380" s="6"/>
      <c r="G3380" s="20" t="s">
        <v>1538</v>
      </c>
      <c r="H3380" s="63" t="s">
        <v>3935</v>
      </c>
      <c r="I3380" s="62">
        <v>35105</v>
      </c>
      <c r="J3380" s="6" t="s">
        <v>4823</v>
      </c>
      <c r="K3380" s="52"/>
      <c r="L3380" s="52"/>
      <c r="M3380" s="52"/>
      <c r="N3380" s="52"/>
      <c r="O3380" s="20" t="s">
        <v>6013</v>
      </c>
      <c r="P3380" s="20" t="s">
        <v>6013</v>
      </c>
      <c r="Q3380" s="20" t="s">
        <v>6013</v>
      </c>
      <c r="R3380" s="20" t="s">
        <v>6013</v>
      </c>
      <c r="S3380" s="20" t="s">
        <v>6013</v>
      </c>
      <c r="T3380" s="20" t="s">
        <v>6013</v>
      </c>
      <c r="U3380" s="20" t="s">
        <v>6013</v>
      </c>
      <c r="V3380" s="6" t="s">
        <v>6013</v>
      </c>
      <c r="W3380" s="21" t="str">
        <f t="shared" si="52"/>
        <v>14</v>
      </c>
      <c r="X3380" s="54"/>
      <c r="Y3380" s="54"/>
      <c r="Z3380" s="54"/>
      <c r="AA3380" s="20" t="s">
        <v>7455</v>
      </c>
      <c r="AB3380" s="54"/>
      <c r="AC3380" s="54"/>
      <c r="AD3380" s="21"/>
      <c r="AE3380" s="21"/>
      <c r="AF3380" s="54"/>
      <c r="AG3380" s="54"/>
      <c r="AH3380" s="54"/>
      <c r="AI3380" s="54"/>
    </row>
    <row r="3381" spans="1:35" s="47" customFormat="1">
      <c r="A3381" s="46">
        <v>266</v>
      </c>
      <c r="B3381" s="20" t="s">
        <v>7457</v>
      </c>
      <c r="C3381" s="18" t="s">
        <v>7458</v>
      </c>
      <c r="D3381" s="6" t="s">
        <v>15</v>
      </c>
      <c r="E3381" s="20" t="s">
        <v>6013</v>
      </c>
      <c r="F3381" s="6"/>
      <c r="G3381" s="20" t="s">
        <v>59</v>
      </c>
      <c r="H3381" s="63" t="s">
        <v>3647</v>
      </c>
      <c r="I3381" s="62">
        <v>35172</v>
      </c>
      <c r="J3381" s="6" t="s">
        <v>4823</v>
      </c>
      <c r="K3381" s="52"/>
      <c r="L3381" s="52"/>
      <c r="M3381" s="52"/>
      <c r="N3381" s="52"/>
      <c r="O3381" s="20" t="s">
        <v>6013</v>
      </c>
      <c r="P3381" s="20" t="s">
        <v>6013</v>
      </c>
      <c r="Q3381" s="20" t="s">
        <v>6013</v>
      </c>
      <c r="R3381" s="20" t="s">
        <v>6013</v>
      </c>
      <c r="S3381" s="20" t="s">
        <v>6013</v>
      </c>
      <c r="T3381" s="20" t="s">
        <v>6013</v>
      </c>
      <c r="U3381" s="20" t="s">
        <v>6013</v>
      </c>
      <c r="V3381" s="6" t="s">
        <v>6013</v>
      </c>
      <c r="W3381" s="21" t="str">
        <f t="shared" si="52"/>
        <v>14</v>
      </c>
      <c r="X3381" s="54"/>
      <c r="Y3381" s="54"/>
      <c r="Z3381" s="54"/>
      <c r="AA3381" s="20" t="s">
        <v>7457</v>
      </c>
      <c r="AB3381" s="54"/>
      <c r="AC3381" s="54"/>
      <c r="AD3381" s="21"/>
      <c r="AE3381" s="21"/>
      <c r="AF3381" s="54"/>
      <c r="AG3381" s="54"/>
      <c r="AH3381" s="54"/>
      <c r="AI3381" s="54"/>
    </row>
    <row r="3382" spans="1:35" s="47" customFormat="1">
      <c r="A3382" s="46">
        <v>267</v>
      </c>
      <c r="B3382" s="20" t="s">
        <v>7459</v>
      </c>
      <c r="C3382" s="18" t="s">
        <v>7460</v>
      </c>
      <c r="D3382" s="6" t="s">
        <v>9</v>
      </c>
      <c r="E3382" s="20" t="s">
        <v>6013</v>
      </c>
      <c r="F3382" s="6"/>
      <c r="G3382" s="20" t="s">
        <v>1538</v>
      </c>
      <c r="H3382" s="63" t="s">
        <v>3939</v>
      </c>
      <c r="I3382" s="62">
        <v>35316</v>
      </c>
      <c r="J3382" s="6" t="s">
        <v>4823</v>
      </c>
      <c r="K3382" s="52"/>
      <c r="L3382" s="52"/>
      <c r="M3382" s="52"/>
      <c r="N3382" s="52"/>
      <c r="O3382" s="20" t="s">
        <v>6013</v>
      </c>
      <c r="P3382" s="20" t="s">
        <v>6013</v>
      </c>
      <c r="Q3382" s="20" t="s">
        <v>6013</v>
      </c>
      <c r="R3382" s="20" t="s">
        <v>6013</v>
      </c>
      <c r="S3382" s="20" t="s">
        <v>6013</v>
      </c>
      <c r="T3382" s="20" t="s">
        <v>6013</v>
      </c>
      <c r="U3382" s="20" t="s">
        <v>6013</v>
      </c>
      <c r="V3382" s="6" t="s">
        <v>6031</v>
      </c>
      <c r="W3382" s="21" t="str">
        <f t="shared" si="52"/>
        <v>14</v>
      </c>
      <c r="X3382" s="54"/>
      <c r="Y3382" s="54"/>
      <c r="Z3382" s="54"/>
      <c r="AA3382" s="20" t="s">
        <v>7459</v>
      </c>
      <c r="AB3382" s="54"/>
      <c r="AC3382" s="54"/>
      <c r="AD3382" s="21"/>
      <c r="AE3382" s="21"/>
      <c r="AF3382" s="54"/>
      <c r="AG3382" s="54"/>
      <c r="AH3382" s="54"/>
      <c r="AI3382" s="54"/>
    </row>
    <row r="3383" spans="1:35" s="47" customFormat="1">
      <c r="A3383" s="46">
        <v>268</v>
      </c>
      <c r="B3383" s="20" t="s">
        <v>7461</v>
      </c>
      <c r="C3383" s="18" t="s">
        <v>7462</v>
      </c>
      <c r="D3383" s="6" t="s">
        <v>9</v>
      </c>
      <c r="E3383" s="20" t="s">
        <v>6013</v>
      </c>
      <c r="F3383" s="6"/>
      <c r="G3383" s="20" t="s">
        <v>82</v>
      </c>
      <c r="H3383" s="63" t="s">
        <v>2882</v>
      </c>
      <c r="I3383" s="62">
        <v>35002</v>
      </c>
      <c r="J3383" s="6" t="s">
        <v>5299</v>
      </c>
      <c r="K3383" s="52"/>
      <c r="L3383" s="52"/>
      <c r="M3383" s="52"/>
      <c r="N3383" s="52"/>
      <c r="O3383" s="20" t="s">
        <v>6013</v>
      </c>
      <c r="P3383" s="20" t="s">
        <v>6013</v>
      </c>
      <c r="Q3383" s="20" t="s">
        <v>6013</v>
      </c>
      <c r="R3383" s="20" t="s">
        <v>6013</v>
      </c>
      <c r="S3383" s="20" t="s">
        <v>6013</v>
      </c>
      <c r="T3383" s="20" t="s">
        <v>6013</v>
      </c>
      <c r="U3383" s="20" t="s">
        <v>6013</v>
      </c>
      <c r="V3383" s="6" t="s">
        <v>6013</v>
      </c>
      <c r="W3383" s="21" t="str">
        <f t="shared" si="52"/>
        <v>14</v>
      </c>
      <c r="X3383" s="54"/>
      <c r="Y3383" s="54"/>
      <c r="Z3383" s="54"/>
      <c r="AA3383" s="20" t="s">
        <v>7461</v>
      </c>
      <c r="AB3383" s="54"/>
      <c r="AC3383" s="54"/>
      <c r="AD3383" s="21"/>
      <c r="AE3383" s="21"/>
      <c r="AF3383" s="54"/>
      <c r="AG3383" s="54"/>
      <c r="AH3383" s="54"/>
      <c r="AI3383" s="54"/>
    </row>
    <row r="3384" spans="1:35" s="47" customFormat="1">
      <c r="A3384" s="46">
        <v>269</v>
      </c>
      <c r="B3384" s="20" t="s">
        <v>7463</v>
      </c>
      <c r="C3384" s="18" t="s">
        <v>7464</v>
      </c>
      <c r="D3384" s="6" t="s">
        <v>9</v>
      </c>
      <c r="E3384" s="20" t="s">
        <v>6013</v>
      </c>
      <c r="F3384" s="6"/>
      <c r="G3384" s="20" t="s">
        <v>59</v>
      </c>
      <c r="H3384" s="63" t="s">
        <v>3092</v>
      </c>
      <c r="I3384" s="62">
        <v>35501</v>
      </c>
      <c r="J3384" s="6" t="s">
        <v>4823</v>
      </c>
      <c r="K3384" s="52"/>
      <c r="L3384" s="52"/>
      <c r="M3384" s="52"/>
      <c r="N3384" s="52"/>
      <c r="O3384" s="20" t="s">
        <v>6013</v>
      </c>
      <c r="P3384" s="20" t="s">
        <v>6013</v>
      </c>
      <c r="Q3384" s="20" t="s">
        <v>6013</v>
      </c>
      <c r="R3384" s="20" t="s">
        <v>6013</v>
      </c>
      <c r="S3384" s="20" t="s">
        <v>6013</v>
      </c>
      <c r="T3384" s="20" t="s">
        <v>6013</v>
      </c>
      <c r="U3384" s="20" t="s">
        <v>6013</v>
      </c>
      <c r="V3384" s="6" t="s">
        <v>6013</v>
      </c>
      <c r="W3384" s="21" t="str">
        <f t="shared" si="52"/>
        <v>14</v>
      </c>
      <c r="X3384" s="54"/>
      <c r="Y3384" s="54"/>
      <c r="Z3384" s="54"/>
      <c r="AA3384" s="20" t="s">
        <v>7463</v>
      </c>
      <c r="AB3384" s="54"/>
      <c r="AC3384" s="54"/>
      <c r="AD3384" s="21"/>
      <c r="AE3384" s="21"/>
      <c r="AF3384" s="54"/>
      <c r="AG3384" s="54"/>
      <c r="AH3384" s="54"/>
      <c r="AI3384" s="54"/>
    </row>
    <row r="3385" spans="1:35" s="47" customFormat="1">
      <c r="A3385" s="46">
        <v>270</v>
      </c>
      <c r="B3385" s="20" t="s">
        <v>7465</v>
      </c>
      <c r="C3385" s="18" t="s">
        <v>7466</v>
      </c>
      <c r="D3385" s="6" t="s">
        <v>15</v>
      </c>
      <c r="E3385" s="20" t="s">
        <v>6013</v>
      </c>
      <c r="F3385" s="6"/>
      <c r="G3385" s="20" t="s">
        <v>286</v>
      </c>
      <c r="H3385" s="63" t="s">
        <v>3657</v>
      </c>
      <c r="I3385" s="62">
        <v>35093</v>
      </c>
      <c r="J3385" s="6" t="s">
        <v>4823</v>
      </c>
      <c r="K3385" s="52"/>
      <c r="L3385" s="52"/>
      <c r="M3385" s="52"/>
      <c r="N3385" s="52"/>
      <c r="O3385" s="20" t="s">
        <v>6013</v>
      </c>
      <c r="P3385" s="20" t="s">
        <v>6013</v>
      </c>
      <c r="Q3385" s="20" t="s">
        <v>6013</v>
      </c>
      <c r="R3385" s="20" t="s">
        <v>6013</v>
      </c>
      <c r="S3385" s="20" t="s">
        <v>6013</v>
      </c>
      <c r="T3385" s="20" t="s">
        <v>6013</v>
      </c>
      <c r="U3385" s="20" t="s">
        <v>6013</v>
      </c>
      <c r="V3385" s="6" t="s">
        <v>6013</v>
      </c>
      <c r="W3385" s="21" t="str">
        <f t="shared" si="52"/>
        <v>14</v>
      </c>
      <c r="X3385" s="54"/>
      <c r="Y3385" s="54"/>
      <c r="Z3385" s="54"/>
      <c r="AA3385" s="20" t="s">
        <v>7465</v>
      </c>
      <c r="AB3385" s="54"/>
      <c r="AC3385" s="54"/>
      <c r="AD3385" s="21"/>
      <c r="AE3385" s="21"/>
      <c r="AF3385" s="54"/>
      <c r="AG3385" s="54"/>
      <c r="AH3385" s="54"/>
      <c r="AI3385" s="54"/>
    </row>
    <row r="3386" spans="1:35" s="47" customFormat="1">
      <c r="A3386" s="46">
        <v>271</v>
      </c>
      <c r="B3386" s="20" t="s">
        <v>7467</v>
      </c>
      <c r="C3386" s="18" t="s">
        <v>7468</v>
      </c>
      <c r="D3386" s="6" t="s">
        <v>9</v>
      </c>
      <c r="E3386" s="20" t="s">
        <v>6013</v>
      </c>
      <c r="F3386" s="6"/>
      <c r="G3386" s="20" t="s">
        <v>1895</v>
      </c>
      <c r="H3386" s="63" t="s">
        <v>3335</v>
      </c>
      <c r="I3386" s="62">
        <v>35201</v>
      </c>
      <c r="J3386" s="6" t="s">
        <v>4823</v>
      </c>
      <c r="K3386" s="52"/>
      <c r="L3386" s="52"/>
      <c r="M3386" s="52"/>
      <c r="N3386" s="52"/>
      <c r="O3386" s="20" t="s">
        <v>6013</v>
      </c>
      <c r="P3386" s="20" t="s">
        <v>6013</v>
      </c>
      <c r="Q3386" s="20" t="s">
        <v>6013</v>
      </c>
      <c r="R3386" s="20" t="s">
        <v>6013</v>
      </c>
      <c r="S3386" s="20" t="s">
        <v>6013</v>
      </c>
      <c r="T3386" s="20" t="s">
        <v>6013</v>
      </c>
      <c r="U3386" s="20" t="s">
        <v>6013</v>
      </c>
      <c r="V3386" s="6" t="s">
        <v>6013</v>
      </c>
      <c r="W3386" s="21" t="str">
        <f t="shared" si="52"/>
        <v>14</v>
      </c>
      <c r="X3386" s="54"/>
      <c r="Y3386" s="54"/>
      <c r="Z3386" s="54"/>
      <c r="AA3386" s="20" t="s">
        <v>7467</v>
      </c>
      <c r="AB3386" s="54"/>
      <c r="AC3386" s="54"/>
      <c r="AD3386" s="21"/>
      <c r="AE3386" s="21"/>
      <c r="AF3386" s="54"/>
      <c r="AG3386" s="54"/>
      <c r="AH3386" s="54"/>
      <c r="AI3386" s="54"/>
    </row>
    <row r="3387" spans="1:35" s="47" customFormat="1">
      <c r="A3387" s="46">
        <v>272</v>
      </c>
      <c r="B3387" s="20" t="s">
        <v>7469</v>
      </c>
      <c r="C3387" s="18" t="s">
        <v>7470</v>
      </c>
      <c r="D3387" s="6" t="s">
        <v>9</v>
      </c>
      <c r="E3387" s="20" t="s">
        <v>6013</v>
      </c>
      <c r="F3387" s="6"/>
      <c r="G3387" s="20" t="s">
        <v>20</v>
      </c>
      <c r="H3387" s="63" t="s">
        <v>3141</v>
      </c>
      <c r="I3387" s="62">
        <v>35184</v>
      </c>
      <c r="J3387" s="6" t="s">
        <v>4823</v>
      </c>
      <c r="K3387" s="52"/>
      <c r="L3387" s="52"/>
      <c r="M3387" s="52"/>
      <c r="N3387" s="52"/>
      <c r="O3387" s="20" t="s">
        <v>6013</v>
      </c>
      <c r="P3387" s="20" t="s">
        <v>6013</v>
      </c>
      <c r="Q3387" s="20" t="s">
        <v>6013</v>
      </c>
      <c r="R3387" s="20" t="s">
        <v>6013</v>
      </c>
      <c r="S3387" s="20" t="s">
        <v>6013</v>
      </c>
      <c r="T3387" s="20" t="s">
        <v>6013</v>
      </c>
      <c r="U3387" s="20" t="s">
        <v>6013</v>
      </c>
      <c r="V3387" s="6" t="s">
        <v>6013</v>
      </c>
      <c r="W3387" s="21" t="str">
        <f t="shared" si="52"/>
        <v>14</v>
      </c>
      <c r="X3387" s="54"/>
      <c r="Y3387" s="54"/>
      <c r="Z3387" s="54"/>
      <c r="AA3387" s="20" t="s">
        <v>7469</v>
      </c>
      <c r="AB3387" s="54"/>
      <c r="AC3387" s="54"/>
      <c r="AD3387" s="21"/>
      <c r="AE3387" s="21"/>
      <c r="AF3387" s="54"/>
      <c r="AG3387" s="54"/>
      <c r="AH3387" s="54"/>
      <c r="AI3387" s="54"/>
    </row>
    <row r="3388" spans="1:35" s="47" customFormat="1">
      <c r="A3388" s="46">
        <v>273</v>
      </c>
      <c r="B3388" s="20" t="s">
        <v>7471</v>
      </c>
      <c r="C3388" s="18" t="s">
        <v>7472</v>
      </c>
      <c r="D3388" s="6" t="s">
        <v>15</v>
      </c>
      <c r="E3388" s="20" t="s">
        <v>6013</v>
      </c>
      <c r="F3388" s="6"/>
      <c r="G3388" s="20" t="s">
        <v>16</v>
      </c>
      <c r="H3388" s="63" t="s">
        <v>7730</v>
      </c>
      <c r="I3388" s="62">
        <v>34844</v>
      </c>
      <c r="J3388" s="6" t="s">
        <v>4823</v>
      </c>
      <c r="K3388" s="52"/>
      <c r="L3388" s="52"/>
      <c r="M3388" s="52"/>
      <c r="N3388" s="52"/>
      <c r="O3388" s="20" t="s">
        <v>6013</v>
      </c>
      <c r="P3388" s="20" t="s">
        <v>6013</v>
      </c>
      <c r="Q3388" s="20" t="s">
        <v>6013</v>
      </c>
      <c r="R3388" s="20" t="s">
        <v>6013</v>
      </c>
      <c r="S3388" s="20" t="s">
        <v>6013</v>
      </c>
      <c r="T3388" s="20" t="s">
        <v>6013</v>
      </c>
      <c r="U3388" s="20" t="s">
        <v>6013</v>
      </c>
      <c r="V3388" s="6" t="s">
        <v>6013</v>
      </c>
      <c r="W3388" s="21" t="str">
        <f t="shared" si="52"/>
        <v>14</v>
      </c>
      <c r="X3388" s="54"/>
      <c r="Y3388" s="54"/>
      <c r="Z3388" s="54"/>
      <c r="AA3388" s="20" t="s">
        <v>7471</v>
      </c>
      <c r="AB3388" s="54"/>
      <c r="AC3388" s="54"/>
      <c r="AD3388" s="21"/>
      <c r="AE3388" s="21"/>
      <c r="AF3388" s="54"/>
      <c r="AG3388" s="54"/>
      <c r="AH3388" s="54"/>
      <c r="AI3388" s="54"/>
    </row>
    <row r="3389" spans="1:35" s="47" customFormat="1">
      <c r="A3389" s="46">
        <v>274</v>
      </c>
      <c r="B3389" s="20" t="s">
        <v>7473</v>
      </c>
      <c r="C3389" s="18" t="s">
        <v>7474</v>
      </c>
      <c r="D3389" s="6" t="s">
        <v>9</v>
      </c>
      <c r="E3389" s="20" t="s">
        <v>6013</v>
      </c>
      <c r="F3389" s="6"/>
      <c r="G3389" s="20" t="s">
        <v>16</v>
      </c>
      <c r="H3389" s="63" t="s">
        <v>3965</v>
      </c>
      <c r="I3389" s="62">
        <v>34972</v>
      </c>
      <c r="J3389" s="6" t="s">
        <v>4823</v>
      </c>
      <c r="K3389" s="52"/>
      <c r="L3389" s="52"/>
      <c r="M3389" s="52"/>
      <c r="N3389" s="52"/>
      <c r="O3389" s="20" t="s">
        <v>6013</v>
      </c>
      <c r="P3389" s="20" t="s">
        <v>6013</v>
      </c>
      <c r="Q3389" s="20" t="s">
        <v>6013</v>
      </c>
      <c r="R3389" s="20" t="s">
        <v>6013</v>
      </c>
      <c r="S3389" s="20" t="s">
        <v>6013</v>
      </c>
      <c r="T3389" s="20" t="s">
        <v>6013</v>
      </c>
      <c r="U3389" s="20" t="s">
        <v>6013</v>
      </c>
      <c r="V3389" s="6" t="s">
        <v>6013</v>
      </c>
      <c r="W3389" s="21" t="str">
        <f t="shared" si="52"/>
        <v>14</v>
      </c>
      <c r="X3389" s="54"/>
      <c r="Y3389" s="54"/>
      <c r="Z3389" s="54"/>
      <c r="AA3389" s="20" t="s">
        <v>7473</v>
      </c>
      <c r="AB3389" s="54"/>
      <c r="AC3389" s="54"/>
      <c r="AD3389" s="21"/>
      <c r="AE3389" s="21"/>
      <c r="AF3389" s="54"/>
      <c r="AG3389" s="54"/>
      <c r="AH3389" s="54"/>
      <c r="AI3389" s="54"/>
    </row>
    <row r="3390" spans="1:35" s="47" customFormat="1">
      <c r="A3390" s="46">
        <v>275</v>
      </c>
      <c r="B3390" s="20" t="s">
        <v>7475</v>
      </c>
      <c r="C3390" s="18" t="s">
        <v>7476</v>
      </c>
      <c r="D3390" s="6" t="s">
        <v>9</v>
      </c>
      <c r="E3390" s="20" t="s">
        <v>6013</v>
      </c>
      <c r="F3390" s="6"/>
      <c r="G3390" s="20" t="s">
        <v>15</v>
      </c>
      <c r="H3390" s="63" t="s">
        <v>3665</v>
      </c>
      <c r="I3390" s="62">
        <v>35380</v>
      </c>
      <c r="J3390" s="6" t="s">
        <v>4823</v>
      </c>
      <c r="K3390" s="52"/>
      <c r="L3390" s="52"/>
      <c r="M3390" s="52"/>
      <c r="N3390" s="52"/>
      <c r="O3390" s="20" t="s">
        <v>6013</v>
      </c>
      <c r="P3390" s="20" t="s">
        <v>6013</v>
      </c>
      <c r="Q3390" s="20" t="s">
        <v>6013</v>
      </c>
      <c r="R3390" s="20" t="s">
        <v>6013</v>
      </c>
      <c r="S3390" s="20" t="s">
        <v>6013</v>
      </c>
      <c r="T3390" s="20" t="s">
        <v>6013</v>
      </c>
      <c r="U3390" s="20" t="s">
        <v>6013</v>
      </c>
      <c r="V3390" s="6" t="s">
        <v>6013</v>
      </c>
      <c r="W3390" s="21" t="str">
        <f t="shared" si="52"/>
        <v>14</v>
      </c>
      <c r="X3390" s="54"/>
      <c r="Y3390" s="54"/>
      <c r="Z3390" s="54"/>
      <c r="AA3390" s="20" t="s">
        <v>7475</v>
      </c>
      <c r="AB3390" s="54"/>
      <c r="AC3390" s="54"/>
      <c r="AD3390" s="21"/>
      <c r="AE3390" s="21"/>
      <c r="AF3390" s="54"/>
      <c r="AG3390" s="54"/>
      <c r="AH3390" s="54"/>
      <c r="AI3390" s="54"/>
    </row>
    <row r="3391" spans="1:35" s="47" customFormat="1">
      <c r="A3391" s="46">
        <v>276</v>
      </c>
      <c r="B3391" s="20" t="s">
        <v>7477</v>
      </c>
      <c r="C3391" s="18" t="s">
        <v>7478</v>
      </c>
      <c r="D3391" s="6" t="s">
        <v>9</v>
      </c>
      <c r="E3391" s="20" t="s">
        <v>6013</v>
      </c>
      <c r="F3391" s="6"/>
      <c r="G3391" s="20" t="s">
        <v>1866</v>
      </c>
      <c r="H3391" s="63" t="s">
        <v>3665</v>
      </c>
      <c r="I3391" s="62">
        <v>34977</v>
      </c>
      <c r="J3391" s="6" t="s">
        <v>4823</v>
      </c>
      <c r="K3391" s="52"/>
      <c r="L3391" s="52"/>
      <c r="M3391" s="52"/>
      <c r="N3391" s="52"/>
      <c r="O3391" s="20" t="s">
        <v>6013</v>
      </c>
      <c r="P3391" s="20" t="s">
        <v>6013</v>
      </c>
      <c r="Q3391" s="20" t="s">
        <v>6013</v>
      </c>
      <c r="R3391" s="20" t="s">
        <v>6013</v>
      </c>
      <c r="S3391" s="20" t="s">
        <v>6013</v>
      </c>
      <c r="T3391" s="20" t="s">
        <v>6013</v>
      </c>
      <c r="U3391" s="20" t="s">
        <v>6013</v>
      </c>
      <c r="V3391" s="6" t="s">
        <v>6013</v>
      </c>
      <c r="W3391" s="21" t="str">
        <f t="shared" si="52"/>
        <v>14</v>
      </c>
      <c r="X3391" s="54"/>
      <c r="Y3391" s="54"/>
      <c r="Z3391" s="54"/>
      <c r="AA3391" s="20" t="s">
        <v>7477</v>
      </c>
      <c r="AB3391" s="54"/>
      <c r="AC3391" s="54"/>
      <c r="AD3391" s="21"/>
      <c r="AE3391" s="21"/>
      <c r="AF3391" s="54"/>
      <c r="AG3391" s="54"/>
      <c r="AH3391" s="54"/>
      <c r="AI3391" s="54"/>
    </row>
    <row r="3392" spans="1:35" s="47" customFormat="1">
      <c r="A3392" s="46">
        <v>277</v>
      </c>
      <c r="B3392" s="20" t="s">
        <v>7479</v>
      </c>
      <c r="C3392" s="18" t="s">
        <v>7480</v>
      </c>
      <c r="D3392" s="6" t="s">
        <v>9</v>
      </c>
      <c r="E3392" s="20" t="s">
        <v>6013</v>
      </c>
      <c r="F3392" s="6"/>
      <c r="G3392" s="20" t="s">
        <v>1891</v>
      </c>
      <c r="H3392" s="63" t="s">
        <v>3665</v>
      </c>
      <c r="I3392" s="62">
        <v>34951</v>
      </c>
      <c r="J3392" s="6" t="s">
        <v>4823</v>
      </c>
      <c r="K3392" s="52"/>
      <c r="L3392" s="52"/>
      <c r="M3392" s="52"/>
      <c r="N3392" s="52"/>
      <c r="O3392" s="20" t="s">
        <v>6013</v>
      </c>
      <c r="P3392" s="20" t="s">
        <v>6013</v>
      </c>
      <c r="Q3392" s="20" t="s">
        <v>6013</v>
      </c>
      <c r="R3392" s="20" t="s">
        <v>6013</v>
      </c>
      <c r="S3392" s="20" t="s">
        <v>6013</v>
      </c>
      <c r="T3392" s="20" t="s">
        <v>6013</v>
      </c>
      <c r="U3392" s="20" t="s">
        <v>6013</v>
      </c>
      <c r="V3392" s="6" t="s">
        <v>6013</v>
      </c>
      <c r="W3392" s="21" t="str">
        <f t="shared" si="52"/>
        <v>14</v>
      </c>
      <c r="X3392" s="54"/>
      <c r="Y3392" s="54"/>
      <c r="Z3392" s="54"/>
      <c r="AA3392" s="20" t="s">
        <v>7479</v>
      </c>
      <c r="AB3392" s="54"/>
      <c r="AC3392" s="54"/>
      <c r="AD3392" s="21"/>
      <c r="AE3392" s="21"/>
      <c r="AF3392" s="54"/>
      <c r="AG3392" s="54"/>
      <c r="AH3392" s="54"/>
      <c r="AI3392" s="54"/>
    </row>
    <row r="3393" spans="1:35" s="47" customFormat="1">
      <c r="A3393" s="46">
        <v>278</v>
      </c>
      <c r="B3393" s="20" t="s">
        <v>7481</v>
      </c>
      <c r="C3393" s="18" t="s">
        <v>7482</v>
      </c>
      <c r="D3393" s="6" t="s">
        <v>9</v>
      </c>
      <c r="E3393" s="20" t="s">
        <v>6013</v>
      </c>
      <c r="F3393" s="6"/>
      <c r="G3393" s="20" t="s">
        <v>15</v>
      </c>
      <c r="H3393" s="63" t="s">
        <v>2829</v>
      </c>
      <c r="I3393" s="62">
        <v>35267</v>
      </c>
      <c r="J3393" s="6" t="s">
        <v>4823</v>
      </c>
      <c r="K3393" s="52"/>
      <c r="L3393" s="52"/>
      <c r="M3393" s="52"/>
      <c r="N3393" s="52"/>
      <c r="O3393" s="20" t="s">
        <v>6013</v>
      </c>
      <c r="P3393" s="45" t="s">
        <v>6031</v>
      </c>
      <c r="Q3393" s="45" t="s">
        <v>6031</v>
      </c>
      <c r="R3393" s="45" t="s">
        <v>6031</v>
      </c>
      <c r="S3393" s="45" t="s">
        <v>6031</v>
      </c>
      <c r="T3393" s="45" t="s">
        <v>6031</v>
      </c>
      <c r="U3393" s="45" t="s">
        <v>6031</v>
      </c>
      <c r="V3393" s="6" t="s">
        <v>6031</v>
      </c>
      <c r="W3393" s="21" t="str">
        <f t="shared" si="52"/>
        <v>14</v>
      </c>
      <c r="X3393" s="54"/>
      <c r="Y3393" s="54"/>
      <c r="Z3393" s="54"/>
      <c r="AA3393" s="20" t="s">
        <v>7481</v>
      </c>
      <c r="AB3393" s="54"/>
      <c r="AC3393" s="54"/>
      <c r="AD3393" s="21"/>
      <c r="AE3393" s="21"/>
      <c r="AF3393" s="54"/>
      <c r="AG3393" s="54"/>
      <c r="AH3393" s="54"/>
      <c r="AI3393" s="54"/>
    </row>
    <row r="3394" spans="1:35" s="47" customFormat="1">
      <c r="A3394" s="46">
        <v>279</v>
      </c>
      <c r="B3394" s="20" t="s">
        <v>7483</v>
      </c>
      <c r="C3394" s="18" t="s">
        <v>7484</v>
      </c>
      <c r="D3394" s="6" t="s">
        <v>9</v>
      </c>
      <c r="E3394" s="20" t="s">
        <v>6013</v>
      </c>
      <c r="F3394" s="6"/>
      <c r="G3394" s="20" t="s">
        <v>1536</v>
      </c>
      <c r="H3394" s="63" t="s">
        <v>3665</v>
      </c>
      <c r="I3394" s="62">
        <v>34611</v>
      </c>
      <c r="J3394" s="6" t="s">
        <v>5299</v>
      </c>
      <c r="K3394" s="52"/>
      <c r="L3394" s="52"/>
      <c r="M3394" s="52"/>
      <c r="N3394" s="52"/>
      <c r="O3394" s="20" t="s">
        <v>6013</v>
      </c>
      <c r="P3394" s="45" t="s">
        <v>6031</v>
      </c>
      <c r="Q3394" s="45" t="s">
        <v>6031</v>
      </c>
      <c r="R3394" s="45" t="s">
        <v>6031</v>
      </c>
      <c r="S3394" s="45" t="s">
        <v>6031</v>
      </c>
      <c r="T3394" s="45" t="s">
        <v>6031</v>
      </c>
      <c r="U3394" s="45" t="s">
        <v>6031</v>
      </c>
      <c r="V3394" s="6" t="s">
        <v>6031</v>
      </c>
      <c r="W3394" s="21" t="str">
        <f t="shared" si="52"/>
        <v>14</v>
      </c>
      <c r="X3394" s="54"/>
      <c r="Y3394" s="54"/>
      <c r="Z3394" s="54"/>
      <c r="AA3394" s="20" t="s">
        <v>7483</v>
      </c>
      <c r="AB3394" s="54"/>
      <c r="AC3394" s="54"/>
      <c r="AD3394" s="21"/>
      <c r="AE3394" s="21"/>
      <c r="AF3394" s="54"/>
      <c r="AG3394" s="54"/>
      <c r="AH3394" s="54"/>
      <c r="AI3394" s="54"/>
    </row>
    <row r="3395" spans="1:35" s="47" customFormat="1">
      <c r="A3395" s="46">
        <v>280</v>
      </c>
      <c r="B3395" s="20" t="s">
        <v>7485</v>
      </c>
      <c r="C3395" s="18" t="s">
        <v>7486</v>
      </c>
      <c r="D3395" s="6" t="s">
        <v>9</v>
      </c>
      <c r="E3395" s="20" t="s">
        <v>6013</v>
      </c>
      <c r="F3395" s="6"/>
      <c r="G3395" s="20" t="s">
        <v>16</v>
      </c>
      <c r="H3395" s="63" t="s">
        <v>3935</v>
      </c>
      <c r="I3395" s="62">
        <v>35308</v>
      </c>
      <c r="J3395" s="6" t="s">
        <v>4823</v>
      </c>
      <c r="K3395" s="52"/>
      <c r="L3395" s="52"/>
      <c r="M3395" s="52"/>
      <c r="N3395" s="52"/>
      <c r="O3395" s="20" t="s">
        <v>6013</v>
      </c>
      <c r="P3395" s="20" t="s">
        <v>6013</v>
      </c>
      <c r="Q3395" s="20" t="s">
        <v>6013</v>
      </c>
      <c r="R3395" s="20" t="s">
        <v>6013</v>
      </c>
      <c r="S3395" s="20" t="s">
        <v>6013</v>
      </c>
      <c r="T3395" s="20" t="s">
        <v>6013</v>
      </c>
      <c r="U3395" s="20" t="s">
        <v>6013</v>
      </c>
      <c r="V3395" s="6" t="s">
        <v>6013</v>
      </c>
      <c r="W3395" s="21" t="str">
        <f t="shared" ref="W3395:W3458" si="53">LEFT(B3395,2)</f>
        <v>14</v>
      </c>
      <c r="X3395" s="54"/>
      <c r="Y3395" s="54"/>
      <c r="Z3395" s="54"/>
      <c r="AA3395" s="20" t="s">
        <v>7485</v>
      </c>
      <c r="AB3395" s="54"/>
      <c r="AC3395" s="54"/>
      <c r="AD3395" s="21"/>
      <c r="AE3395" s="21"/>
      <c r="AF3395" s="54"/>
      <c r="AG3395" s="54"/>
      <c r="AH3395" s="54"/>
      <c r="AI3395" s="54"/>
    </row>
    <row r="3396" spans="1:35" s="47" customFormat="1">
      <c r="A3396" s="46">
        <v>281</v>
      </c>
      <c r="B3396" s="20" t="s">
        <v>7487</v>
      </c>
      <c r="C3396" s="18" t="s">
        <v>7488</v>
      </c>
      <c r="D3396" s="6" t="s">
        <v>9</v>
      </c>
      <c r="E3396" s="20" t="s">
        <v>6013</v>
      </c>
      <c r="F3396" s="6"/>
      <c r="G3396" s="20" t="s">
        <v>1538</v>
      </c>
      <c r="H3396" s="63" t="s">
        <v>3657</v>
      </c>
      <c r="I3396" s="62">
        <v>35223</v>
      </c>
      <c r="J3396" s="6" t="s">
        <v>4823</v>
      </c>
      <c r="K3396" s="52"/>
      <c r="L3396" s="52"/>
      <c r="M3396" s="52"/>
      <c r="N3396" s="52"/>
      <c r="O3396" s="20" t="s">
        <v>6013</v>
      </c>
      <c r="P3396" s="20" t="s">
        <v>6013</v>
      </c>
      <c r="Q3396" s="20" t="s">
        <v>6013</v>
      </c>
      <c r="R3396" s="20" t="s">
        <v>6013</v>
      </c>
      <c r="S3396" s="20" t="s">
        <v>6013</v>
      </c>
      <c r="T3396" s="20" t="s">
        <v>6013</v>
      </c>
      <c r="U3396" s="20" t="s">
        <v>6013</v>
      </c>
      <c r="V3396" s="6" t="s">
        <v>6013</v>
      </c>
      <c r="W3396" s="21" t="str">
        <f t="shared" si="53"/>
        <v>14</v>
      </c>
      <c r="X3396" s="54"/>
      <c r="Y3396" s="54"/>
      <c r="Z3396" s="54"/>
      <c r="AA3396" s="20" t="s">
        <v>7487</v>
      </c>
      <c r="AB3396" s="54"/>
      <c r="AC3396" s="54"/>
      <c r="AD3396" s="21"/>
      <c r="AE3396" s="21"/>
      <c r="AF3396" s="54"/>
      <c r="AG3396" s="54"/>
      <c r="AH3396" s="54"/>
      <c r="AI3396" s="54"/>
    </row>
    <row r="3397" spans="1:35" s="47" customFormat="1">
      <c r="A3397" s="46">
        <v>282</v>
      </c>
      <c r="B3397" s="20" t="s">
        <v>7489</v>
      </c>
      <c r="C3397" s="18" t="s">
        <v>7490</v>
      </c>
      <c r="D3397" s="6" t="s">
        <v>15</v>
      </c>
      <c r="E3397" s="20" t="s">
        <v>6013</v>
      </c>
      <c r="F3397" s="6"/>
      <c r="G3397" s="20" t="s">
        <v>486</v>
      </c>
      <c r="H3397" s="63" t="s">
        <v>2882</v>
      </c>
      <c r="I3397" s="62">
        <v>35225</v>
      </c>
      <c r="J3397" s="6" t="s">
        <v>4823</v>
      </c>
      <c r="K3397" s="52"/>
      <c r="L3397" s="52"/>
      <c r="M3397" s="52"/>
      <c r="N3397" s="52"/>
      <c r="O3397" s="20" t="s">
        <v>6013</v>
      </c>
      <c r="P3397" s="20" t="s">
        <v>6013</v>
      </c>
      <c r="Q3397" s="20" t="s">
        <v>6013</v>
      </c>
      <c r="R3397" s="20" t="s">
        <v>6013</v>
      </c>
      <c r="S3397" s="20" t="s">
        <v>6013</v>
      </c>
      <c r="T3397" s="20" t="s">
        <v>6013</v>
      </c>
      <c r="U3397" s="20" t="s">
        <v>6013</v>
      </c>
      <c r="V3397" s="6" t="s">
        <v>6013</v>
      </c>
      <c r="W3397" s="21" t="str">
        <f t="shared" si="53"/>
        <v>14</v>
      </c>
      <c r="X3397" s="54"/>
      <c r="Y3397" s="54"/>
      <c r="Z3397" s="54"/>
      <c r="AA3397" s="20" t="s">
        <v>7489</v>
      </c>
      <c r="AB3397" s="54"/>
      <c r="AC3397" s="54"/>
      <c r="AD3397" s="21"/>
      <c r="AE3397" s="21"/>
      <c r="AF3397" s="54"/>
      <c r="AG3397" s="54"/>
      <c r="AH3397" s="54"/>
      <c r="AI3397" s="54"/>
    </row>
    <row r="3398" spans="1:35" s="47" customFormat="1">
      <c r="A3398" s="46">
        <v>283</v>
      </c>
      <c r="B3398" s="20" t="s">
        <v>7491</v>
      </c>
      <c r="C3398" s="18" t="s">
        <v>7492</v>
      </c>
      <c r="D3398" s="6" t="s">
        <v>9</v>
      </c>
      <c r="E3398" s="20" t="s">
        <v>6013</v>
      </c>
      <c r="F3398" s="6"/>
      <c r="G3398" s="20" t="s">
        <v>1866</v>
      </c>
      <c r="H3398" s="63" t="s">
        <v>7751</v>
      </c>
      <c r="I3398" s="62">
        <v>35598</v>
      </c>
      <c r="J3398" s="6" t="s">
        <v>5299</v>
      </c>
      <c r="K3398" s="52"/>
      <c r="L3398" s="52"/>
      <c r="M3398" s="52"/>
      <c r="N3398" s="52"/>
      <c r="O3398" s="20" t="s">
        <v>6013</v>
      </c>
      <c r="P3398" s="20" t="s">
        <v>6013</v>
      </c>
      <c r="Q3398" s="20" t="s">
        <v>6013</v>
      </c>
      <c r="R3398" s="20" t="s">
        <v>6013</v>
      </c>
      <c r="S3398" s="20" t="s">
        <v>6013</v>
      </c>
      <c r="T3398" s="20" t="s">
        <v>6013</v>
      </c>
      <c r="U3398" s="20" t="s">
        <v>6013</v>
      </c>
      <c r="V3398" s="6" t="s">
        <v>6013</v>
      </c>
      <c r="W3398" s="21" t="str">
        <f t="shared" si="53"/>
        <v>14</v>
      </c>
      <c r="X3398" s="54"/>
      <c r="Y3398" s="54"/>
      <c r="Z3398" s="54"/>
      <c r="AA3398" s="20" t="s">
        <v>7491</v>
      </c>
      <c r="AB3398" s="54"/>
      <c r="AC3398" s="54"/>
      <c r="AD3398" s="21"/>
      <c r="AE3398" s="21"/>
      <c r="AF3398" s="54"/>
      <c r="AG3398" s="54"/>
      <c r="AH3398" s="54"/>
      <c r="AI3398" s="54"/>
    </row>
    <row r="3399" spans="1:35" s="47" customFormat="1">
      <c r="A3399" s="46">
        <v>284</v>
      </c>
      <c r="B3399" s="20" t="s">
        <v>7493</v>
      </c>
      <c r="C3399" s="18" t="s">
        <v>7494</v>
      </c>
      <c r="D3399" s="6" t="s">
        <v>9</v>
      </c>
      <c r="E3399" s="20" t="s">
        <v>6013</v>
      </c>
      <c r="F3399" s="6"/>
      <c r="G3399" s="20" t="s">
        <v>1895</v>
      </c>
      <c r="H3399" s="63" t="s">
        <v>4039</v>
      </c>
      <c r="I3399" s="62">
        <v>35193</v>
      </c>
      <c r="J3399" s="6" t="s">
        <v>4823</v>
      </c>
      <c r="K3399" s="52"/>
      <c r="L3399" s="52"/>
      <c r="M3399" s="52"/>
      <c r="N3399" s="52"/>
      <c r="O3399" s="20" t="s">
        <v>6013</v>
      </c>
      <c r="P3399" s="20" t="s">
        <v>6013</v>
      </c>
      <c r="Q3399" s="20" t="s">
        <v>6013</v>
      </c>
      <c r="R3399" s="20" t="s">
        <v>6013</v>
      </c>
      <c r="S3399" s="20" t="s">
        <v>6013</v>
      </c>
      <c r="T3399" s="20" t="s">
        <v>6013</v>
      </c>
      <c r="U3399" s="20" t="s">
        <v>6013</v>
      </c>
      <c r="V3399" s="6" t="s">
        <v>6031</v>
      </c>
      <c r="W3399" s="21" t="str">
        <f t="shared" si="53"/>
        <v>14</v>
      </c>
      <c r="X3399" s="54"/>
      <c r="Y3399" s="54"/>
      <c r="Z3399" s="54"/>
      <c r="AA3399" s="20" t="s">
        <v>7493</v>
      </c>
      <c r="AB3399" s="54"/>
      <c r="AC3399" s="54"/>
      <c r="AD3399" s="21"/>
      <c r="AE3399" s="21"/>
      <c r="AF3399" s="54"/>
      <c r="AG3399" s="54"/>
      <c r="AH3399" s="54"/>
      <c r="AI3399" s="54"/>
    </row>
    <row r="3400" spans="1:35" s="47" customFormat="1">
      <c r="A3400" s="46">
        <v>285</v>
      </c>
      <c r="B3400" s="20" t="s">
        <v>7495</v>
      </c>
      <c r="C3400" s="18" t="s">
        <v>7496</v>
      </c>
      <c r="D3400" s="6" t="s">
        <v>9</v>
      </c>
      <c r="E3400" s="20" t="s">
        <v>6013</v>
      </c>
      <c r="F3400" s="6"/>
      <c r="G3400" s="20" t="s">
        <v>59</v>
      </c>
      <c r="H3400" s="63" t="s">
        <v>2610</v>
      </c>
      <c r="I3400" s="62">
        <v>35091</v>
      </c>
      <c r="J3400" s="6" t="s">
        <v>4823</v>
      </c>
      <c r="K3400" s="52"/>
      <c r="L3400" s="52"/>
      <c r="M3400" s="52"/>
      <c r="N3400" s="52"/>
      <c r="O3400" s="20" t="s">
        <v>6013</v>
      </c>
      <c r="P3400" s="20" t="s">
        <v>6013</v>
      </c>
      <c r="Q3400" s="20" t="s">
        <v>6013</v>
      </c>
      <c r="R3400" s="20" t="s">
        <v>6013</v>
      </c>
      <c r="S3400" s="20" t="s">
        <v>6013</v>
      </c>
      <c r="T3400" s="20" t="s">
        <v>6013</v>
      </c>
      <c r="U3400" s="20" t="s">
        <v>6013</v>
      </c>
      <c r="V3400" s="6" t="s">
        <v>6013</v>
      </c>
      <c r="W3400" s="21" t="str">
        <f t="shared" si="53"/>
        <v>14</v>
      </c>
      <c r="X3400" s="54"/>
      <c r="Y3400" s="54"/>
      <c r="Z3400" s="54"/>
      <c r="AA3400" s="20" t="s">
        <v>7495</v>
      </c>
      <c r="AB3400" s="54"/>
      <c r="AC3400" s="54"/>
      <c r="AD3400" s="21"/>
      <c r="AE3400" s="21"/>
      <c r="AF3400" s="54"/>
      <c r="AG3400" s="54"/>
      <c r="AH3400" s="54"/>
      <c r="AI3400" s="54"/>
    </row>
    <row r="3401" spans="1:35" s="47" customFormat="1">
      <c r="A3401" s="46">
        <v>286</v>
      </c>
      <c r="B3401" s="20" t="s">
        <v>7497</v>
      </c>
      <c r="C3401" s="18" t="s">
        <v>7498</v>
      </c>
      <c r="D3401" s="6" t="s">
        <v>15</v>
      </c>
      <c r="E3401" s="20" t="s">
        <v>6013</v>
      </c>
      <c r="F3401" s="6"/>
      <c r="G3401" s="20" t="s">
        <v>20</v>
      </c>
      <c r="H3401" s="63" t="s">
        <v>7752</v>
      </c>
      <c r="I3401" s="62">
        <v>35393</v>
      </c>
      <c r="J3401" s="6" t="s">
        <v>4823</v>
      </c>
      <c r="K3401" s="52"/>
      <c r="L3401" s="52"/>
      <c r="M3401" s="52"/>
      <c r="N3401" s="52"/>
      <c r="O3401" s="20" t="s">
        <v>6013</v>
      </c>
      <c r="P3401" s="20" t="s">
        <v>6013</v>
      </c>
      <c r="Q3401" s="20" t="s">
        <v>6013</v>
      </c>
      <c r="R3401" s="20" t="s">
        <v>6013</v>
      </c>
      <c r="S3401" s="20" t="s">
        <v>6013</v>
      </c>
      <c r="T3401" s="20" t="s">
        <v>6013</v>
      </c>
      <c r="U3401" s="20" t="s">
        <v>6013</v>
      </c>
      <c r="V3401" s="6" t="s">
        <v>6013</v>
      </c>
      <c r="W3401" s="21" t="str">
        <f t="shared" si="53"/>
        <v>14</v>
      </c>
      <c r="X3401" s="54"/>
      <c r="Y3401" s="54"/>
      <c r="Z3401" s="54"/>
      <c r="AA3401" s="20" t="s">
        <v>7497</v>
      </c>
      <c r="AB3401" s="54"/>
      <c r="AC3401" s="54"/>
      <c r="AD3401" s="21"/>
      <c r="AE3401" s="21"/>
      <c r="AF3401" s="54"/>
      <c r="AG3401" s="54"/>
      <c r="AH3401" s="54"/>
      <c r="AI3401" s="54"/>
    </row>
    <row r="3402" spans="1:35" s="47" customFormat="1">
      <c r="A3402" s="46">
        <v>287</v>
      </c>
      <c r="B3402" s="20" t="s">
        <v>7499</v>
      </c>
      <c r="C3402" s="18" t="s">
        <v>7500</v>
      </c>
      <c r="D3402" s="6" t="s">
        <v>15</v>
      </c>
      <c r="E3402" s="20" t="s">
        <v>6013</v>
      </c>
      <c r="F3402" s="6"/>
      <c r="G3402" s="20" t="s">
        <v>15</v>
      </c>
      <c r="H3402" s="63" t="s">
        <v>4017</v>
      </c>
      <c r="I3402" s="62">
        <v>34631</v>
      </c>
      <c r="J3402" s="6" t="s">
        <v>4823</v>
      </c>
      <c r="K3402" s="52"/>
      <c r="L3402" s="52"/>
      <c r="M3402" s="52"/>
      <c r="N3402" s="52"/>
      <c r="O3402" s="20" t="s">
        <v>6013</v>
      </c>
      <c r="P3402" s="20" t="s">
        <v>6013</v>
      </c>
      <c r="Q3402" s="20" t="s">
        <v>6013</v>
      </c>
      <c r="R3402" s="20" t="s">
        <v>6013</v>
      </c>
      <c r="S3402" s="20" t="s">
        <v>6013</v>
      </c>
      <c r="T3402" s="20" t="s">
        <v>6013</v>
      </c>
      <c r="U3402" s="20" t="s">
        <v>6013</v>
      </c>
      <c r="V3402" s="6" t="s">
        <v>6013</v>
      </c>
      <c r="W3402" s="21" t="str">
        <f t="shared" si="53"/>
        <v>14</v>
      </c>
      <c r="X3402" s="54"/>
      <c r="Y3402" s="54"/>
      <c r="Z3402" s="54"/>
      <c r="AA3402" s="20" t="s">
        <v>7499</v>
      </c>
      <c r="AB3402" s="54"/>
      <c r="AC3402" s="54"/>
      <c r="AD3402" s="21"/>
      <c r="AE3402" s="21"/>
      <c r="AF3402" s="54"/>
      <c r="AG3402" s="54"/>
      <c r="AH3402" s="54"/>
      <c r="AI3402" s="54"/>
    </row>
    <row r="3403" spans="1:35" s="47" customFormat="1">
      <c r="A3403" s="46">
        <v>288</v>
      </c>
      <c r="B3403" s="20" t="s">
        <v>7501</v>
      </c>
      <c r="C3403" s="18" t="s">
        <v>7502</v>
      </c>
      <c r="D3403" s="6" t="s">
        <v>9</v>
      </c>
      <c r="E3403" s="20" t="s">
        <v>6013</v>
      </c>
      <c r="F3403" s="6"/>
      <c r="G3403" s="20" t="s">
        <v>82</v>
      </c>
      <c r="H3403" s="63" t="s">
        <v>3665</v>
      </c>
      <c r="I3403" s="62">
        <v>35368</v>
      </c>
      <c r="J3403" s="6" t="s">
        <v>4823</v>
      </c>
      <c r="K3403" s="52"/>
      <c r="L3403" s="52"/>
      <c r="M3403" s="52"/>
      <c r="N3403" s="52"/>
      <c r="O3403" s="20" t="s">
        <v>6013</v>
      </c>
      <c r="P3403" s="20" t="s">
        <v>6013</v>
      </c>
      <c r="Q3403" s="20" t="s">
        <v>6013</v>
      </c>
      <c r="R3403" s="20" t="s">
        <v>6013</v>
      </c>
      <c r="S3403" s="20" t="s">
        <v>6013</v>
      </c>
      <c r="T3403" s="20" t="s">
        <v>6013</v>
      </c>
      <c r="U3403" s="20" t="s">
        <v>6013</v>
      </c>
      <c r="V3403" s="6" t="s">
        <v>6013</v>
      </c>
      <c r="W3403" s="21" t="str">
        <f t="shared" si="53"/>
        <v>14</v>
      </c>
      <c r="X3403" s="54"/>
      <c r="Y3403" s="54"/>
      <c r="Z3403" s="54"/>
      <c r="AA3403" s="20" t="s">
        <v>7501</v>
      </c>
      <c r="AB3403" s="54"/>
      <c r="AC3403" s="54"/>
      <c r="AD3403" s="21"/>
      <c r="AE3403" s="21"/>
      <c r="AF3403" s="54"/>
      <c r="AG3403" s="54"/>
      <c r="AH3403" s="54"/>
      <c r="AI3403" s="54"/>
    </row>
    <row r="3404" spans="1:35" s="47" customFormat="1">
      <c r="A3404" s="46">
        <v>289</v>
      </c>
      <c r="B3404" s="20" t="s">
        <v>7503</v>
      </c>
      <c r="C3404" s="18" t="s">
        <v>7504</v>
      </c>
      <c r="D3404" s="6" t="s">
        <v>15</v>
      </c>
      <c r="E3404" s="20" t="s">
        <v>6013</v>
      </c>
      <c r="F3404" s="6"/>
      <c r="G3404" s="20" t="s">
        <v>286</v>
      </c>
      <c r="H3404" s="63" t="s">
        <v>7753</v>
      </c>
      <c r="I3404" s="62">
        <v>35107</v>
      </c>
      <c r="J3404" s="6" t="s">
        <v>4823</v>
      </c>
      <c r="K3404" s="52"/>
      <c r="L3404" s="52"/>
      <c r="M3404" s="52"/>
      <c r="N3404" s="52"/>
      <c r="O3404" s="20" t="s">
        <v>6013</v>
      </c>
      <c r="P3404" s="20" t="s">
        <v>6013</v>
      </c>
      <c r="Q3404" s="20" t="s">
        <v>6013</v>
      </c>
      <c r="R3404" s="20" t="s">
        <v>6013</v>
      </c>
      <c r="S3404" s="20" t="s">
        <v>6013</v>
      </c>
      <c r="T3404" s="20" t="s">
        <v>6013</v>
      </c>
      <c r="U3404" s="20" t="s">
        <v>6013</v>
      </c>
      <c r="V3404" s="6" t="s">
        <v>6013</v>
      </c>
      <c r="W3404" s="21" t="str">
        <f t="shared" si="53"/>
        <v>14</v>
      </c>
      <c r="X3404" s="54"/>
      <c r="Y3404" s="54"/>
      <c r="Z3404" s="54"/>
      <c r="AA3404" s="20" t="s">
        <v>7503</v>
      </c>
      <c r="AB3404" s="54"/>
      <c r="AC3404" s="54"/>
      <c r="AD3404" s="21"/>
      <c r="AE3404" s="21"/>
      <c r="AF3404" s="54"/>
      <c r="AG3404" s="54"/>
      <c r="AH3404" s="54"/>
      <c r="AI3404" s="54"/>
    </row>
    <row r="3405" spans="1:35" s="47" customFormat="1">
      <c r="A3405" s="46">
        <v>290</v>
      </c>
      <c r="B3405" s="20" t="s">
        <v>7505</v>
      </c>
      <c r="C3405" s="18" t="s">
        <v>7506</v>
      </c>
      <c r="D3405" s="6" t="s">
        <v>9</v>
      </c>
      <c r="E3405" s="20" t="s">
        <v>6013</v>
      </c>
      <c r="F3405" s="6"/>
      <c r="G3405" s="20" t="s">
        <v>1895</v>
      </c>
      <c r="H3405" s="63" t="s">
        <v>2913</v>
      </c>
      <c r="I3405" s="62">
        <v>35011</v>
      </c>
      <c r="J3405" s="6" t="s">
        <v>4823</v>
      </c>
      <c r="K3405" s="52"/>
      <c r="L3405" s="52"/>
      <c r="M3405" s="52"/>
      <c r="N3405" s="52"/>
      <c r="O3405" s="20" t="s">
        <v>6013</v>
      </c>
      <c r="P3405" s="45" t="s">
        <v>6031</v>
      </c>
      <c r="Q3405" s="45" t="s">
        <v>6031</v>
      </c>
      <c r="R3405" s="45" t="s">
        <v>6031</v>
      </c>
      <c r="S3405" s="45" t="s">
        <v>6031</v>
      </c>
      <c r="T3405" s="45" t="s">
        <v>6031</v>
      </c>
      <c r="U3405" s="45" t="s">
        <v>6031</v>
      </c>
      <c r="V3405" s="6" t="s">
        <v>6013</v>
      </c>
      <c r="W3405" s="21" t="str">
        <f t="shared" si="53"/>
        <v>14</v>
      </c>
      <c r="X3405" s="54"/>
      <c r="Y3405" s="54"/>
      <c r="Z3405" s="54"/>
      <c r="AA3405" s="20" t="s">
        <v>7505</v>
      </c>
      <c r="AB3405" s="54"/>
      <c r="AC3405" s="54"/>
      <c r="AD3405" s="21"/>
      <c r="AE3405" s="21"/>
      <c r="AF3405" s="54"/>
      <c r="AG3405" s="54"/>
      <c r="AH3405" s="54"/>
      <c r="AI3405" s="54"/>
    </row>
    <row r="3406" spans="1:35" s="47" customFormat="1">
      <c r="A3406" s="46">
        <v>291</v>
      </c>
      <c r="B3406" s="20" t="s">
        <v>7507</v>
      </c>
      <c r="C3406" s="18" t="s">
        <v>7508</v>
      </c>
      <c r="D3406" s="6" t="s">
        <v>9</v>
      </c>
      <c r="E3406" s="20" t="s">
        <v>6013</v>
      </c>
      <c r="F3406" s="6"/>
      <c r="G3406" s="20" t="s">
        <v>16</v>
      </c>
      <c r="H3406" s="63" t="s">
        <v>5976</v>
      </c>
      <c r="I3406" s="62">
        <v>35212</v>
      </c>
      <c r="J3406" s="6" t="s">
        <v>4823</v>
      </c>
      <c r="K3406" s="52"/>
      <c r="L3406" s="52"/>
      <c r="M3406" s="52"/>
      <c r="N3406" s="52"/>
      <c r="O3406" s="20" t="s">
        <v>6013</v>
      </c>
      <c r="P3406" s="20" t="s">
        <v>6013</v>
      </c>
      <c r="Q3406" s="20" t="s">
        <v>6013</v>
      </c>
      <c r="R3406" s="20" t="s">
        <v>6013</v>
      </c>
      <c r="S3406" s="20" t="s">
        <v>6013</v>
      </c>
      <c r="T3406" s="20" t="s">
        <v>6013</v>
      </c>
      <c r="U3406" s="20" t="s">
        <v>6013</v>
      </c>
      <c r="V3406" s="6" t="s">
        <v>6013</v>
      </c>
      <c r="W3406" s="21" t="str">
        <f t="shared" si="53"/>
        <v>14</v>
      </c>
      <c r="X3406" s="54"/>
      <c r="Y3406" s="54"/>
      <c r="Z3406" s="54"/>
      <c r="AA3406" s="20" t="s">
        <v>7507</v>
      </c>
      <c r="AB3406" s="54"/>
      <c r="AC3406" s="54"/>
      <c r="AD3406" s="21"/>
      <c r="AE3406" s="21"/>
      <c r="AF3406" s="54"/>
      <c r="AG3406" s="54"/>
      <c r="AH3406" s="54"/>
      <c r="AI3406" s="54"/>
    </row>
    <row r="3407" spans="1:35" s="47" customFormat="1">
      <c r="A3407" s="46">
        <v>292</v>
      </c>
      <c r="B3407" s="20" t="s">
        <v>7509</v>
      </c>
      <c r="C3407" s="18" t="s">
        <v>7510</v>
      </c>
      <c r="D3407" s="6" t="s">
        <v>15</v>
      </c>
      <c r="E3407" s="20" t="s">
        <v>6013</v>
      </c>
      <c r="F3407" s="6"/>
      <c r="G3407" s="20" t="s">
        <v>20</v>
      </c>
      <c r="H3407" s="63" t="s">
        <v>3169</v>
      </c>
      <c r="I3407" s="62">
        <v>35199</v>
      </c>
      <c r="J3407" s="6" t="s">
        <v>4823</v>
      </c>
      <c r="K3407" s="52"/>
      <c r="L3407" s="52"/>
      <c r="M3407" s="52"/>
      <c r="N3407" s="52"/>
      <c r="O3407" s="20" t="s">
        <v>6013</v>
      </c>
      <c r="P3407" s="20" t="s">
        <v>6013</v>
      </c>
      <c r="Q3407" s="20" t="s">
        <v>6013</v>
      </c>
      <c r="R3407" s="20" t="s">
        <v>6013</v>
      </c>
      <c r="S3407" s="20" t="s">
        <v>6013</v>
      </c>
      <c r="T3407" s="20" t="s">
        <v>6013</v>
      </c>
      <c r="U3407" s="20" t="s">
        <v>6013</v>
      </c>
      <c r="V3407" s="6" t="s">
        <v>6013</v>
      </c>
      <c r="W3407" s="21" t="str">
        <f t="shared" si="53"/>
        <v>14</v>
      </c>
      <c r="X3407" s="54"/>
      <c r="Y3407" s="54"/>
      <c r="Z3407" s="54"/>
      <c r="AA3407" s="20" t="s">
        <v>7509</v>
      </c>
      <c r="AB3407" s="54"/>
      <c r="AC3407" s="54"/>
      <c r="AD3407" s="21"/>
      <c r="AE3407" s="21"/>
      <c r="AF3407" s="54"/>
      <c r="AG3407" s="54"/>
      <c r="AH3407" s="54"/>
      <c r="AI3407" s="54"/>
    </row>
    <row r="3408" spans="1:35" s="47" customFormat="1">
      <c r="A3408" s="46">
        <v>293</v>
      </c>
      <c r="B3408" s="20" t="s">
        <v>7511</v>
      </c>
      <c r="C3408" s="18" t="s">
        <v>7512</v>
      </c>
      <c r="D3408" s="6" t="s">
        <v>15</v>
      </c>
      <c r="E3408" s="20" t="s">
        <v>6013</v>
      </c>
      <c r="F3408" s="6"/>
      <c r="G3408" s="20" t="s">
        <v>82</v>
      </c>
      <c r="H3408" s="63" t="s">
        <v>3268</v>
      </c>
      <c r="I3408" s="62">
        <v>34620</v>
      </c>
      <c r="J3408" s="6" t="s">
        <v>4823</v>
      </c>
      <c r="K3408" s="52"/>
      <c r="L3408" s="52"/>
      <c r="M3408" s="52"/>
      <c r="N3408" s="52"/>
      <c r="O3408" s="20" t="s">
        <v>6013</v>
      </c>
      <c r="P3408" s="20" t="s">
        <v>6013</v>
      </c>
      <c r="Q3408" s="20" t="s">
        <v>6013</v>
      </c>
      <c r="R3408" s="20" t="s">
        <v>6013</v>
      </c>
      <c r="S3408" s="20" t="s">
        <v>6013</v>
      </c>
      <c r="T3408" s="20" t="s">
        <v>6013</v>
      </c>
      <c r="U3408" s="20" t="s">
        <v>6013</v>
      </c>
      <c r="V3408" s="6" t="s">
        <v>6013</v>
      </c>
      <c r="W3408" s="21" t="str">
        <f t="shared" si="53"/>
        <v>14</v>
      </c>
      <c r="X3408" s="54"/>
      <c r="Y3408" s="54"/>
      <c r="Z3408" s="54"/>
      <c r="AA3408" s="20" t="s">
        <v>7511</v>
      </c>
      <c r="AB3408" s="54"/>
      <c r="AC3408" s="54"/>
      <c r="AD3408" s="21"/>
      <c r="AE3408" s="21"/>
      <c r="AF3408" s="54"/>
      <c r="AG3408" s="54"/>
      <c r="AH3408" s="54"/>
      <c r="AI3408" s="54"/>
    </row>
    <row r="3409" spans="1:35" s="47" customFormat="1">
      <c r="A3409" s="46">
        <v>294</v>
      </c>
      <c r="B3409" s="20" t="s">
        <v>7513</v>
      </c>
      <c r="C3409" s="18" t="s">
        <v>7514</v>
      </c>
      <c r="D3409" s="6" t="s">
        <v>15</v>
      </c>
      <c r="E3409" s="20" t="s">
        <v>6013</v>
      </c>
      <c r="F3409" s="6"/>
      <c r="G3409" s="20" t="s">
        <v>82</v>
      </c>
      <c r="H3409" s="63" t="s">
        <v>3433</v>
      </c>
      <c r="I3409" s="62">
        <v>34886</v>
      </c>
      <c r="J3409" s="6" t="s">
        <v>4823</v>
      </c>
      <c r="K3409" s="52"/>
      <c r="L3409" s="52"/>
      <c r="M3409" s="52"/>
      <c r="N3409" s="52"/>
      <c r="O3409" s="20" t="s">
        <v>6013</v>
      </c>
      <c r="P3409" s="20" t="s">
        <v>6013</v>
      </c>
      <c r="Q3409" s="20" t="s">
        <v>6013</v>
      </c>
      <c r="R3409" s="20" t="s">
        <v>6013</v>
      </c>
      <c r="S3409" s="20" t="s">
        <v>6013</v>
      </c>
      <c r="T3409" s="20" t="s">
        <v>6013</v>
      </c>
      <c r="U3409" s="20" t="s">
        <v>6013</v>
      </c>
      <c r="V3409" s="6" t="s">
        <v>6013</v>
      </c>
      <c r="W3409" s="21" t="str">
        <f t="shared" si="53"/>
        <v>14</v>
      </c>
      <c r="X3409" s="54"/>
      <c r="Y3409" s="54"/>
      <c r="Z3409" s="54"/>
      <c r="AA3409" s="20" t="s">
        <v>7513</v>
      </c>
      <c r="AB3409" s="54"/>
      <c r="AC3409" s="54"/>
      <c r="AD3409" s="21"/>
      <c r="AE3409" s="21"/>
      <c r="AF3409" s="54"/>
      <c r="AG3409" s="54"/>
      <c r="AH3409" s="54"/>
      <c r="AI3409" s="54"/>
    </row>
    <row r="3410" spans="1:35" s="47" customFormat="1">
      <c r="A3410" s="46">
        <v>295</v>
      </c>
      <c r="B3410" s="20" t="s">
        <v>7515</v>
      </c>
      <c r="C3410" s="18" t="s">
        <v>7516</v>
      </c>
      <c r="D3410" s="6" t="s">
        <v>9</v>
      </c>
      <c r="E3410" s="20" t="s">
        <v>6013</v>
      </c>
      <c r="F3410" s="6"/>
      <c r="G3410" s="20" t="s">
        <v>1895</v>
      </c>
      <c r="H3410" s="63" t="s">
        <v>2610</v>
      </c>
      <c r="I3410" s="62">
        <v>35246</v>
      </c>
      <c r="J3410" s="6" t="s">
        <v>4823</v>
      </c>
      <c r="K3410" s="52"/>
      <c r="L3410" s="52"/>
      <c r="M3410" s="52"/>
      <c r="N3410" s="52"/>
      <c r="O3410" s="20" t="s">
        <v>6013</v>
      </c>
      <c r="P3410" s="20" t="s">
        <v>6013</v>
      </c>
      <c r="Q3410" s="20" t="s">
        <v>6013</v>
      </c>
      <c r="R3410" s="20" t="s">
        <v>6013</v>
      </c>
      <c r="S3410" s="20" t="s">
        <v>6013</v>
      </c>
      <c r="T3410" s="20" t="s">
        <v>6013</v>
      </c>
      <c r="U3410" s="20" t="s">
        <v>6013</v>
      </c>
      <c r="V3410" s="6" t="s">
        <v>6013</v>
      </c>
      <c r="W3410" s="21" t="str">
        <f t="shared" si="53"/>
        <v>14</v>
      </c>
      <c r="X3410" s="54"/>
      <c r="Y3410" s="54"/>
      <c r="Z3410" s="54"/>
      <c r="AA3410" s="20" t="s">
        <v>7515</v>
      </c>
      <c r="AB3410" s="54"/>
      <c r="AC3410" s="54"/>
      <c r="AD3410" s="21"/>
      <c r="AE3410" s="21"/>
      <c r="AF3410" s="54"/>
      <c r="AG3410" s="54"/>
      <c r="AH3410" s="54"/>
      <c r="AI3410" s="54"/>
    </row>
    <row r="3411" spans="1:35" s="47" customFormat="1">
      <c r="A3411" s="46">
        <v>296</v>
      </c>
      <c r="B3411" s="20" t="s">
        <v>7517</v>
      </c>
      <c r="C3411" s="18" t="s">
        <v>7518</v>
      </c>
      <c r="D3411" s="6" t="s">
        <v>15</v>
      </c>
      <c r="E3411" s="20" t="s">
        <v>6013</v>
      </c>
      <c r="F3411" s="6"/>
      <c r="G3411" s="20" t="s">
        <v>1536</v>
      </c>
      <c r="H3411" s="63" t="s">
        <v>2859</v>
      </c>
      <c r="I3411" s="62">
        <v>35243</v>
      </c>
      <c r="J3411" s="6" t="s">
        <v>4823</v>
      </c>
      <c r="K3411" s="52"/>
      <c r="L3411" s="52"/>
      <c r="M3411" s="52"/>
      <c r="N3411" s="52"/>
      <c r="O3411" s="20" t="s">
        <v>6013</v>
      </c>
      <c r="P3411" s="20" t="s">
        <v>6013</v>
      </c>
      <c r="Q3411" s="20" t="s">
        <v>6013</v>
      </c>
      <c r="R3411" s="20" t="s">
        <v>6013</v>
      </c>
      <c r="S3411" s="20" t="s">
        <v>6013</v>
      </c>
      <c r="T3411" s="20" t="s">
        <v>6013</v>
      </c>
      <c r="U3411" s="20" t="s">
        <v>6013</v>
      </c>
      <c r="V3411" s="6" t="s">
        <v>6013</v>
      </c>
      <c r="W3411" s="21" t="str">
        <f t="shared" si="53"/>
        <v>14</v>
      </c>
      <c r="X3411" s="54"/>
      <c r="Y3411" s="54"/>
      <c r="Z3411" s="54"/>
      <c r="AA3411" s="20" t="s">
        <v>7517</v>
      </c>
      <c r="AB3411" s="54"/>
      <c r="AC3411" s="54"/>
      <c r="AD3411" s="21"/>
      <c r="AE3411" s="21"/>
      <c r="AF3411" s="54"/>
      <c r="AG3411" s="54"/>
      <c r="AH3411" s="54"/>
      <c r="AI3411" s="54"/>
    </row>
    <row r="3412" spans="1:35" s="47" customFormat="1">
      <c r="A3412" s="46">
        <v>297</v>
      </c>
      <c r="B3412" s="20" t="s">
        <v>7519</v>
      </c>
      <c r="C3412" s="18" t="s">
        <v>7520</v>
      </c>
      <c r="D3412" s="6" t="s">
        <v>15</v>
      </c>
      <c r="E3412" s="20" t="s">
        <v>6013</v>
      </c>
      <c r="F3412" s="6"/>
      <c r="G3412" s="20" t="s">
        <v>1891</v>
      </c>
      <c r="H3412" s="63" t="s">
        <v>2610</v>
      </c>
      <c r="I3412" s="62">
        <v>34908</v>
      </c>
      <c r="J3412" s="6" t="s">
        <v>4823</v>
      </c>
      <c r="K3412" s="52"/>
      <c r="L3412" s="52"/>
      <c r="M3412" s="52"/>
      <c r="N3412" s="52"/>
      <c r="O3412" s="20" t="s">
        <v>6013</v>
      </c>
      <c r="P3412" s="20" t="s">
        <v>6013</v>
      </c>
      <c r="Q3412" s="20" t="s">
        <v>6013</v>
      </c>
      <c r="R3412" s="20" t="s">
        <v>6013</v>
      </c>
      <c r="S3412" s="20" t="s">
        <v>6013</v>
      </c>
      <c r="T3412" s="20" t="s">
        <v>6013</v>
      </c>
      <c r="U3412" s="20" t="s">
        <v>6013</v>
      </c>
      <c r="V3412" s="6" t="s">
        <v>6013</v>
      </c>
      <c r="W3412" s="21" t="str">
        <f t="shared" si="53"/>
        <v>14</v>
      </c>
      <c r="X3412" s="54"/>
      <c r="Y3412" s="54"/>
      <c r="Z3412" s="54"/>
      <c r="AA3412" s="20" t="s">
        <v>7519</v>
      </c>
      <c r="AB3412" s="54"/>
      <c r="AC3412" s="54"/>
      <c r="AD3412" s="21"/>
      <c r="AE3412" s="21"/>
      <c r="AF3412" s="54"/>
      <c r="AG3412" s="54"/>
      <c r="AH3412" s="54"/>
      <c r="AI3412" s="54"/>
    </row>
    <row r="3413" spans="1:35" s="47" customFormat="1">
      <c r="A3413" s="46">
        <v>298</v>
      </c>
      <c r="B3413" s="20" t="s">
        <v>7521</v>
      </c>
      <c r="C3413" s="18" t="s">
        <v>7522</v>
      </c>
      <c r="D3413" s="6" t="s">
        <v>15</v>
      </c>
      <c r="E3413" s="20" t="s">
        <v>6013</v>
      </c>
      <c r="F3413" s="6"/>
      <c r="G3413" s="20" t="s">
        <v>1536</v>
      </c>
      <c r="H3413" s="63" t="s">
        <v>3095</v>
      </c>
      <c r="I3413" s="62">
        <v>35116</v>
      </c>
      <c r="J3413" s="6" t="s">
        <v>4823</v>
      </c>
      <c r="K3413" s="52"/>
      <c r="L3413" s="52"/>
      <c r="M3413" s="52"/>
      <c r="N3413" s="52"/>
      <c r="O3413" s="20" t="s">
        <v>6013</v>
      </c>
      <c r="P3413" s="20" t="s">
        <v>6013</v>
      </c>
      <c r="Q3413" s="20" t="s">
        <v>6013</v>
      </c>
      <c r="R3413" s="20" t="s">
        <v>6013</v>
      </c>
      <c r="S3413" s="20" t="s">
        <v>6013</v>
      </c>
      <c r="T3413" s="20" t="s">
        <v>6013</v>
      </c>
      <c r="U3413" s="20" t="s">
        <v>6013</v>
      </c>
      <c r="V3413" s="6" t="s">
        <v>6013</v>
      </c>
      <c r="W3413" s="21" t="str">
        <f t="shared" si="53"/>
        <v>14</v>
      </c>
      <c r="X3413" s="54"/>
      <c r="Y3413" s="54"/>
      <c r="Z3413" s="54"/>
      <c r="AA3413" s="20" t="s">
        <v>7521</v>
      </c>
      <c r="AB3413" s="54"/>
      <c r="AC3413" s="54"/>
      <c r="AD3413" s="21"/>
      <c r="AE3413" s="21"/>
      <c r="AF3413" s="54"/>
      <c r="AG3413" s="54"/>
      <c r="AH3413" s="54"/>
      <c r="AI3413" s="54"/>
    </row>
    <row r="3414" spans="1:35" s="47" customFormat="1">
      <c r="A3414" s="46">
        <v>299</v>
      </c>
      <c r="B3414" s="20" t="s">
        <v>7523</v>
      </c>
      <c r="C3414" s="18" t="s">
        <v>7524</v>
      </c>
      <c r="D3414" s="6" t="s">
        <v>15</v>
      </c>
      <c r="E3414" s="20" t="s">
        <v>6013</v>
      </c>
      <c r="F3414" s="6"/>
      <c r="G3414" s="20" t="s">
        <v>1891</v>
      </c>
      <c r="H3414" s="63" t="s">
        <v>2859</v>
      </c>
      <c r="I3414" s="62">
        <v>35200</v>
      </c>
      <c r="J3414" s="6" t="s">
        <v>4823</v>
      </c>
      <c r="K3414" s="52"/>
      <c r="L3414" s="52"/>
      <c r="M3414" s="52"/>
      <c r="N3414" s="52"/>
      <c r="O3414" s="20" t="s">
        <v>6013</v>
      </c>
      <c r="P3414" s="20" t="s">
        <v>6013</v>
      </c>
      <c r="Q3414" s="20" t="s">
        <v>6013</v>
      </c>
      <c r="R3414" s="20" t="s">
        <v>6013</v>
      </c>
      <c r="S3414" s="20" t="s">
        <v>6013</v>
      </c>
      <c r="T3414" s="20" t="s">
        <v>6013</v>
      </c>
      <c r="U3414" s="20" t="s">
        <v>6013</v>
      </c>
      <c r="V3414" s="6" t="s">
        <v>6013</v>
      </c>
      <c r="W3414" s="21" t="str">
        <f t="shared" si="53"/>
        <v>14</v>
      </c>
      <c r="X3414" s="54"/>
      <c r="Y3414" s="54"/>
      <c r="Z3414" s="54"/>
      <c r="AA3414" s="20" t="s">
        <v>7523</v>
      </c>
      <c r="AB3414" s="54"/>
      <c r="AC3414" s="54"/>
      <c r="AD3414" s="21"/>
      <c r="AE3414" s="21"/>
      <c r="AF3414" s="54"/>
      <c r="AG3414" s="54"/>
      <c r="AH3414" s="54"/>
      <c r="AI3414" s="54"/>
    </row>
    <row r="3415" spans="1:35" s="47" customFormat="1">
      <c r="A3415" s="46">
        <v>300</v>
      </c>
      <c r="B3415" s="20" t="s">
        <v>7525</v>
      </c>
      <c r="C3415" s="18" t="s">
        <v>7526</v>
      </c>
      <c r="D3415" s="6" t="s">
        <v>15</v>
      </c>
      <c r="E3415" s="20" t="s">
        <v>6013</v>
      </c>
      <c r="F3415" s="6"/>
      <c r="G3415" s="20" t="s">
        <v>286</v>
      </c>
      <c r="H3415" s="63" t="s">
        <v>7754</v>
      </c>
      <c r="I3415" s="62">
        <v>34700</v>
      </c>
      <c r="J3415" s="6" t="s">
        <v>4823</v>
      </c>
      <c r="K3415" s="52"/>
      <c r="L3415" s="52"/>
      <c r="M3415" s="52"/>
      <c r="N3415" s="52"/>
      <c r="O3415" s="20" t="s">
        <v>6013</v>
      </c>
      <c r="P3415" s="20" t="s">
        <v>6013</v>
      </c>
      <c r="Q3415" s="20" t="s">
        <v>6013</v>
      </c>
      <c r="R3415" s="20" t="s">
        <v>6013</v>
      </c>
      <c r="S3415" s="20" t="s">
        <v>6013</v>
      </c>
      <c r="T3415" s="20" t="s">
        <v>6013</v>
      </c>
      <c r="U3415" s="20" t="s">
        <v>6013</v>
      </c>
      <c r="V3415" s="6" t="s">
        <v>6013</v>
      </c>
      <c r="W3415" s="21" t="str">
        <f t="shared" si="53"/>
        <v>14</v>
      </c>
      <c r="X3415" s="54"/>
      <c r="Y3415" s="54"/>
      <c r="Z3415" s="54"/>
      <c r="AA3415" s="20" t="s">
        <v>7525</v>
      </c>
      <c r="AB3415" s="54"/>
      <c r="AC3415" s="54"/>
      <c r="AD3415" s="21"/>
      <c r="AE3415" s="21"/>
      <c r="AF3415" s="54"/>
      <c r="AG3415" s="54"/>
      <c r="AH3415" s="54"/>
      <c r="AI3415" s="54"/>
    </row>
    <row r="3416" spans="1:35" s="47" customFormat="1">
      <c r="A3416" s="46">
        <v>301</v>
      </c>
      <c r="B3416" s="20" t="s">
        <v>7527</v>
      </c>
      <c r="C3416" s="18" t="s">
        <v>7528</v>
      </c>
      <c r="D3416" s="6" t="s">
        <v>9</v>
      </c>
      <c r="E3416" s="20" t="s">
        <v>6013</v>
      </c>
      <c r="F3416" s="6"/>
      <c r="G3416" s="20" t="s">
        <v>1891</v>
      </c>
      <c r="H3416" s="63" t="s">
        <v>2610</v>
      </c>
      <c r="I3416" s="62">
        <v>35275</v>
      </c>
      <c r="J3416" s="6" t="s">
        <v>4823</v>
      </c>
      <c r="K3416" s="52"/>
      <c r="L3416" s="52"/>
      <c r="M3416" s="52"/>
      <c r="N3416" s="52"/>
      <c r="O3416" s="20" t="s">
        <v>6013</v>
      </c>
      <c r="P3416" s="20" t="s">
        <v>6013</v>
      </c>
      <c r="Q3416" s="20" t="s">
        <v>6013</v>
      </c>
      <c r="R3416" s="20" t="s">
        <v>6013</v>
      </c>
      <c r="S3416" s="20" t="s">
        <v>6013</v>
      </c>
      <c r="T3416" s="20" t="s">
        <v>6013</v>
      </c>
      <c r="U3416" s="20" t="s">
        <v>6013</v>
      </c>
      <c r="V3416" s="6" t="s">
        <v>6013</v>
      </c>
      <c r="W3416" s="21" t="str">
        <f t="shared" si="53"/>
        <v>14</v>
      </c>
      <c r="X3416" s="54"/>
      <c r="Y3416" s="54"/>
      <c r="Z3416" s="54"/>
      <c r="AA3416" s="20" t="s">
        <v>7527</v>
      </c>
      <c r="AB3416" s="54"/>
      <c r="AC3416" s="54"/>
      <c r="AD3416" s="21"/>
      <c r="AE3416" s="21"/>
      <c r="AF3416" s="54"/>
      <c r="AG3416" s="54"/>
      <c r="AH3416" s="54"/>
      <c r="AI3416" s="54"/>
    </row>
    <row r="3417" spans="1:35" s="47" customFormat="1">
      <c r="A3417" s="46">
        <v>302</v>
      </c>
      <c r="B3417" s="20" t="s">
        <v>7529</v>
      </c>
      <c r="C3417" s="18" t="s">
        <v>7530</v>
      </c>
      <c r="D3417" s="6" t="s">
        <v>9</v>
      </c>
      <c r="E3417" s="20" t="s">
        <v>6013</v>
      </c>
      <c r="F3417" s="6"/>
      <c r="G3417" s="20" t="s">
        <v>82</v>
      </c>
      <c r="H3417" s="63" t="s">
        <v>2741</v>
      </c>
      <c r="I3417" s="62">
        <v>35299</v>
      </c>
      <c r="J3417" s="6" t="s">
        <v>4823</v>
      </c>
      <c r="K3417" s="52"/>
      <c r="L3417" s="52"/>
      <c r="M3417" s="52"/>
      <c r="N3417" s="52"/>
      <c r="O3417" s="20" t="s">
        <v>6013</v>
      </c>
      <c r="P3417" s="20" t="s">
        <v>6013</v>
      </c>
      <c r="Q3417" s="20" t="s">
        <v>6013</v>
      </c>
      <c r="R3417" s="20" t="s">
        <v>6013</v>
      </c>
      <c r="S3417" s="20" t="s">
        <v>6013</v>
      </c>
      <c r="T3417" s="20" t="s">
        <v>6013</v>
      </c>
      <c r="U3417" s="20" t="s">
        <v>6013</v>
      </c>
      <c r="V3417" s="6" t="s">
        <v>6013</v>
      </c>
      <c r="W3417" s="21" t="str">
        <f t="shared" si="53"/>
        <v>14</v>
      </c>
      <c r="X3417" s="54"/>
      <c r="Y3417" s="54"/>
      <c r="Z3417" s="54"/>
      <c r="AA3417" s="20" t="s">
        <v>7529</v>
      </c>
      <c r="AB3417" s="54"/>
      <c r="AC3417" s="54"/>
      <c r="AD3417" s="21"/>
      <c r="AE3417" s="21"/>
      <c r="AF3417" s="54"/>
      <c r="AG3417" s="54"/>
      <c r="AH3417" s="54"/>
      <c r="AI3417" s="54"/>
    </row>
    <row r="3418" spans="1:35" s="47" customFormat="1">
      <c r="A3418" s="46">
        <v>303</v>
      </c>
      <c r="B3418" s="20" t="s">
        <v>7531</v>
      </c>
      <c r="C3418" s="18" t="s">
        <v>7532</v>
      </c>
      <c r="D3418" s="6" t="s">
        <v>9</v>
      </c>
      <c r="E3418" s="20" t="s">
        <v>6013</v>
      </c>
      <c r="F3418" s="6"/>
      <c r="G3418" s="20" t="s">
        <v>15</v>
      </c>
      <c r="H3418" s="63" t="s">
        <v>2783</v>
      </c>
      <c r="I3418" s="62">
        <v>34957</v>
      </c>
      <c r="J3418" s="6" t="s">
        <v>4823</v>
      </c>
      <c r="K3418" s="52"/>
      <c r="L3418" s="52"/>
      <c r="M3418" s="52"/>
      <c r="N3418" s="52"/>
      <c r="O3418" s="20" t="s">
        <v>6013</v>
      </c>
      <c r="P3418" s="20" t="s">
        <v>6013</v>
      </c>
      <c r="Q3418" s="20" t="s">
        <v>6013</v>
      </c>
      <c r="R3418" s="20" t="s">
        <v>6013</v>
      </c>
      <c r="S3418" s="20" t="s">
        <v>6013</v>
      </c>
      <c r="T3418" s="20" t="s">
        <v>6013</v>
      </c>
      <c r="U3418" s="20" t="s">
        <v>6013</v>
      </c>
      <c r="V3418" s="6" t="s">
        <v>6031</v>
      </c>
      <c r="W3418" s="21" t="str">
        <f t="shared" si="53"/>
        <v>14</v>
      </c>
      <c r="X3418" s="54"/>
      <c r="Y3418" s="54"/>
      <c r="Z3418" s="54"/>
      <c r="AA3418" s="20" t="s">
        <v>7531</v>
      </c>
      <c r="AB3418" s="54"/>
      <c r="AC3418" s="54"/>
      <c r="AD3418" s="21"/>
      <c r="AE3418" s="21"/>
      <c r="AF3418" s="54"/>
      <c r="AG3418" s="54"/>
      <c r="AH3418" s="54"/>
      <c r="AI3418" s="54"/>
    </row>
    <row r="3419" spans="1:35" s="47" customFormat="1">
      <c r="A3419" s="46">
        <v>304</v>
      </c>
      <c r="B3419" s="20" t="s">
        <v>7533</v>
      </c>
      <c r="C3419" s="18" t="s">
        <v>7534</v>
      </c>
      <c r="D3419" s="6" t="s">
        <v>15</v>
      </c>
      <c r="E3419" s="20" t="s">
        <v>6013</v>
      </c>
      <c r="F3419" s="6"/>
      <c r="G3419" s="20" t="s">
        <v>1866</v>
      </c>
      <c r="H3419" s="63" t="s">
        <v>2741</v>
      </c>
      <c r="I3419" s="62">
        <v>35143</v>
      </c>
      <c r="J3419" s="6" t="s">
        <v>4823</v>
      </c>
      <c r="K3419" s="52"/>
      <c r="L3419" s="52"/>
      <c r="M3419" s="52"/>
      <c r="N3419" s="52"/>
      <c r="O3419" s="20" t="s">
        <v>6013</v>
      </c>
      <c r="P3419" s="20" t="s">
        <v>6013</v>
      </c>
      <c r="Q3419" s="20" t="s">
        <v>6013</v>
      </c>
      <c r="R3419" s="20" t="s">
        <v>6013</v>
      </c>
      <c r="S3419" s="20" t="s">
        <v>6013</v>
      </c>
      <c r="T3419" s="20" t="s">
        <v>6013</v>
      </c>
      <c r="U3419" s="20" t="s">
        <v>6013</v>
      </c>
      <c r="V3419" s="6" t="s">
        <v>6013</v>
      </c>
      <c r="W3419" s="21" t="str">
        <f t="shared" si="53"/>
        <v>14</v>
      </c>
      <c r="X3419" s="54"/>
      <c r="Y3419" s="54"/>
      <c r="Z3419" s="54"/>
      <c r="AA3419" s="20" t="s">
        <v>7533</v>
      </c>
      <c r="AB3419" s="54"/>
      <c r="AC3419" s="54"/>
      <c r="AD3419" s="21"/>
      <c r="AE3419" s="21"/>
      <c r="AF3419" s="54"/>
      <c r="AG3419" s="54"/>
      <c r="AH3419" s="54"/>
      <c r="AI3419" s="54"/>
    </row>
    <row r="3420" spans="1:35" s="47" customFormat="1">
      <c r="A3420" s="46">
        <v>305</v>
      </c>
      <c r="B3420" s="20" t="s">
        <v>7535</v>
      </c>
      <c r="C3420" s="18" t="s">
        <v>7536</v>
      </c>
      <c r="D3420" s="6" t="s">
        <v>9</v>
      </c>
      <c r="E3420" s="20" t="s">
        <v>6013</v>
      </c>
      <c r="F3420" s="6"/>
      <c r="G3420" s="20" t="s">
        <v>20</v>
      </c>
      <c r="H3420" s="63" t="s">
        <v>3657</v>
      </c>
      <c r="I3420" s="62">
        <v>35118</v>
      </c>
      <c r="J3420" s="6" t="s">
        <v>4823</v>
      </c>
      <c r="K3420" s="52"/>
      <c r="L3420" s="52"/>
      <c r="M3420" s="52"/>
      <c r="N3420" s="52"/>
      <c r="O3420" s="20" t="s">
        <v>6013</v>
      </c>
      <c r="P3420" s="20" t="s">
        <v>6013</v>
      </c>
      <c r="Q3420" s="20" t="s">
        <v>6013</v>
      </c>
      <c r="R3420" s="20" t="s">
        <v>6013</v>
      </c>
      <c r="S3420" s="20" t="s">
        <v>6013</v>
      </c>
      <c r="T3420" s="20" t="s">
        <v>6013</v>
      </c>
      <c r="U3420" s="20" t="s">
        <v>6013</v>
      </c>
      <c r="V3420" s="6" t="s">
        <v>6013</v>
      </c>
      <c r="W3420" s="21" t="str">
        <f t="shared" si="53"/>
        <v>14</v>
      </c>
      <c r="X3420" s="54"/>
      <c r="Y3420" s="54"/>
      <c r="Z3420" s="54"/>
      <c r="AA3420" s="20" t="s">
        <v>7535</v>
      </c>
      <c r="AB3420" s="54"/>
      <c r="AC3420" s="54"/>
      <c r="AD3420" s="21"/>
      <c r="AE3420" s="21"/>
      <c r="AF3420" s="54"/>
      <c r="AG3420" s="54"/>
      <c r="AH3420" s="54"/>
      <c r="AI3420" s="54"/>
    </row>
    <row r="3421" spans="1:35" s="47" customFormat="1">
      <c r="A3421" s="46">
        <v>306</v>
      </c>
      <c r="B3421" s="20" t="s">
        <v>7537</v>
      </c>
      <c r="C3421" s="18" t="s">
        <v>7538</v>
      </c>
      <c r="D3421" s="6" t="s">
        <v>9</v>
      </c>
      <c r="E3421" s="20" t="s">
        <v>6013</v>
      </c>
      <c r="F3421" s="6"/>
      <c r="G3421" s="20" t="s">
        <v>59</v>
      </c>
      <c r="H3421" s="63" t="s">
        <v>3657</v>
      </c>
      <c r="I3421" s="62">
        <v>35021</v>
      </c>
      <c r="J3421" s="6" t="s">
        <v>4823</v>
      </c>
      <c r="K3421" s="52"/>
      <c r="L3421" s="52"/>
      <c r="M3421" s="52"/>
      <c r="N3421" s="52"/>
      <c r="O3421" s="20" t="s">
        <v>6013</v>
      </c>
      <c r="P3421" s="20" t="s">
        <v>6013</v>
      </c>
      <c r="Q3421" s="20" t="s">
        <v>6013</v>
      </c>
      <c r="R3421" s="20" t="s">
        <v>6013</v>
      </c>
      <c r="S3421" s="20" t="s">
        <v>6013</v>
      </c>
      <c r="T3421" s="20" t="s">
        <v>6013</v>
      </c>
      <c r="U3421" s="20" t="s">
        <v>6013</v>
      </c>
      <c r="V3421" s="6" t="s">
        <v>6013</v>
      </c>
      <c r="W3421" s="21" t="str">
        <f t="shared" si="53"/>
        <v>14</v>
      </c>
      <c r="X3421" s="54"/>
      <c r="Y3421" s="54"/>
      <c r="Z3421" s="54"/>
      <c r="AA3421" s="20" t="s">
        <v>7537</v>
      </c>
      <c r="AB3421" s="54"/>
      <c r="AC3421" s="54"/>
      <c r="AD3421" s="21"/>
      <c r="AE3421" s="21"/>
      <c r="AF3421" s="54"/>
      <c r="AG3421" s="54"/>
      <c r="AH3421" s="54"/>
      <c r="AI3421" s="54"/>
    </row>
    <row r="3422" spans="1:35" s="47" customFormat="1">
      <c r="A3422" s="46">
        <v>307</v>
      </c>
      <c r="B3422" s="20" t="s">
        <v>7539</v>
      </c>
      <c r="C3422" s="18" t="s">
        <v>7540</v>
      </c>
      <c r="D3422" s="6" t="s">
        <v>9</v>
      </c>
      <c r="E3422" s="20" t="s">
        <v>6013</v>
      </c>
      <c r="F3422" s="6"/>
      <c r="G3422" s="20" t="s">
        <v>1536</v>
      </c>
      <c r="H3422" s="63" t="s">
        <v>3010</v>
      </c>
      <c r="I3422" s="62">
        <v>35387</v>
      </c>
      <c r="J3422" s="6" t="s">
        <v>4823</v>
      </c>
      <c r="K3422" s="52"/>
      <c r="L3422" s="52"/>
      <c r="M3422" s="52"/>
      <c r="N3422" s="52"/>
      <c r="O3422" s="20" t="s">
        <v>6013</v>
      </c>
      <c r="P3422" s="20" t="s">
        <v>6013</v>
      </c>
      <c r="Q3422" s="20" t="s">
        <v>6013</v>
      </c>
      <c r="R3422" s="20" t="s">
        <v>6013</v>
      </c>
      <c r="S3422" s="20" t="s">
        <v>6013</v>
      </c>
      <c r="T3422" s="20" t="s">
        <v>6013</v>
      </c>
      <c r="U3422" s="20" t="s">
        <v>6013</v>
      </c>
      <c r="V3422" s="6" t="s">
        <v>6013</v>
      </c>
      <c r="W3422" s="21" t="str">
        <f t="shared" si="53"/>
        <v>14</v>
      </c>
      <c r="X3422" s="54"/>
      <c r="Y3422" s="54"/>
      <c r="Z3422" s="54"/>
      <c r="AA3422" s="20" t="s">
        <v>7539</v>
      </c>
      <c r="AB3422" s="54"/>
      <c r="AC3422" s="54"/>
      <c r="AD3422" s="21"/>
      <c r="AE3422" s="21"/>
      <c r="AF3422" s="54"/>
      <c r="AG3422" s="54"/>
      <c r="AH3422" s="54"/>
      <c r="AI3422" s="54"/>
    </row>
    <row r="3423" spans="1:35" s="47" customFormat="1">
      <c r="A3423" s="46">
        <v>308</v>
      </c>
      <c r="B3423" s="20" t="s">
        <v>7541</v>
      </c>
      <c r="C3423" s="18" t="s">
        <v>7542</v>
      </c>
      <c r="D3423" s="6" t="s">
        <v>9</v>
      </c>
      <c r="E3423" s="20" t="s">
        <v>6013</v>
      </c>
      <c r="F3423" s="6"/>
      <c r="G3423" s="20" t="s">
        <v>82</v>
      </c>
      <c r="H3423" s="63" t="s">
        <v>3295</v>
      </c>
      <c r="I3423" s="62">
        <v>35133</v>
      </c>
      <c r="J3423" s="6" t="s">
        <v>4823</v>
      </c>
      <c r="K3423" s="52"/>
      <c r="L3423" s="52"/>
      <c r="M3423" s="52"/>
      <c r="N3423" s="52"/>
      <c r="O3423" s="20" t="s">
        <v>6013</v>
      </c>
      <c r="P3423" s="20" t="s">
        <v>6013</v>
      </c>
      <c r="Q3423" s="20" t="s">
        <v>6013</v>
      </c>
      <c r="R3423" s="20" t="s">
        <v>6013</v>
      </c>
      <c r="S3423" s="20" t="s">
        <v>6013</v>
      </c>
      <c r="T3423" s="20" t="s">
        <v>6013</v>
      </c>
      <c r="U3423" s="20" t="s">
        <v>6013</v>
      </c>
      <c r="V3423" s="6" t="s">
        <v>6013</v>
      </c>
      <c r="W3423" s="21" t="str">
        <f t="shared" si="53"/>
        <v>14</v>
      </c>
      <c r="X3423" s="54"/>
      <c r="Y3423" s="54"/>
      <c r="Z3423" s="54"/>
      <c r="AA3423" s="20" t="s">
        <v>7541</v>
      </c>
      <c r="AB3423" s="54"/>
      <c r="AC3423" s="54"/>
      <c r="AD3423" s="21"/>
      <c r="AE3423" s="21"/>
      <c r="AF3423" s="54"/>
      <c r="AG3423" s="54"/>
      <c r="AH3423" s="54"/>
      <c r="AI3423" s="54"/>
    </row>
    <row r="3424" spans="1:35" s="47" customFormat="1">
      <c r="A3424" s="46">
        <v>309</v>
      </c>
      <c r="B3424" s="20" t="s">
        <v>7543</v>
      </c>
      <c r="C3424" s="18" t="s">
        <v>7544</v>
      </c>
      <c r="D3424" s="6" t="s">
        <v>9</v>
      </c>
      <c r="E3424" s="20" t="s">
        <v>6013</v>
      </c>
      <c r="F3424" s="6"/>
      <c r="G3424" s="20" t="s">
        <v>16</v>
      </c>
      <c r="H3424" s="63" t="s">
        <v>3098</v>
      </c>
      <c r="I3424" s="62">
        <v>35312</v>
      </c>
      <c r="J3424" s="6" t="s">
        <v>4823</v>
      </c>
      <c r="K3424" s="52"/>
      <c r="L3424" s="52"/>
      <c r="M3424" s="52"/>
      <c r="N3424" s="52"/>
      <c r="O3424" s="20" t="s">
        <v>6013</v>
      </c>
      <c r="P3424" s="45" t="s">
        <v>6031</v>
      </c>
      <c r="Q3424" s="45" t="s">
        <v>6031</v>
      </c>
      <c r="R3424" s="45" t="s">
        <v>6031</v>
      </c>
      <c r="S3424" s="45" t="s">
        <v>6031</v>
      </c>
      <c r="T3424" s="45" t="s">
        <v>6031</v>
      </c>
      <c r="U3424" s="45" t="s">
        <v>6031</v>
      </c>
      <c r="V3424" s="6" t="s">
        <v>6031</v>
      </c>
      <c r="W3424" s="21" t="str">
        <f t="shared" si="53"/>
        <v>14</v>
      </c>
      <c r="X3424" s="54"/>
      <c r="Y3424" s="54"/>
      <c r="Z3424" s="54"/>
      <c r="AA3424" s="20" t="s">
        <v>7543</v>
      </c>
      <c r="AB3424" s="54"/>
      <c r="AC3424" s="54"/>
      <c r="AD3424" s="21"/>
      <c r="AE3424" s="21"/>
      <c r="AF3424" s="54"/>
      <c r="AG3424" s="54"/>
      <c r="AH3424" s="54"/>
      <c r="AI3424" s="54"/>
    </row>
    <row r="3425" spans="1:35" s="47" customFormat="1">
      <c r="A3425" s="46">
        <v>310</v>
      </c>
      <c r="B3425" s="20" t="s">
        <v>7545</v>
      </c>
      <c r="C3425" s="18" t="s">
        <v>7546</v>
      </c>
      <c r="D3425" s="6" t="s">
        <v>9</v>
      </c>
      <c r="E3425" s="20" t="s">
        <v>6013</v>
      </c>
      <c r="F3425" s="6"/>
      <c r="G3425" s="20" t="s">
        <v>16</v>
      </c>
      <c r="H3425" s="63" t="s">
        <v>3335</v>
      </c>
      <c r="I3425" s="62">
        <v>35391</v>
      </c>
      <c r="J3425" s="6" t="s">
        <v>4823</v>
      </c>
      <c r="K3425" s="52"/>
      <c r="L3425" s="52"/>
      <c r="M3425" s="52"/>
      <c r="N3425" s="52"/>
      <c r="O3425" s="20" t="s">
        <v>6013</v>
      </c>
      <c r="P3425" s="20" t="s">
        <v>6013</v>
      </c>
      <c r="Q3425" s="20" t="s">
        <v>6013</v>
      </c>
      <c r="R3425" s="20" t="s">
        <v>6013</v>
      </c>
      <c r="S3425" s="20" t="s">
        <v>6013</v>
      </c>
      <c r="T3425" s="20" t="s">
        <v>6013</v>
      </c>
      <c r="U3425" s="20" t="s">
        <v>6013</v>
      </c>
      <c r="V3425" s="6" t="s">
        <v>6013</v>
      </c>
      <c r="W3425" s="21" t="str">
        <f t="shared" si="53"/>
        <v>14</v>
      </c>
      <c r="X3425" s="54"/>
      <c r="Y3425" s="54"/>
      <c r="Z3425" s="54"/>
      <c r="AA3425" s="20" t="s">
        <v>7545</v>
      </c>
      <c r="AB3425" s="54"/>
      <c r="AC3425" s="54"/>
      <c r="AD3425" s="21"/>
      <c r="AE3425" s="21"/>
      <c r="AF3425" s="54"/>
      <c r="AG3425" s="54"/>
      <c r="AH3425" s="54"/>
      <c r="AI3425" s="54"/>
    </row>
    <row r="3426" spans="1:35" s="47" customFormat="1">
      <c r="A3426" s="46">
        <v>311</v>
      </c>
      <c r="B3426" s="20" t="s">
        <v>7547</v>
      </c>
      <c r="C3426" s="18" t="s">
        <v>7548</v>
      </c>
      <c r="D3426" s="6" t="s">
        <v>15</v>
      </c>
      <c r="E3426" s="20" t="s">
        <v>6013</v>
      </c>
      <c r="F3426" s="6"/>
      <c r="G3426" s="20" t="s">
        <v>16</v>
      </c>
      <c r="H3426" s="63" t="s">
        <v>3622</v>
      </c>
      <c r="I3426" s="62">
        <v>35006</v>
      </c>
      <c r="J3426" s="6" t="s">
        <v>5299</v>
      </c>
      <c r="K3426" s="52"/>
      <c r="L3426" s="52"/>
      <c r="M3426" s="52"/>
      <c r="N3426" s="52"/>
      <c r="O3426" s="20" t="s">
        <v>6013</v>
      </c>
      <c r="P3426" s="20" t="s">
        <v>6013</v>
      </c>
      <c r="Q3426" s="20" t="s">
        <v>6013</v>
      </c>
      <c r="R3426" s="20" t="s">
        <v>6013</v>
      </c>
      <c r="S3426" s="20" t="s">
        <v>6013</v>
      </c>
      <c r="T3426" s="20" t="s">
        <v>6013</v>
      </c>
      <c r="U3426" s="20" t="s">
        <v>6013</v>
      </c>
      <c r="V3426" s="6" t="s">
        <v>6013</v>
      </c>
      <c r="W3426" s="21" t="str">
        <f t="shared" si="53"/>
        <v>14</v>
      </c>
      <c r="X3426" s="54"/>
      <c r="Y3426" s="54"/>
      <c r="Z3426" s="54"/>
      <c r="AA3426" s="20" t="s">
        <v>7547</v>
      </c>
      <c r="AB3426" s="54"/>
      <c r="AC3426" s="54"/>
      <c r="AD3426" s="21"/>
      <c r="AE3426" s="21"/>
      <c r="AF3426" s="54"/>
      <c r="AG3426" s="54"/>
      <c r="AH3426" s="54"/>
      <c r="AI3426" s="54"/>
    </row>
    <row r="3427" spans="1:35" s="47" customFormat="1">
      <c r="A3427" s="46">
        <v>312</v>
      </c>
      <c r="B3427" s="20" t="s">
        <v>7549</v>
      </c>
      <c r="C3427" s="18" t="s">
        <v>7550</v>
      </c>
      <c r="D3427" s="6" t="s">
        <v>15</v>
      </c>
      <c r="E3427" s="20" t="s">
        <v>6013</v>
      </c>
      <c r="F3427" s="6"/>
      <c r="G3427" s="20" t="s">
        <v>1538</v>
      </c>
      <c r="H3427" s="63" t="s">
        <v>3657</v>
      </c>
      <c r="I3427" s="62">
        <v>35284</v>
      </c>
      <c r="J3427" s="6" t="s">
        <v>4823</v>
      </c>
      <c r="K3427" s="52"/>
      <c r="L3427" s="52"/>
      <c r="M3427" s="52"/>
      <c r="N3427" s="52"/>
      <c r="O3427" s="20" t="s">
        <v>6013</v>
      </c>
      <c r="P3427" s="20" t="s">
        <v>6013</v>
      </c>
      <c r="Q3427" s="20" t="s">
        <v>6013</v>
      </c>
      <c r="R3427" s="20" t="s">
        <v>6013</v>
      </c>
      <c r="S3427" s="20" t="s">
        <v>6013</v>
      </c>
      <c r="T3427" s="20" t="s">
        <v>6013</v>
      </c>
      <c r="U3427" s="20" t="s">
        <v>6013</v>
      </c>
      <c r="V3427" s="6" t="s">
        <v>6013</v>
      </c>
      <c r="W3427" s="21" t="str">
        <f t="shared" si="53"/>
        <v>14</v>
      </c>
      <c r="X3427" s="54"/>
      <c r="Y3427" s="54"/>
      <c r="Z3427" s="54"/>
      <c r="AA3427" s="20" t="s">
        <v>7549</v>
      </c>
      <c r="AB3427" s="54"/>
      <c r="AC3427" s="54"/>
      <c r="AD3427" s="21"/>
      <c r="AE3427" s="21"/>
      <c r="AF3427" s="54"/>
      <c r="AG3427" s="54"/>
      <c r="AH3427" s="54"/>
      <c r="AI3427" s="54"/>
    </row>
    <row r="3428" spans="1:35" s="47" customFormat="1">
      <c r="A3428" s="46">
        <v>313</v>
      </c>
      <c r="B3428" s="20" t="s">
        <v>7551</v>
      </c>
      <c r="C3428" s="18" t="s">
        <v>7552</v>
      </c>
      <c r="D3428" s="6" t="s">
        <v>9</v>
      </c>
      <c r="E3428" s="20" t="s">
        <v>6013</v>
      </c>
      <c r="F3428" s="6"/>
      <c r="G3428" s="20" t="s">
        <v>15</v>
      </c>
      <c r="H3428" s="63" t="s">
        <v>2829</v>
      </c>
      <c r="I3428" s="62">
        <v>35225</v>
      </c>
      <c r="J3428" s="6" t="s">
        <v>4823</v>
      </c>
      <c r="K3428" s="52"/>
      <c r="L3428" s="52"/>
      <c r="M3428" s="52"/>
      <c r="N3428" s="52"/>
      <c r="O3428" s="20" t="s">
        <v>6013</v>
      </c>
      <c r="P3428" s="20" t="s">
        <v>6013</v>
      </c>
      <c r="Q3428" s="20" t="s">
        <v>6013</v>
      </c>
      <c r="R3428" s="20" t="s">
        <v>6013</v>
      </c>
      <c r="S3428" s="20" t="s">
        <v>6013</v>
      </c>
      <c r="T3428" s="20" t="s">
        <v>6013</v>
      </c>
      <c r="U3428" s="20" t="s">
        <v>6013</v>
      </c>
      <c r="V3428" s="6" t="s">
        <v>6013</v>
      </c>
      <c r="W3428" s="21" t="str">
        <f t="shared" si="53"/>
        <v>14</v>
      </c>
      <c r="X3428" s="54"/>
      <c r="Y3428" s="54"/>
      <c r="Z3428" s="54"/>
      <c r="AA3428" s="20" t="s">
        <v>7551</v>
      </c>
      <c r="AB3428" s="54"/>
      <c r="AC3428" s="54"/>
      <c r="AD3428" s="21"/>
      <c r="AE3428" s="21"/>
      <c r="AF3428" s="54"/>
      <c r="AG3428" s="54"/>
      <c r="AH3428" s="54"/>
      <c r="AI3428" s="54"/>
    </row>
    <row r="3429" spans="1:35" s="47" customFormat="1">
      <c r="A3429" s="46">
        <v>314</v>
      </c>
      <c r="B3429" s="20" t="s">
        <v>7553</v>
      </c>
      <c r="C3429" s="18" t="s">
        <v>7554</v>
      </c>
      <c r="D3429" s="6" t="s">
        <v>9</v>
      </c>
      <c r="E3429" s="20" t="s">
        <v>6013</v>
      </c>
      <c r="F3429" s="6"/>
      <c r="G3429" s="20" t="s">
        <v>16</v>
      </c>
      <c r="H3429" s="63" t="s">
        <v>2610</v>
      </c>
      <c r="I3429" s="62">
        <v>34966</v>
      </c>
      <c r="J3429" s="6" t="s">
        <v>4823</v>
      </c>
      <c r="K3429" s="52"/>
      <c r="L3429" s="52"/>
      <c r="M3429" s="52"/>
      <c r="N3429" s="52"/>
      <c r="O3429" s="20" t="s">
        <v>6013</v>
      </c>
      <c r="P3429" s="20" t="s">
        <v>6013</v>
      </c>
      <c r="Q3429" s="20" t="s">
        <v>6013</v>
      </c>
      <c r="R3429" s="20" t="s">
        <v>6013</v>
      </c>
      <c r="S3429" s="20" t="s">
        <v>6013</v>
      </c>
      <c r="T3429" s="20" t="s">
        <v>6013</v>
      </c>
      <c r="U3429" s="20" t="s">
        <v>6013</v>
      </c>
      <c r="V3429" s="6" t="s">
        <v>6013</v>
      </c>
      <c r="W3429" s="21" t="str">
        <f t="shared" si="53"/>
        <v>14</v>
      </c>
      <c r="X3429" s="54"/>
      <c r="Y3429" s="54"/>
      <c r="Z3429" s="54"/>
      <c r="AA3429" s="20" t="s">
        <v>7553</v>
      </c>
      <c r="AB3429" s="54"/>
      <c r="AC3429" s="54"/>
      <c r="AD3429" s="21"/>
      <c r="AE3429" s="21"/>
      <c r="AF3429" s="54"/>
      <c r="AG3429" s="54"/>
      <c r="AH3429" s="54"/>
      <c r="AI3429" s="54"/>
    </row>
    <row r="3430" spans="1:35" s="47" customFormat="1">
      <c r="A3430" s="46">
        <v>315</v>
      </c>
      <c r="B3430" s="20" t="s">
        <v>7555</v>
      </c>
      <c r="C3430" s="18" t="s">
        <v>7556</v>
      </c>
      <c r="D3430" s="6" t="s">
        <v>9</v>
      </c>
      <c r="E3430" s="20" t="s">
        <v>6013</v>
      </c>
      <c r="F3430" s="6"/>
      <c r="G3430" s="20" t="s">
        <v>20</v>
      </c>
      <c r="H3430" s="63" t="s">
        <v>2610</v>
      </c>
      <c r="I3430" s="62">
        <v>35433</v>
      </c>
      <c r="J3430" s="6" t="s">
        <v>5299</v>
      </c>
      <c r="K3430" s="52"/>
      <c r="L3430" s="52"/>
      <c r="M3430" s="52"/>
      <c r="N3430" s="52"/>
      <c r="O3430" s="20" t="s">
        <v>6013</v>
      </c>
      <c r="P3430" s="20" t="s">
        <v>6013</v>
      </c>
      <c r="Q3430" s="20" t="s">
        <v>6013</v>
      </c>
      <c r="R3430" s="20" t="s">
        <v>6013</v>
      </c>
      <c r="S3430" s="20" t="s">
        <v>6013</v>
      </c>
      <c r="T3430" s="20" t="s">
        <v>6013</v>
      </c>
      <c r="U3430" s="20" t="s">
        <v>6013</v>
      </c>
      <c r="V3430" s="6" t="s">
        <v>6013</v>
      </c>
      <c r="W3430" s="21" t="str">
        <f t="shared" si="53"/>
        <v>14</v>
      </c>
      <c r="X3430" s="54"/>
      <c r="Y3430" s="54"/>
      <c r="Z3430" s="54"/>
      <c r="AA3430" s="20" t="s">
        <v>7555</v>
      </c>
      <c r="AB3430" s="54"/>
      <c r="AC3430" s="54"/>
      <c r="AD3430" s="21"/>
      <c r="AE3430" s="21"/>
      <c r="AF3430" s="54"/>
      <c r="AG3430" s="54"/>
      <c r="AH3430" s="54"/>
      <c r="AI3430" s="54"/>
    </row>
    <row r="3431" spans="1:35" s="47" customFormat="1">
      <c r="A3431" s="46">
        <v>316</v>
      </c>
      <c r="B3431" s="20" t="s">
        <v>7557</v>
      </c>
      <c r="C3431" s="18" t="s">
        <v>7558</v>
      </c>
      <c r="D3431" s="6" t="s">
        <v>9</v>
      </c>
      <c r="E3431" s="20" t="s">
        <v>6013</v>
      </c>
      <c r="F3431" s="6"/>
      <c r="G3431" s="20" t="s">
        <v>59</v>
      </c>
      <c r="H3431" s="63" t="s">
        <v>2859</v>
      </c>
      <c r="I3431" s="62">
        <v>34751</v>
      </c>
      <c r="J3431" s="6" t="s">
        <v>4823</v>
      </c>
      <c r="K3431" s="52"/>
      <c r="L3431" s="52"/>
      <c r="M3431" s="52"/>
      <c r="N3431" s="52"/>
      <c r="O3431" s="20" t="s">
        <v>6013</v>
      </c>
      <c r="P3431" s="20" t="s">
        <v>6013</v>
      </c>
      <c r="Q3431" s="20" t="s">
        <v>6013</v>
      </c>
      <c r="R3431" s="20" t="s">
        <v>6013</v>
      </c>
      <c r="S3431" s="20" t="s">
        <v>6013</v>
      </c>
      <c r="T3431" s="20" t="s">
        <v>6013</v>
      </c>
      <c r="U3431" s="20" t="s">
        <v>6013</v>
      </c>
      <c r="V3431" s="6" t="s">
        <v>6013</v>
      </c>
      <c r="W3431" s="21" t="str">
        <f t="shared" si="53"/>
        <v>14</v>
      </c>
      <c r="X3431" s="54"/>
      <c r="Y3431" s="54"/>
      <c r="Z3431" s="54"/>
      <c r="AA3431" s="20" t="s">
        <v>7557</v>
      </c>
      <c r="AB3431" s="54"/>
      <c r="AC3431" s="54"/>
      <c r="AD3431" s="21"/>
      <c r="AE3431" s="21"/>
      <c r="AF3431" s="54"/>
      <c r="AG3431" s="54"/>
      <c r="AH3431" s="54"/>
      <c r="AI3431" s="54"/>
    </row>
    <row r="3432" spans="1:35" s="47" customFormat="1">
      <c r="A3432" s="46">
        <v>317</v>
      </c>
      <c r="B3432" s="20" t="s">
        <v>7559</v>
      </c>
      <c r="C3432" s="18" t="s">
        <v>7560</v>
      </c>
      <c r="D3432" s="6" t="s">
        <v>15</v>
      </c>
      <c r="E3432" s="20" t="s">
        <v>6013</v>
      </c>
      <c r="F3432" s="6"/>
      <c r="G3432" s="20" t="s">
        <v>16</v>
      </c>
      <c r="H3432" s="63" t="s">
        <v>2610</v>
      </c>
      <c r="I3432" s="62">
        <v>35353</v>
      </c>
      <c r="J3432" s="6" t="s">
        <v>4823</v>
      </c>
      <c r="K3432" s="52"/>
      <c r="L3432" s="52"/>
      <c r="M3432" s="52"/>
      <c r="N3432" s="52"/>
      <c r="O3432" s="20" t="s">
        <v>6013</v>
      </c>
      <c r="P3432" s="20" t="s">
        <v>6013</v>
      </c>
      <c r="Q3432" s="20" t="s">
        <v>6013</v>
      </c>
      <c r="R3432" s="20" t="s">
        <v>6013</v>
      </c>
      <c r="S3432" s="20" t="s">
        <v>6013</v>
      </c>
      <c r="T3432" s="20" t="s">
        <v>6013</v>
      </c>
      <c r="U3432" s="20" t="s">
        <v>6013</v>
      </c>
      <c r="V3432" s="6" t="s">
        <v>6013</v>
      </c>
      <c r="W3432" s="21" t="str">
        <f t="shared" si="53"/>
        <v>14</v>
      </c>
      <c r="X3432" s="54"/>
      <c r="Y3432" s="54"/>
      <c r="Z3432" s="54"/>
      <c r="AA3432" s="20" t="s">
        <v>7559</v>
      </c>
      <c r="AB3432" s="54"/>
      <c r="AC3432" s="54"/>
      <c r="AD3432" s="21"/>
      <c r="AE3432" s="21"/>
      <c r="AF3432" s="54"/>
      <c r="AG3432" s="54"/>
      <c r="AH3432" s="54"/>
      <c r="AI3432" s="54"/>
    </row>
    <row r="3433" spans="1:35" s="47" customFormat="1">
      <c r="A3433" s="46">
        <v>318</v>
      </c>
      <c r="B3433" s="20" t="s">
        <v>7561</v>
      </c>
      <c r="C3433" s="18" t="s">
        <v>7562</v>
      </c>
      <c r="D3433" s="6" t="s">
        <v>9</v>
      </c>
      <c r="E3433" s="20" t="s">
        <v>6013</v>
      </c>
      <c r="F3433" s="6"/>
      <c r="G3433" s="20" t="s">
        <v>286</v>
      </c>
      <c r="H3433" s="63" t="s">
        <v>2610</v>
      </c>
      <c r="I3433" s="62">
        <v>35144</v>
      </c>
      <c r="J3433" s="6" t="s">
        <v>4823</v>
      </c>
      <c r="K3433" s="52"/>
      <c r="L3433" s="52"/>
      <c r="M3433" s="52"/>
      <c r="N3433" s="52"/>
      <c r="O3433" s="20" t="s">
        <v>6013</v>
      </c>
      <c r="P3433" s="20" t="s">
        <v>6013</v>
      </c>
      <c r="Q3433" s="20" t="s">
        <v>6013</v>
      </c>
      <c r="R3433" s="20" t="s">
        <v>6013</v>
      </c>
      <c r="S3433" s="20" t="s">
        <v>6013</v>
      </c>
      <c r="T3433" s="20" t="s">
        <v>6013</v>
      </c>
      <c r="U3433" s="20" t="s">
        <v>6013</v>
      </c>
      <c r="V3433" s="6" t="s">
        <v>6013</v>
      </c>
      <c r="W3433" s="21" t="str">
        <f t="shared" si="53"/>
        <v>14</v>
      </c>
      <c r="X3433" s="54"/>
      <c r="Y3433" s="54"/>
      <c r="Z3433" s="54"/>
      <c r="AA3433" s="20" t="s">
        <v>7561</v>
      </c>
      <c r="AB3433" s="54"/>
      <c r="AC3433" s="54"/>
      <c r="AD3433" s="21"/>
      <c r="AE3433" s="21"/>
      <c r="AF3433" s="54"/>
      <c r="AG3433" s="54"/>
      <c r="AH3433" s="54"/>
      <c r="AI3433" s="54"/>
    </row>
    <row r="3434" spans="1:35" s="47" customFormat="1">
      <c r="A3434" s="46">
        <v>319</v>
      </c>
      <c r="B3434" s="20" t="s">
        <v>7563</v>
      </c>
      <c r="C3434" s="18" t="s">
        <v>7564</v>
      </c>
      <c r="D3434" s="6" t="s">
        <v>9</v>
      </c>
      <c r="E3434" s="20" t="s">
        <v>6013</v>
      </c>
      <c r="F3434" s="6"/>
      <c r="G3434" s="20" t="s">
        <v>486</v>
      </c>
      <c r="H3434" s="63" t="s">
        <v>2859</v>
      </c>
      <c r="I3434" s="62">
        <v>34493</v>
      </c>
      <c r="J3434" s="6" t="s">
        <v>4823</v>
      </c>
      <c r="K3434" s="52"/>
      <c r="L3434" s="52"/>
      <c r="M3434" s="52"/>
      <c r="N3434" s="52"/>
      <c r="O3434" s="20" t="s">
        <v>6013</v>
      </c>
      <c r="P3434" s="20" t="s">
        <v>6013</v>
      </c>
      <c r="Q3434" s="20" t="s">
        <v>6013</v>
      </c>
      <c r="R3434" s="20" t="s">
        <v>6013</v>
      </c>
      <c r="S3434" s="20" t="s">
        <v>6013</v>
      </c>
      <c r="T3434" s="20" t="s">
        <v>6013</v>
      </c>
      <c r="U3434" s="20" t="s">
        <v>6013</v>
      </c>
      <c r="V3434" s="6" t="s">
        <v>6013</v>
      </c>
      <c r="W3434" s="21" t="str">
        <f t="shared" si="53"/>
        <v>14</v>
      </c>
      <c r="X3434" s="54"/>
      <c r="Y3434" s="54"/>
      <c r="Z3434" s="54"/>
      <c r="AA3434" s="20" t="s">
        <v>7563</v>
      </c>
      <c r="AB3434" s="54"/>
      <c r="AC3434" s="54"/>
      <c r="AD3434" s="21"/>
      <c r="AE3434" s="21"/>
      <c r="AF3434" s="54"/>
      <c r="AG3434" s="54"/>
      <c r="AH3434" s="54"/>
      <c r="AI3434" s="54"/>
    </row>
    <row r="3435" spans="1:35" s="47" customFormat="1">
      <c r="A3435" s="46">
        <v>320</v>
      </c>
      <c r="B3435" s="20" t="s">
        <v>7565</v>
      </c>
      <c r="C3435" s="18" t="s">
        <v>7566</v>
      </c>
      <c r="D3435" s="6" t="s">
        <v>9</v>
      </c>
      <c r="E3435" s="20" t="s">
        <v>6013</v>
      </c>
      <c r="F3435" s="6"/>
      <c r="G3435" s="20" t="s">
        <v>1536</v>
      </c>
      <c r="H3435" s="63" t="s">
        <v>2610</v>
      </c>
      <c r="I3435" s="62">
        <v>34632</v>
      </c>
      <c r="J3435" s="6" t="s">
        <v>4823</v>
      </c>
      <c r="K3435" s="52"/>
      <c r="L3435" s="52"/>
      <c r="M3435" s="52"/>
      <c r="N3435" s="52"/>
      <c r="O3435" s="20" t="s">
        <v>6013</v>
      </c>
      <c r="P3435" s="20" t="s">
        <v>6013</v>
      </c>
      <c r="Q3435" s="20" t="s">
        <v>6013</v>
      </c>
      <c r="R3435" s="20" t="s">
        <v>6013</v>
      </c>
      <c r="S3435" s="20" t="s">
        <v>6013</v>
      </c>
      <c r="T3435" s="20" t="s">
        <v>6013</v>
      </c>
      <c r="U3435" s="20" t="s">
        <v>6013</v>
      </c>
      <c r="V3435" s="6" t="s">
        <v>6013</v>
      </c>
      <c r="W3435" s="21" t="str">
        <f t="shared" si="53"/>
        <v>14</v>
      </c>
      <c r="X3435" s="54"/>
      <c r="Y3435" s="54"/>
      <c r="Z3435" s="54"/>
      <c r="AA3435" s="20" t="s">
        <v>7565</v>
      </c>
      <c r="AB3435" s="54"/>
      <c r="AC3435" s="54"/>
      <c r="AD3435" s="21"/>
      <c r="AE3435" s="21"/>
      <c r="AF3435" s="54"/>
      <c r="AG3435" s="54"/>
      <c r="AH3435" s="54"/>
      <c r="AI3435" s="54"/>
    </row>
    <row r="3436" spans="1:35" s="47" customFormat="1">
      <c r="A3436" s="46">
        <v>321</v>
      </c>
      <c r="B3436" s="20" t="s">
        <v>7567</v>
      </c>
      <c r="C3436" s="18" t="s">
        <v>7568</v>
      </c>
      <c r="D3436" s="6" t="s">
        <v>15</v>
      </c>
      <c r="E3436" s="20" t="s">
        <v>6013</v>
      </c>
      <c r="F3436" s="6"/>
      <c r="G3436" s="20" t="s">
        <v>15</v>
      </c>
      <c r="H3436" s="63" t="s">
        <v>2610</v>
      </c>
      <c r="I3436" s="62">
        <v>35082</v>
      </c>
      <c r="J3436" s="6" t="s">
        <v>4823</v>
      </c>
      <c r="K3436" s="52"/>
      <c r="L3436" s="52"/>
      <c r="M3436" s="52"/>
      <c r="N3436" s="52"/>
      <c r="O3436" s="20" t="s">
        <v>6013</v>
      </c>
      <c r="P3436" s="20" t="s">
        <v>6013</v>
      </c>
      <c r="Q3436" s="20" t="s">
        <v>6013</v>
      </c>
      <c r="R3436" s="20" t="s">
        <v>6013</v>
      </c>
      <c r="S3436" s="20" t="s">
        <v>6013</v>
      </c>
      <c r="T3436" s="20" t="s">
        <v>6013</v>
      </c>
      <c r="U3436" s="20" t="s">
        <v>6013</v>
      </c>
      <c r="V3436" s="6" t="s">
        <v>6013</v>
      </c>
      <c r="W3436" s="21" t="str">
        <f t="shared" si="53"/>
        <v>14</v>
      </c>
      <c r="X3436" s="54"/>
      <c r="Y3436" s="54"/>
      <c r="Z3436" s="54"/>
      <c r="AA3436" s="20" t="s">
        <v>7567</v>
      </c>
      <c r="AB3436" s="54"/>
      <c r="AC3436" s="54"/>
      <c r="AD3436" s="21"/>
      <c r="AE3436" s="21"/>
      <c r="AF3436" s="54"/>
      <c r="AG3436" s="54"/>
      <c r="AH3436" s="54"/>
      <c r="AI3436" s="54"/>
    </row>
    <row r="3437" spans="1:35" s="47" customFormat="1">
      <c r="A3437" s="46">
        <v>322</v>
      </c>
      <c r="B3437" s="20" t="s">
        <v>7569</v>
      </c>
      <c r="C3437" s="18" t="s">
        <v>7570</v>
      </c>
      <c r="D3437" s="6" t="s">
        <v>9</v>
      </c>
      <c r="E3437" s="20" t="s">
        <v>6013</v>
      </c>
      <c r="F3437" s="6"/>
      <c r="G3437" s="20" t="s">
        <v>1891</v>
      </c>
      <c r="H3437" s="63" t="s">
        <v>2610</v>
      </c>
      <c r="I3437" s="62">
        <v>35113</v>
      </c>
      <c r="J3437" s="6" t="s">
        <v>4823</v>
      </c>
      <c r="K3437" s="52"/>
      <c r="L3437" s="52"/>
      <c r="M3437" s="52"/>
      <c r="N3437" s="52"/>
      <c r="O3437" s="20" t="s">
        <v>6013</v>
      </c>
      <c r="P3437" s="20" t="s">
        <v>6013</v>
      </c>
      <c r="Q3437" s="20" t="s">
        <v>6013</v>
      </c>
      <c r="R3437" s="20" t="s">
        <v>6013</v>
      </c>
      <c r="S3437" s="20" t="s">
        <v>6013</v>
      </c>
      <c r="T3437" s="20" t="s">
        <v>6013</v>
      </c>
      <c r="U3437" s="20" t="s">
        <v>6013</v>
      </c>
      <c r="V3437" s="6" t="s">
        <v>6013</v>
      </c>
      <c r="W3437" s="21" t="str">
        <f t="shared" si="53"/>
        <v>14</v>
      </c>
      <c r="X3437" s="54"/>
      <c r="Y3437" s="54"/>
      <c r="Z3437" s="54"/>
      <c r="AA3437" s="20" t="s">
        <v>7569</v>
      </c>
      <c r="AB3437" s="54"/>
      <c r="AC3437" s="54"/>
      <c r="AD3437" s="21"/>
      <c r="AE3437" s="21"/>
      <c r="AF3437" s="54"/>
      <c r="AG3437" s="54"/>
      <c r="AH3437" s="54"/>
      <c r="AI3437" s="54"/>
    </row>
    <row r="3438" spans="1:35" s="47" customFormat="1">
      <c r="A3438" s="46">
        <v>323</v>
      </c>
      <c r="B3438" s="20" t="s">
        <v>7571</v>
      </c>
      <c r="C3438" s="18" t="s">
        <v>7572</v>
      </c>
      <c r="D3438" s="6" t="s">
        <v>9</v>
      </c>
      <c r="E3438" s="20" t="s">
        <v>6013</v>
      </c>
      <c r="F3438" s="6"/>
      <c r="G3438" s="20" t="s">
        <v>1538</v>
      </c>
      <c r="H3438" s="63" t="s">
        <v>2741</v>
      </c>
      <c r="I3438" s="62">
        <v>35459</v>
      </c>
      <c r="J3438" s="6" t="s">
        <v>4823</v>
      </c>
      <c r="K3438" s="52"/>
      <c r="L3438" s="52"/>
      <c r="M3438" s="52"/>
      <c r="N3438" s="52"/>
      <c r="O3438" s="20" t="s">
        <v>6013</v>
      </c>
      <c r="P3438" s="20" t="s">
        <v>6013</v>
      </c>
      <c r="Q3438" s="20" t="s">
        <v>6013</v>
      </c>
      <c r="R3438" s="20" t="s">
        <v>6013</v>
      </c>
      <c r="S3438" s="20" t="s">
        <v>6013</v>
      </c>
      <c r="T3438" s="20" t="s">
        <v>6013</v>
      </c>
      <c r="U3438" s="20" t="s">
        <v>6013</v>
      </c>
      <c r="V3438" s="6" t="s">
        <v>6013</v>
      </c>
      <c r="W3438" s="21" t="str">
        <f t="shared" si="53"/>
        <v>14</v>
      </c>
      <c r="X3438" s="54"/>
      <c r="Y3438" s="54"/>
      <c r="Z3438" s="54"/>
      <c r="AA3438" s="20" t="s">
        <v>7571</v>
      </c>
      <c r="AB3438" s="54"/>
      <c r="AC3438" s="54"/>
      <c r="AD3438" s="21"/>
      <c r="AE3438" s="21"/>
      <c r="AF3438" s="54"/>
      <c r="AG3438" s="54"/>
      <c r="AH3438" s="54"/>
      <c r="AI3438" s="54"/>
    </row>
    <row r="3439" spans="1:35" s="47" customFormat="1">
      <c r="A3439" s="46">
        <v>324</v>
      </c>
      <c r="B3439" s="20" t="s">
        <v>7573</v>
      </c>
      <c r="C3439" s="18" t="s">
        <v>7574</v>
      </c>
      <c r="D3439" s="6" t="s">
        <v>15</v>
      </c>
      <c r="E3439" s="20" t="s">
        <v>6013</v>
      </c>
      <c r="F3439" s="6"/>
      <c r="G3439" s="20" t="s">
        <v>286</v>
      </c>
      <c r="H3439" s="63" t="s">
        <v>2610</v>
      </c>
      <c r="I3439" s="62">
        <v>34951</v>
      </c>
      <c r="J3439" s="6" t="s">
        <v>4823</v>
      </c>
      <c r="K3439" s="52"/>
      <c r="L3439" s="52"/>
      <c r="M3439" s="52"/>
      <c r="N3439" s="52"/>
      <c r="O3439" s="20" t="s">
        <v>6013</v>
      </c>
      <c r="P3439" s="20" t="s">
        <v>6013</v>
      </c>
      <c r="Q3439" s="20" t="s">
        <v>6013</v>
      </c>
      <c r="R3439" s="20" t="s">
        <v>6013</v>
      </c>
      <c r="S3439" s="20" t="s">
        <v>6013</v>
      </c>
      <c r="T3439" s="20" t="s">
        <v>6013</v>
      </c>
      <c r="U3439" s="20" t="s">
        <v>6013</v>
      </c>
      <c r="V3439" s="6" t="s">
        <v>6013</v>
      </c>
      <c r="W3439" s="21" t="str">
        <f t="shared" si="53"/>
        <v>14</v>
      </c>
      <c r="X3439" s="54"/>
      <c r="Y3439" s="54"/>
      <c r="Z3439" s="54"/>
      <c r="AA3439" s="20" t="s">
        <v>7573</v>
      </c>
      <c r="AB3439" s="54"/>
      <c r="AC3439" s="54"/>
      <c r="AD3439" s="21"/>
      <c r="AE3439" s="21"/>
      <c r="AF3439" s="54"/>
      <c r="AG3439" s="54"/>
      <c r="AH3439" s="54"/>
      <c r="AI3439" s="54"/>
    </row>
    <row r="3440" spans="1:35" s="47" customFormat="1">
      <c r="A3440" s="46">
        <v>325</v>
      </c>
      <c r="B3440" s="20" t="s">
        <v>7575</v>
      </c>
      <c r="C3440" s="18" t="s">
        <v>7576</v>
      </c>
      <c r="D3440" s="6" t="s">
        <v>15</v>
      </c>
      <c r="E3440" s="20" t="s">
        <v>6013</v>
      </c>
      <c r="F3440" s="6"/>
      <c r="G3440" s="20" t="s">
        <v>1895</v>
      </c>
      <c r="H3440" s="63" t="s">
        <v>7755</v>
      </c>
      <c r="I3440" s="62">
        <v>35154</v>
      </c>
      <c r="J3440" s="6" t="s">
        <v>4823</v>
      </c>
      <c r="K3440" s="52"/>
      <c r="L3440" s="52"/>
      <c r="M3440" s="52"/>
      <c r="N3440" s="52"/>
      <c r="O3440" s="20" t="s">
        <v>6013</v>
      </c>
      <c r="P3440" s="20" t="s">
        <v>6013</v>
      </c>
      <c r="Q3440" s="20" t="s">
        <v>6013</v>
      </c>
      <c r="R3440" s="20" t="s">
        <v>6013</v>
      </c>
      <c r="S3440" s="20" t="s">
        <v>6013</v>
      </c>
      <c r="T3440" s="20" t="s">
        <v>6013</v>
      </c>
      <c r="U3440" s="20" t="s">
        <v>6013</v>
      </c>
      <c r="V3440" s="6" t="s">
        <v>6013</v>
      </c>
      <c r="W3440" s="21" t="str">
        <f t="shared" si="53"/>
        <v>14</v>
      </c>
      <c r="X3440" s="54"/>
      <c r="Y3440" s="54"/>
      <c r="Z3440" s="54"/>
      <c r="AA3440" s="20" t="s">
        <v>7575</v>
      </c>
      <c r="AB3440" s="54"/>
      <c r="AC3440" s="54"/>
      <c r="AD3440" s="21"/>
      <c r="AE3440" s="21"/>
      <c r="AF3440" s="54"/>
      <c r="AG3440" s="54"/>
      <c r="AH3440" s="54"/>
      <c r="AI3440" s="54"/>
    </row>
    <row r="3441" spans="1:35" s="47" customFormat="1">
      <c r="A3441" s="46">
        <v>326</v>
      </c>
      <c r="B3441" s="20" t="s">
        <v>7577</v>
      </c>
      <c r="C3441" s="18" t="s">
        <v>4298</v>
      </c>
      <c r="D3441" s="6" t="s">
        <v>15</v>
      </c>
      <c r="E3441" s="20" t="s">
        <v>6013</v>
      </c>
      <c r="F3441" s="6"/>
      <c r="G3441" s="20" t="s">
        <v>1866</v>
      </c>
      <c r="H3441" s="63" t="s">
        <v>3936</v>
      </c>
      <c r="I3441" s="62">
        <v>35204</v>
      </c>
      <c r="J3441" s="6" t="s">
        <v>4823</v>
      </c>
      <c r="K3441" s="52"/>
      <c r="L3441" s="52"/>
      <c r="M3441" s="52"/>
      <c r="N3441" s="52"/>
      <c r="O3441" s="20" t="s">
        <v>6013</v>
      </c>
      <c r="P3441" s="20" t="s">
        <v>6013</v>
      </c>
      <c r="Q3441" s="20" t="s">
        <v>6013</v>
      </c>
      <c r="R3441" s="20" t="s">
        <v>6013</v>
      </c>
      <c r="S3441" s="20" t="s">
        <v>6013</v>
      </c>
      <c r="T3441" s="20" t="s">
        <v>6013</v>
      </c>
      <c r="U3441" s="20" t="s">
        <v>6013</v>
      </c>
      <c r="V3441" s="6" t="s">
        <v>6013</v>
      </c>
      <c r="W3441" s="21" t="str">
        <f t="shared" si="53"/>
        <v>14</v>
      </c>
      <c r="X3441" s="54"/>
      <c r="Y3441" s="54"/>
      <c r="Z3441" s="54"/>
      <c r="AA3441" s="20" t="s">
        <v>7577</v>
      </c>
      <c r="AB3441" s="54"/>
      <c r="AC3441" s="54"/>
      <c r="AD3441" s="21"/>
      <c r="AE3441" s="21"/>
      <c r="AF3441" s="54"/>
      <c r="AG3441" s="54"/>
      <c r="AH3441" s="54"/>
      <c r="AI3441" s="54"/>
    </row>
    <row r="3442" spans="1:35" s="47" customFormat="1">
      <c r="A3442" s="46">
        <v>327</v>
      </c>
      <c r="B3442" s="20" t="s">
        <v>7578</v>
      </c>
      <c r="C3442" s="18" t="s">
        <v>7579</v>
      </c>
      <c r="D3442" s="6" t="s">
        <v>9</v>
      </c>
      <c r="E3442" s="20" t="s">
        <v>6013</v>
      </c>
      <c r="F3442" s="6"/>
      <c r="G3442" s="20" t="s">
        <v>1538</v>
      </c>
      <c r="H3442" s="63" t="s">
        <v>7756</v>
      </c>
      <c r="I3442" s="62">
        <v>35406</v>
      </c>
      <c r="J3442" s="6" t="s">
        <v>4823</v>
      </c>
      <c r="K3442" s="52"/>
      <c r="L3442" s="52"/>
      <c r="M3442" s="52"/>
      <c r="N3442" s="52"/>
      <c r="O3442" s="20" t="s">
        <v>6013</v>
      </c>
      <c r="P3442" s="20" t="s">
        <v>6013</v>
      </c>
      <c r="Q3442" s="20" t="s">
        <v>6013</v>
      </c>
      <c r="R3442" s="20" t="s">
        <v>6013</v>
      </c>
      <c r="S3442" s="20" t="s">
        <v>6013</v>
      </c>
      <c r="T3442" s="20" t="s">
        <v>6013</v>
      </c>
      <c r="U3442" s="20" t="s">
        <v>6013</v>
      </c>
      <c r="V3442" s="6" t="s">
        <v>6013</v>
      </c>
      <c r="W3442" s="21" t="str">
        <f t="shared" si="53"/>
        <v>14</v>
      </c>
      <c r="X3442" s="54"/>
      <c r="Y3442" s="54"/>
      <c r="Z3442" s="54"/>
      <c r="AA3442" s="20" t="s">
        <v>7578</v>
      </c>
      <c r="AB3442" s="54"/>
      <c r="AC3442" s="54"/>
      <c r="AD3442" s="21"/>
      <c r="AE3442" s="21"/>
      <c r="AF3442" s="54"/>
      <c r="AG3442" s="54"/>
      <c r="AH3442" s="54"/>
      <c r="AI3442" s="54"/>
    </row>
    <row r="3443" spans="1:35" s="47" customFormat="1">
      <c r="A3443" s="46">
        <v>328</v>
      </c>
      <c r="B3443" s="20" t="s">
        <v>7580</v>
      </c>
      <c r="C3443" s="18" t="s">
        <v>7581</v>
      </c>
      <c r="D3443" s="6" t="s">
        <v>9</v>
      </c>
      <c r="E3443" s="20" t="s">
        <v>6013</v>
      </c>
      <c r="F3443" s="6"/>
      <c r="G3443" s="20" t="s">
        <v>286</v>
      </c>
      <c r="H3443" s="63" t="s">
        <v>3647</v>
      </c>
      <c r="I3443" s="62">
        <v>34988</v>
      </c>
      <c r="J3443" s="6" t="s">
        <v>4823</v>
      </c>
      <c r="K3443" s="52"/>
      <c r="L3443" s="52"/>
      <c r="M3443" s="52"/>
      <c r="N3443" s="52"/>
      <c r="O3443" s="20" t="s">
        <v>6013</v>
      </c>
      <c r="P3443" s="20" t="s">
        <v>6013</v>
      </c>
      <c r="Q3443" s="20" t="s">
        <v>6013</v>
      </c>
      <c r="R3443" s="45" t="s">
        <v>6031</v>
      </c>
      <c r="S3443" s="45" t="s">
        <v>6031</v>
      </c>
      <c r="T3443" s="45" t="s">
        <v>6031</v>
      </c>
      <c r="U3443" s="45" t="s">
        <v>6031</v>
      </c>
      <c r="V3443" s="6" t="s">
        <v>6031</v>
      </c>
      <c r="W3443" s="21" t="str">
        <f t="shared" si="53"/>
        <v>14</v>
      </c>
      <c r="X3443" s="54"/>
      <c r="Y3443" s="54"/>
      <c r="Z3443" s="54"/>
      <c r="AA3443" s="20" t="s">
        <v>7580</v>
      </c>
      <c r="AB3443" s="54"/>
      <c r="AC3443" s="54"/>
      <c r="AD3443" s="21"/>
      <c r="AE3443" s="21"/>
      <c r="AF3443" s="54"/>
      <c r="AG3443" s="54"/>
      <c r="AH3443" s="54"/>
      <c r="AI3443" s="54"/>
    </row>
    <row r="3444" spans="1:35" s="47" customFormat="1">
      <c r="A3444" s="46">
        <v>329</v>
      </c>
      <c r="B3444" s="20" t="s">
        <v>7582</v>
      </c>
      <c r="C3444" s="18" t="s">
        <v>7583</v>
      </c>
      <c r="D3444" s="6" t="s">
        <v>9</v>
      </c>
      <c r="E3444" s="20" t="s">
        <v>6013</v>
      </c>
      <c r="F3444" s="6"/>
      <c r="G3444" s="20" t="s">
        <v>20</v>
      </c>
      <c r="H3444" s="63" t="s">
        <v>2610</v>
      </c>
      <c r="I3444" s="62">
        <v>35382</v>
      </c>
      <c r="J3444" s="6" t="s">
        <v>4823</v>
      </c>
      <c r="K3444" s="52"/>
      <c r="L3444" s="52"/>
      <c r="M3444" s="52"/>
      <c r="N3444" s="52"/>
      <c r="O3444" s="20" t="s">
        <v>6013</v>
      </c>
      <c r="P3444" s="20" t="s">
        <v>6013</v>
      </c>
      <c r="Q3444" s="20" t="s">
        <v>6013</v>
      </c>
      <c r="R3444" s="20" t="s">
        <v>6013</v>
      </c>
      <c r="S3444" s="20" t="s">
        <v>6013</v>
      </c>
      <c r="T3444" s="20" t="s">
        <v>6013</v>
      </c>
      <c r="U3444" s="20" t="s">
        <v>6013</v>
      </c>
      <c r="V3444" s="6" t="s">
        <v>6013</v>
      </c>
      <c r="W3444" s="21" t="str">
        <f t="shared" si="53"/>
        <v>14</v>
      </c>
      <c r="X3444" s="54"/>
      <c r="Y3444" s="54"/>
      <c r="Z3444" s="54"/>
      <c r="AA3444" s="20" t="s">
        <v>7582</v>
      </c>
      <c r="AB3444" s="54"/>
      <c r="AC3444" s="54"/>
      <c r="AD3444" s="21"/>
      <c r="AE3444" s="21"/>
      <c r="AF3444" s="54"/>
      <c r="AG3444" s="54"/>
      <c r="AH3444" s="54"/>
      <c r="AI3444" s="54"/>
    </row>
    <row r="3445" spans="1:35" s="47" customFormat="1">
      <c r="A3445" s="46">
        <v>330</v>
      </c>
      <c r="B3445" s="20" t="s">
        <v>7584</v>
      </c>
      <c r="C3445" s="18" t="s">
        <v>7585</v>
      </c>
      <c r="D3445" s="6" t="s">
        <v>9</v>
      </c>
      <c r="E3445" s="20" t="s">
        <v>6013</v>
      </c>
      <c r="F3445" s="6"/>
      <c r="G3445" s="20" t="s">
        <v>1895</v>
      </c>
      <c r="H3445" s="63" t="s">
        <v>3622</v>
      </c>
      <c r="I3445" s="62">
        <v>35237</v>
      </c>
      <c r="J3445" s="6" t="s">
        <v>4823</v>
      </c>
      <c r="K3445" s="52"/>
      <c r="L3445" s="52"/>
      <c r="M3445" s="52"/>
      <c r="N3445" s="52"/>
      <c r="O3445" s="20" t="s">
        <v>6013</v>
      </c>
      <c r="P3445" s="45" t="s">
        <v>6031</v>
      </c>
      <c r="Q3445" s="45" t="s">
        <v>6031</v>
      </c>
      <c r="R3445" s="45" t="s">
        <v>6031</v>
      </c>
      <c r="S3445" s="45" t="s">
        <v>6031</v>
      </c>
      <c r="T3445" s="45" t="s">
        <v>6031</v>
      </c>
      <c r="U3445" s="45" t="s">
        <v>6031</v>
      </c>
      <c r="V3445" s="6" t="s">
        <v>6031</v>
      </c>
      <c r="W3445" s="21" t="str">
        <f t="shared" si="53"/>
        <v>14</v>
      </c>
      <c r="X3445" s="54"/>
      <c r="Y3445" s="54"/>
      <c r="Z3445" s="54"/>
      <c r="AA3445" s="20" t="s">
        <v>7584</v>
      </c>
      <c r="AB3445" s="54"/>
      <c r="AC3445" s="54"/>
      <c r="AD3445" s="21"/>
      <c r="AE3445" s="21"/>
      <c r="AF3445" s="54"/>
      <c r="AG3445" s="54"/>
      <c r="AH3445" s="54"/>
      <c r="AI3445" s="54"/>
    </row>
    <row r="3446" spans="1:35" s="47" customFormat="1">
      <c r="A3446" s="46">
        <v>331</v>
      </c>
      <c r="B3446" s="20" t="s">
        <v>7586</v>
      </c>
      <c r="C3446" s="18" t="s">
        <v>7587</v>
      </c>
      <c r="D3446" s="6" t="s">
        <v>15</v>
      </c>
      <c r="E3446" s="20" t="s">
        <v>6013</v>
      </c>
      <c r="F3446" s="6"/>
      <c r="G3446" s="20" t="s">
        <v>1536</v>
      </c>
      <c r="H3446" s="63" t="s">
        <v>3665</v>
      </c>
      <c r="I3446" s="62">
        <v>35323</v>
      </c>
      <c r="J3446" s="6" t="s">
        <v>4823</v>
      </c>
      <c r="K3446" s="52"/>
      <c r="L3446" s="52"/>
      <c r="M3446" s="52"/>
      <c r="N3446" s="52"/>
      <c r="O3446" s="20" t="s">
        <v>6013</v>
      </c>
      <c r="P3446" s="20" t="s">
        <v>6013</v>
      </c>
      <c r="Q3446" s="20" t="s">
        <v>6013</v>
      </c>
      <c r="R3446" s="20" t="s">
        <v>6013</v>
      </c>
      <c r="S3446" s="20" t="s">
        <v>6013</v>
      </c>
      <c r="T3446" s="20" t="s">
        <v>6013</v>
      </c>
      <c r="U3446" s="20" t="s">
        <v>6013</v>
      </c>
      <c r="V3446" s="6" t="s">
        <v>6013</v>
      </c>
      <c r="W3446" s="21" t="str">
        <f t="shared" si="53"/>
        <v>14</v>
      </c>
      <c r="X3446" s="54"/>
      <c r="Y3446" s="54"/>
      <c r="Z3446" s="54"/>
      <c r="AA3446" s="20" t="s">
        <v>7586</v>
      </c>
      <c r="AB3446" s="54"/>
      <c r="AC3446" s="54"/>
      <c r="AD3446" s="21"/>
      <c r="AE3446" s="21"/>
      <c r="AF3446" s="54"/>
      <c r="AG3446" s="54"/>
      <c r="AH3446" s="54"/>
      <c r="AI3446" s="54"/>
    </row>
    <row r="3447" spans="1:35" s="47" customFormat="1">
      <c r="A3447" s="46">
        <v>332</v>
      </c>
      <c r="B3447" s="20" t="s">
        <v>7588</v>
      </c>
      <c r="C3447" s="18" t="s">
        <v>7589</v>
      </c>
      <c r="D3447" s="6" t="s">
        <v>15</v>
      </c>
      <c r="E3447" s="20" t="s">
        <v>6013</v>
      </c>
      <c r="F3447" s="6"/>
      <c r="G3447" s="20" t="s">
        <v>20</v>
      </c>
      <c r="H3447" s="63" t="s">
        <v>2610</v>
      </c>
      <c r="I3447" s="62">
        <v>35133</v>
      </c>
      <c r="J3447" s="6" t="s">
        <v>4823</v>
      </c>
      <c r="K3447" s="52"/>
      <c r="L3447" s="52"/>
      <c r="M3447" s="52"/>
      <c r="N3447" s="52"/>
      <c r="O3447" s="20" t="s">
        <v>6013</v>
      </c>
      <c r="P3447" s="20" t="s">
        <v>6013</v>
      </c>
      <c r="Q3447" s="20" t="s">
        <v>6013</v>
      </c>
      <c r="R3447" s="20" t="s">
        <v>6013</v>
      </c>
      <c r="S3447" s="20" t="s">
        <v>6013</v>
      </c>
      <c r="T3447" s="20" t="s">
        <v>6013</v>
      </c>
      <c r="U3447" s="20" t="s">
        <v>6013</v>
      </c>
      <c r="V3447" s="6" t="s">
        <v>6013</v>
      </c>
      <c r="W3447" s="21" t="str">
        <f t="shared" si="53"/>
        <v>14</v>
      </c>
      <c r="X3447" s="54"/>
      <c r="Y3447" s="54"/>
      <c r="Z3447" s="54"/>
      <c r="AA3447" s="20" t="s">
        <v>7588</v>
      </c>
      <c r="AB3447" s="54"/>
      <c r="AC3447" s="54"/>
      <c r="AD3447" s="21"/>
      <c r="AE3447" s="21"/>
      <c r="AF3447" s="54"/>
      <c r="AG3447" s="54"/>
      <c r="AH3447" s="54"/>
      <c r="AI3447" s="54"/>
    </row>
    <row r="3448" spans="1:35" s="47" customFormat="1">
      <c r="A3448" s="46">
        <v>333</v>
      </c>
      <c r="B3448" s="20" t="s">
        <v>7590</v>
      </c>
      <c r="C3448" s="18" t="s">
        <v>7591</v>
      </c>
      <c r="D3448" s="6" t="s">
        <v>9</v>
      </c>
      <c r="E3448" s="20" t="s">
        <v>6013</v>
      </c>
      <c r="F3448" s="6"/>
      <c r="G3448" s="20" t="s">
        <v>82</v>
      </c>
      <c r="H3448" s="63" t="s">
        <v>2829</v>
      </c>
      <c r="I3448" s="62">
        <v>35851</v>
      </c>
      <c r="J3448" s="6" t="s">
        <v>4823</v>
      </c>
      <c r="K3448" s="52"/>
      <c r="L3448" s="52"/>
      <c r="M3448" s="52"/>
      <c r="N3448" s="52"/>
      <c r="O3448" s="20" t="s">
        <v>6013</v>
      </c>
      <c r="P3448" s="20" t="s">
        <v>6013</v>
      </c>
      <c r="Q3448" s="20" t="s">
        <v>6013</v>
      </c>
      <c r="R3448" s="20" t="s">
        <v>6013</v>
      </c>
      <c r="S3448" s="20" t="s">
        <v>6013</v>
      </c>
      <c r="T3448" s="20" t="s">
        <v>6013</v>
      </c>
      <c r="U3448" s="20" t="s">
        <v>6013</v>
      </c>
      <c r="V3448" s="6" t="s">
        <v>6013</v>
      </c>
      <c r="W3448" s="21" t="str">
        <f t="shared" si="53"/>
        <v>14</v>
      </c>
      <c r="X3448" s="54"/>
      <c r="Y3448" s="54"/>
      <c r="Z3448" s="54"/>
      <c r="AA3448" s="20" t="s">
        <v>7590</v>
      </c>
      <c r="AB3448" s="54"/>
      <c r="AC3448" s="54"/>
      <c r="AD3448" s="21"/>
      <c r="AE3448" s="21"/>
      <c r="AF3448" s="54"/>
      <c r="AG3448" s="54"/>
      <c r="AH3448" s="54"/>
      <c r="AI3448" s="54"/>
    </row>
    <row r="3449" spans="1:35" s="47" customFormat="1">
      <c r="A3449" s="46">
        <v>334</v>
      </c>
      <c r="B3449" s="20" t="s">
        <v>7592</v>
      </c>
      <c r="C3449" s="18" t="s">
        <v>7593</v>
      </c>
      <c r="D3449" s="6" t="s">
        <v>9</v>
      </c>
      <c r="E3449" s="20" t="s">
        <v>6013</v>
      </c>
      <c r="F3449" s="6"/>
      <c r="G3449" s="20" t="s">
        <v>486</v>
      </c>
      <c r="H3449" s="63" t="s">
        <v>2610</v>
      </c>
      <c r="I3449" s="62">
        <v>35331</v>
      </c>
      <c r="J3449" s="6" t="s">
        <v>4823</v>
      </c>
      <c r="K3449" s="52"/>
      <c r="L3449" s="52"/>
      <c r="M3449" s="52"/>
      <c r="N3449" s="52"/>
      <c r="O3449" s="20" t="s">
        <v>6013</v>
      </c>
      <c r="P3449" s="20" t="s">
        <v>6013</v>
      </c>
      <c r="Q3449" s="20" t="s">
        <v>6013</v>
      </c>
      <c r="R3449" s="20" t="s">
        <v>6013</v>
      </c>
      <c r="S3449" s="20" t="s">
        <v>6013</v>
      </c>
      <c r="T3449" s="20" t="s">
        <v>6013</v>
      </c>
      <c r="U3449" s="20" t="s">
        <v>6013</v>
      </c>
      <c r="V3449" s="6" t="s">
        <v>6013</v>
      </c>
      <c r="W3449" s="21" t="str">
        <f t="shared" si="53"/>
        <v>14</v>
      </c>
      <c r="X3449" s="54"/>
      <c r="Y3449" s="54"/>
      <c r="Z3449" s="54"/>
      <c r="AA3449" s="20" t="s">
        <v>7592</v>
      </c>
      <c r="AB3449" s="54"/>
      <c r="AC3449" s="54"/>
      <c r="AD3449" s="21"/>
      <c r="AE3449" s="21"/>
      <c r="AF3449" s="54"/>
      <c r="AG3449" s="54"/>
      <c r="AH3449" s="54"/>
      <c r="AI3449" s="54"/>
    </row>
    <row r="3450" spans="1:35" s="47" customFormat="1">
      <c r="A3450" s="46">
        <v>335</v>
      </c>
      <c r="B3450" s="20" t="s">
        <v>7594</v>
      </c>
      <c r="C3450" s="18" t="s">
        <v>7595</v>
      </c>
      <c r="D3450" s="6" t="s">
        <v>9</v>
      </c>
      <c r="E3450" s="20" t="s">
        <v>6013</v>
      </c>
      <c r="F3450" s="6"/>
      <c r="G3450" s="20" t="s">
        <v>59</v>
      </c>
      <c r="H3450" s="63" t="s">
        <v>2791</v>
      </c>
      <c r="I3450" s="62">
        <v>35542</v>
      </c>
      <c r="J3450" s="6" t="s">
        <v>4823</v>
      </c>
      <c r="K3450" s="52"/>
      <c r="L3450" s="52"/>
      <c r="M3450" s="52"/>
      <c r="N3450" s="52"/>
      <c r="O3450" s="20" t="s">
        <v>6013</v>
      </c>
      <c r="P3450" s="20" t="s">
        <v>6013</v>
      </c>
      <c r="Q3450" s="20" t="s">
        <v>6013</v>
      </c>
      <c r="R3450" s="20" t="s">
        <v>6013</v>
      </c>
      <c r="S3450" s="20" t="s">
        <v>6013</v>
      </c>
      <c r="T3450" s="20" t="s">
        <v>6013</v>
      </c>
      <c r="U3450" s="20" t="s">
        <v>6013</v>
      </c>
      <c r="V3450" s="6" t="s">
        <v>6031</v>
      </c>
      <c r="W3450" s="21" t="str">
        <f t="shared" si="53"/>
        <v>14</v>
      </c>
      <c r="X3450" s="54"/>
      <c r="Y3450" s="54"/>
      <c r="Z3450" s="54"/>
      <c r="AA3450" s="20" t="s">
        <v>7594</v>
      </c>
      <c r="AB3450" s="54"/>
      <c r="AC3450" s="54"/>
      <c r="AD3450" s="21"/>
      <c r="AE3450" s="21"/>
      <c r="AF3450" s="54"/>
      <c r="AG3450" s="54"/>
      <c r="AH3450" s="54"/>
      <c r="AI3450" s="54"/>
    </row>
    <row r="3451" spans="1:35" s="47" customFormat="1">
      <c r="A3451" s="46">
        <v>336</v>
      </c>
      <c r="B3451" s="20" t="s">
        <v>7596</v>
      </c>
      <c r="C3451" s="18" t="s">
        <v>7597</v>
      </c>
      <c r="D3451" s="6" t="s">
        <v>9</v>
      </c>
      <c r="E3451" s="20" t="s">
        <v>6013</v>
      </c>
      <c r="F3451" s="6"/>
      <c r="G3451" s="20" t="s">
        <v>486</v>
      </c>
      <c r="H3451" s="63" t="s">
        <v>3408</v>
      </c>
      <c r="I3451" s="62">
        <v>35487</v>
      </c>
      <c r="J3451" s="6" t="s">
        <v>4823</v>
      </c>
      <c r="K3451" s="52"/>
      <c r="L3451" s="52"/>
      <c r="M3451" s="52"/>
      <c r="N3451" s="52"/>
      <c r="O3451" s="20" t="s">
        <v>6013</v>
      </c>
      <c r="P3451" s="20" t="s">
        <v>6013</v>
      </c>
      <c r="Q3451" s="20" t="s">
        <v>6013</v>
      </c>
      <c r="R3451" s="20" t="s">
        <v>6013</v>
      </c>
      <c r="S3451" s="20" t="s">
        <v>6013</v>
      </c>
      <c r="T3451" s="20" t="s">
        <v>6013</v>
      </c>
      <c r="U3451" s="20" t="s">
        <v>6013</v>
      </c>
      <c r="V3451" s="6" t="s">
        <v>6013</v>
      </c>
      <c r="W3451" s="21" t="str">
        <f t="shared" si="53"/>
        <v>14</v>
      </c>
      <c r="X3451" s="54"/>
      <c r="Y3451" s="54"/>
      <c r="Z3451" s="54"/>
      <c r="AA3451" s="20" t="s">
        <v>7596</v>
      </c>
      <c r="AB3451" s="54"/>
      <c r="AC3451" s="54"/>
      <c r="AD3451" s="21"/>
      <c r="AE3451" s="21"/>
      <c r="AF3451" s="54"/>
      <c r="AG3451" s="54"/>
      <c r="AH3451" s="54"/>
      <c r="AI3451" s="54"/>
    </row>
    <row r="3452" spans="1:35" s="47" customFormat="1">
      <c r="A3452" s="46">
        <v>337</v>
      </c>
      <c r="B3452" s="20" t="s">
        <v>7598</v>
      </c>
      <c r="C3452" s="18" t="s">
        <v>7599</v>
      </c>
      <c r="D3452" s="6" t="s">
        <v>9</v>
      </c>
      <c r="E3452" s="20" t="s">
        <v>6013</v>
      </c>
      <c r="F3452" s="6"/>
      <c r="G3452" s="20" t="s">
        <v>15</v>
      </c>
      <c r="H3452" s="63" t="s">
        <v>3680</v>
      </c>
      <c r="I3452" s="62">
        <v>34150</v>
      </c>
      <c r="J3452" s="6" t="s">
        <v>4824</v>
      </c>
      <c r="K3452" s="52"/>
      <c r="L3452" s="52"/>
      <c r="M3452" s="52"/>
      <c r="N3452" s="52"/>
      <c r="O3452" s="20" t="s">
        <v>6013</v>
      </c>
      <c r="P3452" s="20" t="s">
        <v>6013</v>
      </c>
      <c r="Q3452" s="20" t="s">
        <v>6013</v>
      </c>
      <c r="R3452" s="20" t="s">
        <v>6013</v>
      </c>
      <c r="S3452" s="20" t="s">
        <v>6013</v>
      </c>
      <c r="T3452" s="20" t="s">
        <v>6013</v>
      </c>
      <c r="U3452" s="20" t="s">
        <v>6013</v>
      </c>
      <c r="V3452" s="6" t="s">
        <v>6013</v>
      </c>
      <c r="W3452" s="21" t="str">
        <f t="shared" si="53"/>
        <v>14</v>
      </c>
      <c r="X3452" s="54"/>
      <c r="Y3452" s="54"/>
      <c r="Z3452" s="54"/>
      <c r="AA3452" s="20" t="s">
        <v>7598</v>
      </c>
      <c r="AB3452" s="54"/>
      <c r="AC3452" s="54"/>
      <c r="AD3452" s="21"/>
      <c r="AE3452" s="21"/>
      <c r="AF3452" s="54"/>
      <c r="AG3452" s="54"/>
      <c r="AH3452" s="54"/>
      <c r="AI3452" s="54"/>
    </row>
    <row r="3453" spans="1:35" s="47" customFormat="1">
      <c r="A3453" s="46">
        <v>338</v>
      </c>
      <c r="B3453" s="20" t="s">
        <v>7600</v>
      </c>
      <c r="C3453" s="18" t="s">
        <v>7601</v>
      </c>
      <c r="D3453" s="6" t="s">
        <v>9</v>
      </c>
      <c r="E3453" s="20" t="s">
        <v>6013</v>
      </c>
      <c r="F3453" s="6"/>
      <c r="G3453" s="20" t="s">
        <v>15</v>
      </c>
      <c r="H3453" s="63" t="s">
        <v>3092</v>
      </c>
      <c r="I3453" s="62">
        <v>35697</v>
      </c>
      <c r="J3453" s="6" t="s">
        <v>4823</v>
      </c>
      <c r="K3453" s="52"/>
      <c r="L3453" s="52"/>
      <c r="M3453" s="52"/>
      <c r="N3453" s="52"/>
      <c r="O3453" s="20" t="s">
        <v>6013</v>
      </c>
      <c r="P3453" s="20" t="s">
        <v>6013</v>
      </c>
      <c r="Q3453" s="20" t="s">
        <v>6013</v>
      </c>
      <c r="R3453" s="20" t="s">
        <v>6013</v>
      </c>
      <c r="S3453" s="20" t="s">
        <v>6013</v>
      </c>
      <c r="T3453" s="20" t="s">
        <v>6013</v>
      </c>
      <c r="U3453" s="20" t="s">
        <v>6013</v>
      </c>
      <c r="V3453" s="6" t="s">
        <v>6031</v>
      </c>
      <c r="W3453" s="21" t="str">
        <f t="shared" si="53"/>
        <v>14</v>
      </c>
      <c r="X3453" s="54"/>
      <c r="Y3453" s="54"/>
      <c r="Z3453" s="54"/>
      <c r="AA3453" s="20" t="s">
        <v>7600</v>
      </c>
      <c r="AB3453" s="54"/>
      <c r="AC3453" s="54"/>
      <c r="AD3453" s="21"/>
      <c r="AE3453" s="21"/>
      <c r="AF3453" s="54"/>
      <c r="AG3453" s="54"/>
      <c r="AH3453" s="54"/>
      <c r="AI3453" s="54"/>
    </row>
    <row r="3454" spans="1:35" s="47" customFormat="1">
      <c r="A3454" s="46">
        <v>339</v>
      </c>
      <c r="B3454" s="20" t="s">
        <v>7602</v>
      </c>
      <c r="C3454" s="18" t="s">
        <v>7603</v>
      </c>
      <c r="D3454" s="6" t="s">
        <v>15</v>
      </c>
      <c r="E3454" s="20" t="s">
        <v>6013</v>
      </c>
      <c r="F3454" s="6"/>
      <c r="G3454" s="20" t="s">
        <v>1891</v>
      </c>
      <c r="H3454" s="63" t="s">
        <v>3003</v>
      </c>
      <c r="I3454" s="62">
        <v>34994</v>
      </c>
      <c r="J3454" s="6" t="s">
        <v>4823</v>
      </c>
      <c r="K3454" s="52"/>
      <c r="L3454" s="52"/>
      <c r="M3454" s="52"/>
      <c r="N3454" s="52"/>
      <c r="O3454" s="20" t="s">
        <v>6013</v>
      </c>
      <c r="P3454" s="20" t="s">
        <v>6013</v>
      </c>
      <c r="Q3454" s="20" t="s">
        <v>6013</v>
      </c>
      <c r="R3454" s="20" t="s">
        <v>6013</v>
      </c>
      <c r="S3454" s="20" t="s">
        <v>6013</v>
      </c>
      <c r="T3454" s="20" t="s">
        <v>6013</v>
      </c>
      <c r="U3454" s="20" t="s">
        <v>6013</v>
      </c>
      <c r="V3454" s="6" t="s">
        <v>6013</v>
      </c>
      <c r="W3454" s="21" t="str">
        <f t="shared" si="53"/>
        <v>14</v>
      </c>
      <c r="X3454" s="54"/>
      <c r="Y3454" s="54"/>
      <c r="Z3454" s="54"/>
      <c r="AA3454" s="20" t="s">
        <v>7602</v>
      </c>
      <c r="AB3454" s="54"/>
      <c r="AC3454" s="54"/>
      <c r="AD3454" s="21"/>
      <c r="AE3454" s="21"/>
      <c r="AF3454" s="54"/>
      <c r="AG3454" s="54"/>
      <c r="AH3454" s="54"/>
      <c r="AI3454" s="54"/>
    </row>
    <row r="3455" spans="1:35" s="47" customFormat="1">
      <c r="A3455" s="46">
        <v>340</v>
      </c>
      <c r="B3455" s="20" t="s">
        <v>7604</v>
      </c>
      <c r="C3455" s="18" t="s">
        <v>7605</v>
      </c>
      <c r="D3455" s="6" t="s">
        <v>15</v>
      </c>
      <c r="E3455" s="20" t="s">
        <v>6013</v>
      </c>
      <c r="F3455" s="6"/>
      <c r="G3455" s="20" t="s">
        <v>1891</v>
      </c>
      <c r="H3455" s="63" t="s">
        <v>3169</v>
      </c>
      <c r="I3455" s="62">
        <v>35085</v>
      </c>
      <c r="J3455" s="6" t="s">
        <v>4823</v>
      </c>
      <c r="K3455" s="52"/>
      <c r="L3455" s="52"/>
      <c r="M3455" s="52"/>
      <c r="N3455" s="52"/>
      <c r="O3455" s="20" t="s">
        <v>6013</v>
      </c>
      <c r="P3455" s="20" t="s">
        <v>6013</v>
      </c>
      <c r="Q3455" s="20" t="s">
        <v>6013</v>
      </c>
      <c r="R3455" s="20" t="s">
        <v>6013</v>
      </c>
      <c r="S3455" s="20" t="s">
        <v>6013</v>
      </c>
      <c r="T3455" s="20" t="s">
        <v>6013</v>
      </c>
      <c r="U3455" s="20" t="s">
        <v>6013</v>
      </c>
      <c r="V3455" s="6" t="s">
        <v>6013</v>
      </c>
      <c r="W3455" s="21" t="str">
        <f t="shared" si="53"/>
        <v>14</v>
      </c>
      <c r="X3455" s="54"/>
      <c r="Y3455" s="54"/>
      <c r="Z3455" s="54"/>
      <c r="AA3455" s="20" t="s">
        <v>7604</v>
      </c>
      <c r="AB3455" s="54"/>
      <c r="AC3455" s="54"/>
      <c r="AD3455" s="21"/>
      <c r="AE3455" s="21"/>
      <c r="AF3455" s="54"/>
      <c r="AG3455" s="54"/>
      <c r="AH3455" s="54"/>
      <c r="AI3455" s="54"/>
    </row>
    <row r="3456" spans="1:35" s="47" customFormat="1">
      <c r="A3456" s="46">
        <v>341</v>
      </c>
      <c r="B3456" s="20" t="s">
        <v>7606</v>
      </c>
      <c r="C3456" s="18" t="s">
        <v>7607</v>
      </c>
      <c r="D3456" s="6" t="s">
        <v>9</v>
      </c>
      <c r="E3456" s="20" t="s">
        <v>6013</v>
      </c>
      <c r="F3456" s="6"/>
      <c r="G3456" s="20" t="s">
        <v>59</v>
      </c>
      <c r="H3456" s="63" t="s">
        <v>3665</v>
      </c>
      <c r="I3456" s="62">
        <v>34980</v>
      </c>
      <c r="J3456" s="6" t="s">
        <v>4823</v>
      </c>
      <c r="K3456" s="52"/>
      <c r="L3456" s="52"/>
      <c r="M3456" s="52"/>
      <c r="N3456" s="52"/>
      <c r="O3456" s="20" t="s">
        <v>6013</v>
      </c>
      <c r="P3456" s="20" t="s">
        <v>6013</v>
      </c>
      <c r="Q3456" s="20" t="s">
        <v>6013</v>
      </c>
      <c r="R3456" s="20" t="s">
        <v>6013</v>
      </c>
      <c r="S3456" s="20" t="s">
        <v>6013</v>
      </c>
      <c r="T3456" s="20" t="s">
        <v>6013</v>
      </c>
      <c r="U3456" s="20" t="s">
        <v>6013</v>
      </c>
      <c r="V3456" s="6" t="s">
        <v>6013</v>
      </c>
      <c r="W3456" s="21" t="str">
        <f t="shared" si="53"/>
        <v>14</v>
      </c>
      <c r="X3456" s="54"/>
      <c r="Y3456" s="54"/>
      <c r="Z3456" s="54"/>
      <c r="AA3456" s="20" t="s">
        <v>7606</v>
      </c>
      <c r="AB3456" s="54"/>
      <c r="AC3456" s="54"/>
      <c r="AD3456" s="21"/>
      <c r="AE3456" s="21"/>
      <c r="AF3456" s="54"/>
      <c r="AG3456" s="54"/>
      <c r="AH3456" s="54"/>
      <c r="AI3456" s="54"/>
    </row>
    <row r="3457" spans="1:35" s="47" customFormat="1">
      <c r="A3457" s="46">
        <v>342</v>
      </c>
      <c r="B3457" s="20" t="s">
        <v>7608</v>
      </c>
      <c r="C3457" s="18" t="s">
        <v>7609</v>
      </c>
      <c r="D3457" s="6" t="s">
        <v>15</v>
      </c>
      <c r="E3457" s="20" t="s">
        <v>6013</v>
      </c>
      <c r="F3457" s="6"/>
      <c r="G3457" s="20" t="s">
        <v>1538</v>
      </c>
      <c r="H3457" s="63" t="s">
        <v>3010</v>
      </c>
      <c r="I3457" s="62">
        <v>35457</v>
      </c>
      <c r="J3457" s="6" t="s">
        <v>4823</v>
      </c>
      <c r="K3457" s="52"/>
      <c r="L3457" s="52"/>
      <c r="M3457" s="52"/>
      <c r="N3457" s="52"/>
      <c r="O3457" s="20" t="s">
        <v>6013</v>
      </c>
      <c r="P3457" s="20" t="s">
        <v>6013</v>
      </c>
      <c r="Q3457" s="20" t="s">
        <v>6013</v>
      </c>
      <c r="R3457" s="20" t="s">
        <v>6013</v>
      </c>
      <c r="S3457" s="20" t="s">
        <v>6013</v>
      </c>
      <c r="T3457" s="20" t="s">
        <v>6013</v>
      </c>
      <c r="U3457" s="20" t="s">
        <v>6013</v>
      </c>
      <c r="V3457" s="6" t="s">
        <v>6013</v>
      </c>
      <c r="W3457" s="21" t="str">
        <f t="shared" si="53"/>
        <v>14</v>
      </c>
      <c r="X3457" s="54"/>
      <c r="Y3457" s="54"/>
      <c r="Z3457" s="54"/>
      <c r="AA3457" s="20" t="s">
        <v>7608</v>
      </c>
      <c r="AB3457" s="54"/>
      <c r="AC3457" s="54"/>
      <c r="AD3457" s="21"/>
      <c r="AE3457" s="21"/>
      <c r="AF3457" s="54"/>
      <c r="AG3457" s="54"/>
      <c r="AH3457" s="54"/>
      <c r="AI3457" s="54"/>
    </row>
    <row r="3458" spans="1:35" s="47" customFormat="1">
      <c r="A3458" s="46">
        <v>343</v>
      </c>
      <c r="B3458" s="20" t="s">
        <v>7610</v>
      </c>
      <c r="C3458" s="18" t="s">
        <v>7611</v>
      </c>
      <c r="D3458" s="6" t="s">
        <v>9</v>
      </c>
      <c r="E3458" s="20" t="s">
        <v>6013</v>
      </c>
      <c r="F3458" s="6"/>
      <c r="G3458" s="20" t="s">
        <v>1866</v>
      </c>
      <c r="H3458" s="63" t="s">
        <v>2610</v>
      </c>
      <c r="I3458" s="62">
        <v>35208</v>
      </c>
      <c r="J3458" s="6" t="s">
        <v>4823</v>
      </c>
      <c r="K3458" s="52"/>
      <c r="L3458" s="52"/>
      <c r="M3458" s="52"/>
      <c r="N3458" s="52"/>
      <c r="O3458" s="20" t="s">
        <v>6013</v>
      </c>
      <c r="P3458" s="20" t="s">
        <v>6013</v>
      </c>
      <c r="Q3458" s="20" t="s">
        <v>6013</v>
      </c>
      <c r="R3458" s="20" t="s">
        <v>6013</v>
      </c>
      <c r="S3458" s="20" t="s">
        <v>6013</v>
      </c>
      <c r="T3458" s="20" t="s">
        <v>6013</v>
      </c>
      <c r="U3458" s="20" t="s">
        <v>6013</v>
      </c>
      <c r="V3458" s="6" t="s">
        <v>6013</v>
      </c>
      <c r="W3458" s="21" t="str">
        <f t="shared" si="53"/>
        <v>14</v>
      </c>
      <c r="X3458" s="54"/>
      <c r="Y3458" s="54"/>
      <c r="Z3458" s="54"/>
      <c r="AA3458" s="20" t="s">
        <v>7610</v>
      </c>
      <c r="AB3458" s="54"/>
      <c r="AC3458" s="54"/>
      <c r="AD3458" s="21"/>
      <c r="AE3458" s="21"/>
      <c r="AF3458" s="54"/>
      <c r="AG3458" s="54"/>
      <c r="AH3458" s="54"/>
      <c r="AI3458" s="54"/>
    </row>
    <row r="3459" spans="1:35" s="47" customFormat="1">
      <c r="A3459" s="46">
        <v>344</v>
      </c>
      <c r="B3459" s="20" t="s">
        <v>7612</v>
      </c>
      <c r="C3459" s="18" t="s">
        <v>7613</v>
      </c>
      <c r="D3459" s="6" t="s">
        <v>9</v>
      </c>
      <c r="E3459" s="20" t="s">
        <v>6013</v>
      </c>
      <c r="F3459" s="6"/>
      <c r="G3459" s="20" t="s">
        <v>1895</v>
      </c>
      <c r="H3459" s="63" t="s">
        <v>2610</v>
      </c>
      <c r="I3459" s="62">
        <v>35381</v>
      </c>
      <c r="J3459" s="6" t="s">
        <v>4823</v>
      </c>
      <c r="K3459" s="52"/>
      <c r="L3459" s="52"/>
      <c r="M3459" s="52"/>
      <c r="N3459" s="52"/>
      <c r="O3459" s="20" t="s">
        <v>6013</v>
      </c>
      <c r="P3459" s="20" t="s">
        <v>6013</v>
      </c>
      <c r="Q3459" s="20" t="s">
        <v>6013</v>
      </c>
      <c r="R3459" s="20" t="s">
        <v>6013</v>
      </c>
      <c r="S3459" s="20" t="s">
        <v>6013</v>
      </c>
      <c r="T3459" s="20" t="s">
        <v>6013</v>
      </c>
      <c r="U3459" s="20" t="s">
        <v>6013</v>
      </c>
      <c r="V3459" s="6" t="s">
        <v>6013</v>
      </c>
      <c r="W3459" s="21" t="str">
        <f t="shared" ref="W3459:W3522" si="54">LEFT(B3459,2)</f>
        <v>14</v>
      </c>
      <c r="X3459" s="54"/>
      <c r="Y3459" s="54"/>
      <c r="Z3459" s="54"/>
      <c r="AA3459" s="20" t="s">
        <v>7612</v>
      </c>
      <c r="AB3459" s="54"/>
      <c r="AC3459" s="54"/>
      <c r="AD3459" s="21"/>
      <c r="AE3459" s="21"/>
      <c r="AF3459" s="54"/>
      <c r="AG3459" s="54"/>
      <c r="AH3459" s="54"/>
      <c r="AI3459" s="54"/>
    </row>
    <row r="3460" spans="1:35" s="47" customFormat="1">
      <c r="A3460" s="46">
        <v>345</v>
      </c>
      <c r="B3460" s="20" t="s">
        <v>7614</v>
      </c>
      <c r="C3460" s="18" t="s">
        <v>7615</v>
      </c>
      <c r="D3460" s="6" t="s">
        <v>9</v>
      </c>
      <c r="E3460" s="20" t="s">
        <v>6013</v>
      </c>
      <c r="F3460" s="6"/>
      <c r="G3460" s="20" t="s">
        <v>286</v>
      </c>
      <c r="H3460" s="63" t="s">
        <v>3657</v>
      </c>
      <c r="I3460" s="62">
        <v>35191</v>
      </c>
      <c r="J3460" s="6" t="s">
        <v>5299</v>
      </c>
      <c r="K3460" s="52"/>
      <c r="L3460" s="52"/>
      <c r="M3460" s="52"/>
      <c r="N3460" s="52"/>
      <c r="O3460" s="20" t="s">
        <v>6013</v>
      </c>
      <c r="P3460" s="45" t="s">
        <v>6031</v>
      </c>
      <c r="Q3460" s="45" t="s">
        <v>6031</v>
      </c>
      <c r="R3460" s="45" t="s">
        <v>6031</v>
      </c>
      <c r="S3460" s="45" t="s">
        <v>6031</v>
      </c>
      <c r="T3460" s="45" t="s">
        <v>6031</v>
      </c>
      <c r="U3460" s="45" t="s">
        <v>6031</v>
      </c>
      <c r="V3460" s="6" t="s">
        <v>6031</v>
      </c>
      <c r="W3460" s="21" t="str">
        <f t="shared" si="54"/>
        <v>14</v>
      </c>
      <c r="X3460" s="54"/>
      <c r="Y3460" s="54"/>
      <c r="Z3460" s="54"/>
      <c r="AA3460" s="20" t="s">
        <v>7614</v>
      </c>
      <c r="AB3460" s="54"/>
      <c r="AC3460" s="54"/>
      <c r="AD3460" s="21"/>
      <c r="AE3460" s="21"/>
      <c r="AF3460" s="54"/>
      <c r="AG3460" s="54"/>
      <c r="AH3460" s="54"/>
      <c r="AI3460" s="54"/>
    </row>
    <row r="3461" spans="1:35" s="47" customFormat="1">
      <c r="A3461" s="46">
        <v>346</v>
      </c>
      <c r="B3461" s="20" t="s">
        <v>7616</v>
      </c>
      <c r="C3461" s="18" t="s">
        <v>7617</v>
      </c>
      <c r="D3461" s="6" t="s">
        <v>15</v>
      </c>
      <c r="E3461" s="20" t="s">
        <v>6013</v>
      </c>
      <c r="F3461" s="6"/>
      <c r="G3461" s="20" t="s">
        <v>1895</v>
      </c>
      <c r="H3461" s="63" t="s">
        <v>3939</v>
      </c>
      <c r="I3461" s="62">
        <v>35231</v>
      </c>
      <c r="J3461" s="6" t="s">
        <v>4823</v>
      </c>
      <c r="K3461" s="52"/>
      <c r="L3461" s="52"/>
      <c r="M3461" s="52"/>
      <c r="N3461" s="52"/>
      <c r="O3461" s="20" t="s">
        <v>6013</v>
      </c>
      <c r="P3461" s="20" t="s">
        <v>6013</v>
      </c>
      <c r="Q3461" s="20" t="s">
        <v>6013</v>
      </c>
      <c r="R3461" s="20" t="s">
        <v>6013</v>
      </c>
      <c r="S3461" s="20" t="s">
        <v>6013</v>
      </c>
      <c r="T3461" s="20" t="s">
        <v>6013</v>
      </c>
      <c r="U3461" s="20" t="s">
        <v>6013</v>
      </c>
      <c r="V3461" s="6" t="s">
        <v>6013</v>
      </c>
      <c r="W3461" s="21" t="str">
        <f t="shared" si="54"/>
        <v>14</v>
      </c>
      <c r="X3461" s="54"/>
      <c r="Y3461" s="54"/>
      <c r="Z3461" s="54"/>
      <c r="AA3461" s="20" t="s">
        <v>7616</v>
      </c>
      <c r="AB3461" s="54"/>
      <c r="AC3461" s="54"/>
      <c r="AD3461" s="21"/>
      <c r="AE3461" s="21"/>
      <c r="AF3461" s="54"/>
      <c r="AG3461" s="54"/>
      <c r="AH3461" s="54"/>
      <c r="AI3461" s="54"/>
    </row>
    <row r="3462" spans="1:35" s="47" customFormat="1">
      <c r="A3462" s="46">
        <v>347</v>
      </c>
      <c r="B3462" s="20" t="s">
        <v>7618</v>
      </c>
      <c r="C3462" s="18" t="s">
        <v>7619</v>
      </c>
      <c r="D3462" s="6" t="s">
        <v>15</v>
      </c>
      <c r="E3462" s="20" t="s">
        <v>6013</v>
      </c>
      <c r="F3462" s="6"/>
      <c r="G3462" s="20" t="s">
        <v>15</v>
      </c>
      <c r="H3462" s="63" t="s">
        <v>3095</v>
      </c>
      <c r="I3462" s="62">
        <v>35233</v>
      </c>
      <c r="J3462" s="6" t="s">
        <v>4823</v>
      </c>
      <c r="K3462" s="52"/>
      <c r="L3462" s="52"/>
      <c r="M3462" s="52"/>
      <c r="N3462" s="52"/>
      <c r="O3462" s="20" t="s">
        <v>6013</v>
      </c>
      <c r="P3462" s="20" t="s">
        <v>6013</v>
      </c>
      <c r="Q3462" s="20" t="s">
        <v>6013</v>
      </c>
      <c r="R3462" s="20" t="s">
        <v>6013</v>
      </c>
      <c r="S3462" s="20" t="s">
        <v>6013</v>
      </c>
      <c r="T3462" s="20" t="s">
        <v>307</v>
      </c>
      <c r="U3462" s="20" t="s">
        <v>307</v>
      </c>
      <c r="V3462" s="6" t="s">
        <v>307</v>
      </c>
      <c r="W3462" s="21" t="str">
        <f t="shared" si="54"/>
        <v>14</v>
      </c>
      <c r="X3462" s="54"/>
      <c r="Y3462" s="54"/>
      <c r="Z3462" s="54"/>
      <c r="AA3462" s="20" t="s">
        <v>7618</v>
      </c>
      <c r="AB3462" s="54"/>
      <c r="AC3462" s="54"/>
      <c r="AD3462" s="21"/>
      <c r="AE3462" s="21"/>
      <c r="AF3462" s="54"/>
      <c r="AG3462" s="54"/>
      <c r="AH3462" s="54"/>
      <c r="AI3462" s="54"/>
    </row>
    <row r="3463" spans="1:35" s="47" customFormat="1">
      <c r="A3463" s="46">
        <v>348</v>
      </c>
      <c r="B3463" s="20" t="s">
        <v>7620</v>
      </c>
      <c r="C3463" s="18" t="s">
        <v>7621</v>
      </c>
      <c r="D3463" s="6" t="s">
        <v>15</v>
      </c>
      <c r="E3463" s="20" t="s">
        <v>6013</v>
      </c>
      <c r="F3463" s="6"/>
      <c r="G3463" s="20" t="s">
        <v>16</v>
      </c>
      <c r="H3463" s="63" t="s">
        <v>3049</v>
      </c>
      <c r="I3463" s="62">
        <v>33823</v>
      </c>
      <c r="J3463" s="6" t="s">
        <v>4823</v>
      </c>
      <c r="K3463" s="52"/>
      <c r="L3463" s="52"/>
      <c r="M3463" s="52"/>
      <c r="N3463" s="52"/>
      <c r="O3463" s="20" t="s">
        <v>6013</v>
      </c>
      <c r="P3463" s="20" t="s">
        <v>6013</v>
      </c>
      <c r="Q3463" s="20" t="s">
        <v>6013</v>
      </c>
      <c r="R3463" s="20" t="s">
        <v>6013</v>
      </c>
      <c r="S3463" s="20" t="s">
        <v>6013</v>
      </c>
      <c r="T3463" s="20" t="s">
        <v>6013</v>
      </c>
      <c r="U3463" s="20" t="s">
        <v>6013</v>
      </c>
      <c r="V3463" s="6" t="s">
        <v>6013</v>
      </c>
      <c r="W3463" s="21" t="str">
        <f t="shared" si="54"/>
        <v>14</v>
      </c>
      <c r="X3463" s="54"/>
      <c r="Y3463" s="54"/>
      <c r="Z3463" s="54"/>
      <c r="AA3463" s="20" t="s">
        <v>7620</v>
      </c>
      <c r="AB3463" s="54"/>
      <c r="AC3463" s="54"/>
      <c r="AD3463" s="21"/>
      <c r="AE3463" s="21"/>
      <c r="AF3463" s="54"/>
      <c r="AG3463" s="54"/>
      <c r="AH3463" s="54"/>
      <c r="AI3463" s="54"/>
    </row>
    <row r="3464" spans="1:35" s="47" customFormat="1">
      <c r="A3464" s="46">
        <v>349</v>
      </c>
      <c r="B3464" s="20" t="s">
        <v>7622</v>
      </c>
      <c r="C3464" s="18" t="s">
        <v>7623</v>
      </c>
      <c r="D3464" s="6" t="s">
        <v>9</v>
      </c>
      <c r="E3464" s="20" t="s">
        <v>6013</v>
      </c>
      <c r="F3464" s="6"/>
      <c r="G3464" s="20" t="s">
        <v>1866</v>
      </c>
      <c r="H3464" s="63" t="s">
        <v>2829</v>
      </c>
      <c r="I3464" s="62">
        <v>35617</v>
      </c>
      <c r="J3464" s="6" t="s">
        <v>4823</v>
      </c>
      <c r="K3464" s="52"/>
      <c r="L3464" s="52"/>
      <c r="M3464" s="52"/>
      <c r="N3464" s="52"/>
      <c r="O3464" s="20" t="s">
        <v>6013</v>
      </c>
      <c r="P3464" s="20" t="s">
        <v>6013</v>
      </c>
      <c r="Q3464" s="20" t="s">
        <v>6013</v>
      </c>
      <c r="R3464" s="20" t="s">
        <v>6013</v>
      </c>
      <c r="S3464" s="20" t="s">
        <v>6013</v>
      </c>
      <c r="T3464" s="20" t="s">
        <v>6013</v>
      </c>
      <c r="U3464" s="20" t="s">
        <v>6013</v>
      </c>
      <c r="V3464" s="6" t="s">
        <v>6013</v>
      </c>
      <c r="W3464" s="21" t="str">
        <f t="shared" si="54"/>
        <v>14</v>
      </c>
      <c r="X3464" s="54"/>
      <c r="Y3464" s="54"/>
      <c r="Z3464" s="54"/>
      <c r="AA3464" s="20" t="s">
        <v>7622</v>
      </c>
      <c r="AB3464" s="54"/>
      <c r="AC3464" s="54"/>
      <c r="AD3464" s="21"/>
      <c r="AE3464" s="21"/>
      <c r="AF3464" s="54"/>
      <c r="AG3464" s="54"/>
      <c r="AH3464" s="54"/>
      <c r="AI3464" s="54"/>
    </row>
    <row r="3465" spans="1:35" s="47" customFormat="1">
      <c r="A3465" s="46">
        <v>350</v>
      </c>
      <c r="B3465" s="20" t="s">
        <v>7624</v>
      </c>
      <c r="C3465" s="18" t="s">
        <v>7625</v>
      </c>
      <c r="D3465" s="6" t="s">
        <v>9</v>
      </c>
      <c r="E3465" s="20" t="s">
        <v>6013</v>
      </c>
      <c r="F3465" s="6"/>
      <c r="G3465" s="20" t="s">
        <v>486</v>
      </c>
      <c r="H3465" s="63" t="s">
        <v>2604</v>
      </c>
      <c r="I3465" s="62">
        <v>35446</v>
      </c>
      <c r="J3465" s="6" t="s">
        <v>4823</v>
      </c>
      <c r="K3465" s="52"/>
      <c r="L3465" s="52"/>
      <c r="M3465" s="52"/>
      <c r="N3465" s="52"/>
      <c r="O3465" s="20" t="s">
        <v>6013</v>
      </c>
      <c r="P3465" s="20" t="s">
        <v>6013</v>
      </c>
      <c r="Q3465" s="20" t="s">
        <v>6013</v>
      </c>
      <c r="R3465" s="20" t="s">
        <v>6013</v>
      </c>
      <c r="S3465" s="20" t="s">
        <v>6013</v>
      </c>
      <c r="T3465" s="20" t="s">
        <v>6013</v>
      </c>
      <c r="U3465" s="20" t="s">
        <v>6013</v>
      </c>
      <c r="V3465" s="6" t="s">
        <v>6013</v>
      </c>
      <c r="W3465" s="21" t="str">
        <f t="shared" si="54"/>
        <v>14</v>
      </c>
      <c r="X3465" s="54"/>
      <c r="Y3465" s="54"/>
      <c r="Z3465" s="54"/>
      <c r="AA3465" s="20" t="s">
        <v>7624</v>
      </c>
      <c r="AB3465" s="54"/>
      <c r="AC3465" s="54"/>
      <c r="AD3465" s="21"/>
      <c r="AE3465" s="21"/>
      <c r="AF3465" s="54"/>
      <c r="AG3465" s="54"/>
      <c r="AH3465" s="54"/>
      <c r="AI3465" s="54"/>
    </row>
    <row r="3466" spans="1:35" s="47" customFormat="1">
      <c r="A3466" s="46">
        <v>351</v>
      </c>
      <c r="B3466" s="20" t="s">
        <v>7626</v>
      </c>
      <c r="C3466" s="18" t="s">
        <v>7627</v>
      </c>
      <c r="D3466" s="6" t="s">
        <v>9</v>
      </c>
      <c r="E3466" s="20" t="s">
        <v>6013</v>
      </c>
      <c r="F3466" s="6"/>
      <c r="G3466" s="20" t="s">
        <v>1895</v>
      </c>
      <c r="H3466" s="63" t="s">
        <v>3430</v>
      </c>
      <c r="I3466" s="62">
        <v>35307</v>
      </c>
      <c r="J3466" s="6" t="s">
        <v>4823</v>
      </c>
      <c r="K3466" s="52"/>
      <c r="L3466" s="52"/>
      <c r="M3466" s="52"/>
      <c r="N3466" s="52"/>
      <c r="O3466" s="20" t="s">
        <v>6013</v>
      </c>
      <c r="P3466" s="20" t="s">
        <v>6013</v>
      </c>
      <c r="Q3466" s="20" t="s">
        <v>6013</v>
      </c>
      <c r="R3466" s="20" t="s">
        <v>6013</v>
      </c>
      <c r="S3466" s="20" t="s">
        <v>6013</v>
      </c>
      <c r="T3466" s="20" t="s">
        <v>6013</v>
      </c>
      <c r="U3466" s="20" t="s">
        <v>6013</v>
      </c>
      <c r="V3466" s="6" t="s">
        <v>6013</v>
      </c>
      <c r="W3466" s="21" t="str">
        <f t="shared" si="54"/>
        <v>14</v>
      </c>
      <c r="X3466" s="54"/>
      <c r="Y3466" s="54"/>
      <c r="Z3466" s="54"/>
      <c r="AA3466" s="20" t="s">
        <v>7626</v>
      </c>
      <c r="AB3466" s="54"/>
      <c r="AC3466" s="54"/>
      <c r="AD3466" s="21"/>
      <c r="AE3466" s="21"/>
      <c r="AF3466" s="54"/>
      <c r="AG3466" s="54"/>
      <c r="AH3466" s="54"/>
      <c r="AI3466" s="54"/>
    </row>
    <row r="3467" spans="1:35" s="47" customFormat="1">
      <c r="A3467" s="46">
        <v>352</v>
      </c>
      <c r="B3467" s="20" t="s">
        <v>7628</v>
      </c>
      <c r="C3467" s="18" t="s">
        <v>7629</v>
      </c>
      <c r="D3467" s="6" t="s">
        <v>15</v>
      </c>
      <c r="E3467" s="20" t="s">
        <v>6013</v>
      </c>
      <c r="F3467" s="6"/>
      <c r="G3467" s="20" t="s">
        <v>1866</v>
      </c>
      <c r="H3467" s="63" t="s">
        <v>3668</v>
      </c>
      <c r="I3467" s="62">
        <v>35435</v>
      </c>
      <c r="J3467" s="6" t="s">
        <v>4823</v>
      </c>
      <c r="K3467" s="52"/>
      <c r="L3467" s="52"/>
      <c r="M3467" s="52"/>
      <c r="N3467" s="52"/>
      <c r="O3467" s="20" t="s">
        <v>6013</v>
      </c>
      <c r="P3467" s="20" t="s">
        <v>6013</v>
      </c>
      <c r="Q3467" s="20" t="s">
        <v>6013</v>
      </c>
      <c r="R3467" s="20" t="s">
        <v>6013</v>
      </c>
      <c r="S3467" s="20" t="s">
        <v>6013</v>
      </c>
      <c r="T3467" s="20" t="s">
        <v>6013</v>
      </c>
      <c r="U3467" s="20" t="s">
        <v>6013</v>
      </c>
      <c r="V3467" s="6" t="s">
        <v>6013</v>
      </c>
      <c r="W3467" s="21" t="str">
        <f t="shared" si="54"/>
        <v>14</v>
      </c>
      <c r="X3467" s="54"/>
      <c r="Y3467" s="54"/>
      <c r="Z3467" s="54"/>
      <c r="AA3467" s="20" t="s">
        <v>7628</v>
      </c>
      <c r="AB3467" s="54"/>
      <c r="AC3467" s="54"/>
      <c r="AD3467" s="21"/>
      <c r="AE3467" s="21"/>
      <c r="AF3467" s="54"/>
      <c r="AG3467" s="54"/>
      <c r="AH3467" s="54"/>
      <c r="AI3467" s="54"/>
    </row>
    <row r="3468" spans="1:35" s="47" customFormat="1">
      <c r="A3468" s="46">
        <v>353</v>
      </c>
      <c r="B3468" s="20" t="s">
        <v>7630</v>
      </c>
      <c r="C3468" s="18" t="s">
        <v>7631</v>
      </c>
      <c r="D3468" s="6" t="s">
        <v>15</v>
      </c>
      <c r="E3468" s="20" t="s">
        <v>6013</v>
      </c>
      <c r="F3468" s="6"/>
      <c r="G3468" s="20" t="s">
        <v>286</v>
      </c>
      <c r="H3468" s="63" t="s">
        <v>2610</v>
      </c>
      <c r="I3468" s="62">
        <v>35408</v>
      </c>
      <c r="J3468" s="6" t="s">
        <v>4823</v>
      </c>
      <c r="K3468" s="52"/>
      <c r="L3468" s="52"/>
      <c r="M3468" s="52"/>
      <c r="N3468" s="52"/>
      <c r="O3468" s="20" t="s">
        <v>6013</v>
      </c>
      <c r="P3468" s="20" t="s">
        <v>6013</v>
      </c>
      <c r="Q3468" s="20" t="s">
        <v>6013</v>
      </c>
      <c r="R3468" s="20" t="s">
        <v>6013</v>
      </c>
      <c r="S3468" s="20" t="s">
        <v>6013</v>
      </c>
      <c r="T3468" s="20" t="s">
        <v>6013</v>
      </c>
      <c r="U3468" s="20" t="s">
        <v>6013</v>
      </c>
      <c r="V3468" s="6" t="s">
        <v>6013</v>
      </c>
      <c r="W3468" s="21" t="str">
        <f t="shared" si="54"/>
        <v>14</v>
      </c>
      <c r="X3468" s="54"/>
      <c r="Y3468" s="54"/>
      <c r="Z3468" s="54"/>
      <c r="AA3468" s="20" t="s">
        <v>7630</v>
      </c>
      <c r="AB3468" s="54"/>
      <c r="AC3468" s="54"/>
      <c r="AD3468" s="21"/>
      <c r="AE3468" s="21"/>
      <c r="AF3468" s="54"/>
      <c r="AG3468" s="54"/>
      <c r="AH3468" s="54"/>
      <c r="AI3468" s="54"/>
    </row>
    <row r="3469" spans="1:35" s="47" customFormat="1">
      <c r="A3469" s="46">
        <v>354</v>
      </c>
      <c r="B3469" s="20" t="s">
        <v>7632</v>
      </c>
      <c r="C3469" s="18" t="s">
        <v>7633</v>
      </c>
      <c r="D3469" s="6" t="s">
        <v>15</v>
      </c>
      <c r="E3469" s="20" t="s">
        <v>6013</v>
      </c>
      <c r="F3469" s="6"/>
      <c r="G3469" s="20" t="s">
        <v>1895</v>
      </c>
      <c r="H3469" s="63" t="s">
        <v>3637</v>
      </c>
      <c r="I3469" s="62">
        <v>34818</v>
      </c>
      <c r="J3469" s="6" t="s">
        <v>4823</v>
      </c>
      <c r="K3469" s="52"/>
      <c r="L3469" s="52"/>
      <c r="M3469" s="52"/>
      <c r="N3469" s="52"/>
      <c r="O3469" s="20" t="s">
        <v>6013</v>
      </c>
      <c r="P3469" s="20" t="s">
        <v>6013</v>
      </c>
      <c r="Q3469" s="20" t="s">
        <v>6013</v>
      </c>
      <c r="R3469" s="20" t="s">
        <v>6013</v>
      </c>
      <c r="S3469" s="20" t="s">
        <v>6013</v>
      </c>
      <c r="T3469" s="20" t="s">
        <v>6013</v>
      </c>
      <c r="U3469" s="20" t="s">
        <v>6013</v>
      </c>
      <c r="V3469" s="6" t="s">
        <v>6013</v>
      </c>
      <c r="W3469" s="21" t="str">
        <f t="shared" si="54"/>
        <v>14</v>
      </c>
      <c r="X3469" s="54"/>
      <c r="Y3469" s="54"/>
      <c r="Z3469" s="54"/>
      <c r="AA3469" s="20" t="s">
        <v>7632</v>
      </c>
      <c r="AB3469" s="54"/>
      <c r="AC3469" s="54"/>
      <c r="AD3469" s="21"/>
      <c r="AE3469" s="21"/>
      <c r="AF3469" s="54"/>
      <c r="AG3469" s="54"/>
      <c r="AH3469" s="54"/>
      <c r="AI3469" s="54"/>
    </row>
    <row r="3470" spans="1:35" s="47" customFormat="1">
      <c r="A3470" s="46">
        <v>355</v>
      </c>
      <c r="B3470" s="20" t="s">
        <v>7634</v>
      </c>
      <c r="C3470" s="18" t="s">
        <v>7635</v>
      </c>
      <c r="D3470" s="6" t="s">
        <v>9</v>
      </c>
      <c r="E3470" s="20" t="s">
        <v>6013</v>
      </c>
      <c r="F3470" s="6"/>
      <c r="G3470" s="20" t="s">
        <v>1891</v>
      </c>
      <c r="H3470" s="63" t="s">
        <v>2628</v>
      </c>
      <c r="I3470" s="62">
        <v>35263</v>
      </c>
      <c r="J3470" s="6" t="s">
        <v>5299</v>
      </c>
      <c r="K3470" s="52"/>
      <c r="L3470" s="52"/>
      <c r="M3470" s="52"/>
      <c r="N3470" s="52"/>
      <c r="O3470" s="20" t="s">
        <v>6013</v>
      </c>
      <c r="P3470" s="20" t="s">
        <v>6013</v>
      </c>
      <c r="Q3470" s="20" t="s">
        <v>6013</v>
      </c>
      <c r="R3470" s="20" t="s">
        <v>6013</v>
      </c>
      <c r="S3470" s="20" t="s">
        <v>6013</v>
      </c>
      <c r="T3470" s="20" t="s">
        <v>6013</v>
      </c>
      <c r="U3470" s="20" t="s">
        <v>6013</v>
      </c>
      <c r="V3470" s="6" t="s">
        <v>6013</v>
      </c>
      <c r="W3470" s="21" t="str">
        <f t="shared" si="54"/>
        <v>14</v>
      </c>
      <c r="X3470" s="54"/>
      <c r="Y3470" s="54"/>
      <c r="Z3470" s="54"/>
      <c r="AA3470" s="20" t="s">
        <v>7634</v>
      </c>
      <c r="AB3470" s="54"/>
      <c r="AC3470" s="54"/>
      <c r="AD3470" s="21"/>
      <c r="AE3470" s="21"/>
      <c r="AF3470" s="54"/>
      <c r="AG3470" s="54"/>
      <c r="AH3470" s="54"/>
      <c r="AI3470" s="54"/>
    </row>
    <row r="3471" spans="1:35" s="47" customFormat="1">
      <c r="A3471" s="46">
        <v>356</v>
      </c>
      <c r="B3471" s="20" t="s">
        <v>7636</v>
      </c>
      <c r="C3471" s="18" t="s">
        <v>7637</v>
      </c>
      <c r="D3471" s="6" t="s">
        <v>15</v>
      </c>
      <c r="E3471" s="20" t="s">
        <v>6013</v>
      </c>
      <c r="F3471" s="6"/>
      <c r="G3471" s="20" t="s">
        <v>82</v>
      </c>
      <c r="H3471" s="63" t="s">
        <v>4801</v>
      </c>
      <c r="I3471" s="62">
        <v>35519</v>
      </c>
      <c r="J3471" s="6" t="s">
        <v>4823</v>
      </c>
      <c r="K3471" s="52"/>
      <c r="L3471" s="52"/>
      <c r="M3471" s="52"/>
      <c r="N3471" s="52"/>
      <c r="O3471" s="20" t="s">
        <v>6013</v>
      </c>
      <c r="P3471" s="20" t="s">
        <v>6013</v>
      </c>
      <c r="Q3471" s="20" t="s">
        <v>6013</v>
      </c>
      <c r="R3471" s="20" t="s">
        <v>6013</v>
      </c>
      <c r="S3471" s="20" t="s">
        <v>6013</v>
      </c>
      <c r="T3471" s="20" t="s">
        <v>6013</v>
      </c>
      <c r="U3471" s="20" t="s">
        <v>6013</v>
      </c>
      <c r="V3471" s="6" t="s">
        <v>6013</v>
      </c>
      <c r="W3471" s="21" t="str">
        <f t="shared" si="54"/>
        <v>14</v>
      </c>
      <c r="X3471" s="54"/>
      <c r="Y3471" s="54"/>
      <c r="Z3471" s="54"/>
      <c r="AA3471" s="20" t="s">
        <v>7636</v>
      </c>
      <c r="AB3471" s="54"/>
      <c r="AC3471" s="54"/>
      <c r="AD3471" s="21"/>
      <c r="AE3471" s="21"/>
      <c r="AF3471" s="54"/>
      <c r="AG3471" s="54"/>
      <c r="AH3471" s="54"/>
      <c r="AI3471" s="54"/>
    </row>
    <row r="3472" spans="1:35" s="47" customFormat="1">
      <c r="A3472" s="46">
        <v>357</v>
      </c>
      <c r="B3472" s="20" t="s">
        <v>7638</v>
      </c>
      <c r="C3472" s="18" t="s">
        <v>7639</v>
      </c>
      <c r="D3472" s="6" t="s">
        <v>15</v>
      </c>
      <c r="E3472" s="20" t="s">
        <v>6013</v>
      </c>
      <c r="F3472" s="6"/>
      <c r="G3472" s="20" t="s">
        <v>486</v>
      </c>
      <c r="H3472" s="63" t="s">
        <v>3141</v>
      </c>
      <c r="I3472" s="62">
        <v>35031</v>
      </c>
      <c r="J3472" s="6" t="s">
        <v>4823</v>
      </c>
      <c r="K3472" s="52"/>
      <c r="L3472" s="52"/>
      <c r="M3472" s="52"/>
      <c r="N3472" s="52"/>
      <c r="O3472" s="20" t="s">
        <v>6013</v>
      </c>
      <c r="P3472" s="20" t="s">
        <v>6013</v>
      </c>
      <c r="Q3472" s="20" t="s">
        <v>6013</v>
      </c>
      <c r="R3472" s="20" t="s">
        <v>6013</v>
      </c>
      <c r="S3472" s="20" t="s">
        <v>6013</v>
      </c>
      <c r="T3472" s="20" t="s">
        <v>6013</v>
      </c>
      <c r="U3472" s="20" t="s">
        <v>6013</v>
      </c>
      <c r="V3472" s="6" t="s">
        <v>6013</v>
      </c>
      <c r="W3472" s="21" t="str">
        <f t="shared" si="54"/>
        <v>14</v>
      </c>
      <c r="X3472" s="54"/>
      <c r="Y3472" s="54"/>
      <c r="Z3472" s="54"/>
      <c r="AA3472" s="20" t="s">
        <v>7638</v>
      </c>
      <c r="AB3472" s="54"/>
      <c r="AC3472" s="54"/>
      <c r="AD3472" s="21"/>
      <c r="AE3472" s="21"/>
      <c r="AF3472" s="54"/>
      <c r="AG3472" s="54"/>
      <c r="AH3472" s="54"/>
      <c r="AI3472" s="54"/>
    </row>
    <row r="3473" spans="1:35" s="47" customFormat="1">
      <c r="A3473" s="46">
        <v>358</v>
      </c>
      <c r="B3473" s="20" t="s">
        <v>7640</v>
      </c>
      <c r="C3473" s="18" t="s">
        <v>7641</v>
      </c>
      <c r="D3473" s="6" t="s">
        <v>9</v>
      </c>
      <c r="E3473" s="20" t="s">
        <v>6013</v>
      </c>
      <c r="F3473" s="6"/>
      <c r="G3473" s="20" t="s">
        <v>16</v>
      </c>
      <c r="H3473" s="63" t="s">
        <v>3731</v>
      </c>
      <c r="I3473" s="62">
        <v>35151</v>
      </c>
      <c r="J3473" s="6" t="s">
        <v>5299</v>
      </c>
      <c r="K3473" s="52"/>
      <c r="L3473" s="52"/>
      <c r="M3473" s="52"/>
      <c r="N3473" s="52"/>
      <c r="O3473" s="20" t="s">
        <v>6013</v>
      </c>
      <c r="P3473" s="20" t="s">
        <v>6013</v>
      </c>
      <c r="Q3473" s="20" t="s">
        <v>6013</v>
      </c>
      <c r="R3473" s="20" t="s">
        <v>6013</v>
      </c>
      <c r="S3473" s="20" t="s">
        <v>6013</v>
      </c>
      <c r="T3473" s="20" t="s">
        <v>6013</v>
      </c>
      <c r="U3473" s="20" t="s">
        <v>6013</v>
      </c>
      <c r="V3473" s="6" t="s">
        <v>6013</v>
      </c>
      <c r="W3473" s="21" t="str">
        <f t="shared" si="54"/>
        <v>14</v>
      </c>
      <c r="X3473" s="54"/>
      <c r="Y3473" s="54"/>
      <c r="Z3473" s="54"/>
      <c r="AA3473" s="20" t="s">
        <v>7640</v>
      </c>
      <c r="AB3473" s="54"/>
      <c r="AC3473" s="54"/>
      <c r="AD3473" s="21"/>
      <c r="AE3473" s="21"/>
      <c r="AF3473" s="54"/>
      <c r="AG3473" s="54"/>
      <c r="AH3473" s="54"/>
      <c r="AI3473" s="54"/>
    </row>
    <row r="3474" spans="1:35" s="47" customFormat="1">
      <c r="A3474" s="46">
        <v>359</v>
      </c>
      <c r="B3474" s="20" t="s">
        <v>7642</v>
      </c>
      <c r="C3474" s="18" t="s">
        <v>7643</v>
      </c>
      <c r="D3474" s="6" t="s">
        <v>9</v>
      </c>
      <c r="E3474" s="20" t="s">
        <v>6013</v>
      </c>
      <c r="F3474" s="6"/>
      <c r="G3474" s="20" t="s">
        <v>286</v>
      </c>
      <c r="H3474" s="63" t="s">
        <v>3671</v>
      </c>
      <c r="I3474" s="62">
        <v>35146</v>
      </c>
      <c r="J3474" s="6" t="s">
        <v>4823</v>
      </c>
      <c r="K3474" s="52"/>
      <c r="L3474" s="52"/>
      <c r="M3474" s="52"/>
      <c r="N3474" s="52"/>
      <c r="O3474" s="20" t="s">
        <v>6013</v>
      </c>
      <c r="P3474" s="20" t="s">
        <v>6013</v>
      </c>
      <c r="Q3474" s="20" t="s">
        <v>6013</v>
      </c>
      <c r="R3474" s="45" t="s">
        <v>6031</v>
      </c>
      <c r="S3474" s="45" t="s">
        <v>6031</v>
      </c>
      <c r="T3474" s="45" t="s">
        <v>6031</v>
      </c>
      <c r="U3474" s="45" t="s">
        <v>6031</v>
      </c>
      <c r="V3474" s="6" t="s">
        <v>6031</v>
      </c>
      <c r="W3474" s="21" t="str">
        <f t="shared" si="54"/>
        <v>14</v>
      </c>
      <c r="X3474" s="54"/>
      <c r="Y3474" s="54"/>
      <c r="Z3474" s="54"/>
      <c r="AA3474" s="20" t="s">
        <v>7642</v>
      </c>
      <c r="AB3474" s="54"/>
      <c r="AC3474" s="54"/>
      <c r="AD3474" s="21"/>
      <c r="AE3474" s="21"/>
      <c r="AF3474" s="54"/>
      <c r="AG3474" s="54"/>
      <c r="AH3474" s="54"/>
      <c r="AI3474" s="54"/>
    </row>
    <row r="3475" spans="1:35" s="47" customFormat="1">
      <c r="A3475" s="46">
        <v>360</v>
      </c>
      <c r="B3475" s="20" t="s">
        <v>7644</v>
      </c>
      <c r="C3475" s="18" t="s">
        <v>7645</v>
      </c>
      <c r="D3475" s="6" t="s">
        <v>15</v>
      </c>
      <c r="E3475" s="20" t="s">
        <v>6013</v>
      </c>
      <c r="F3475" s="6"/>
      <c r="G3475" s="20" t="s">
        <v>1895</v>
      </c>
      <c r="H3475" s="63" t="s">
        <v>2741</v>
      </c>
      <c r="I3475" s="62">
        <v>34783</v>
      </c>
      <c r="J3475" s="6" t="s">
        <v>5299</v>
      </c>
      <c r="K3475" s="52"/>
      <c r="L3475" s="52"/>
      <c r="M3475" s="52"/>
      <c r="N3475" s="52"/>
      <c r="O3475" s="20" t="s">
        <v>6013</v>
      </c>
      <c r="P3475" s="20" t="s">
        <v>6013</v>
      </c>
      <c r="Q3475" s="20" t="s">
        <v>6013</v>
      </c>
      <c r="R3475" s="20" t="s">
        <v>6013</v>
      </c>
      <c r="S3475" s="20" t="s">
        <v>6013</v>
      </c>
      <c r="T3475" s="20" t="s">
        <v>6013</v>
      </c>
      <c r="U3475" s="20" t="s">
        <v>6013</v>
      </c>
      <c r="V3475" s="6" t="s">
        <v>6013</v>
      </c>
      <c r="W3475" s="21" t="str">
        <f t="shared" si="54"/>
        <v>14</v>
      </c>
      <c r="X3475" s="54"/>
      <c r="Y3475" s="54"/>
      <c r="Z3475" s="54"/>
      <c r="AA3475" s="20" t="s">
        <v>7644</v>
      </c>
      <c r="AB3475" s="54"/>
      <c r="AC3475" s="54"/>
      <c r="AD3475" s="21"/>
      <c r="AE3475" s="21"/>
      <c r="AF3475" s="54"/>
      <c r="AG3475" s="54"/>
      <c r="AH3475" s="54"/>
      <c r="AI3475" s="54"/>
    </row>
    <row r="3476" spans="1:35" s="47" customFormat="1">
      <c r="A3476" s="46">
        <v>361</v>
      </c>
      <c r="B3476" s="20" t="s">
        <v>7646</v>
      </c>
      <c r="C3476" s="18" t="s">
        <v>7647</v>
      </c>
      <c r="D3476" s="6" t="s">
        <v>9</v>
      </c>
      <c r="E3476" s="20" t="s">
        <v>6013</v>
      </c>
      <c r="F3476" s="6"/>
      <c r="G3476" s="20" t="s">
        <v>1895</v>
      </c>
      <c r="H3476" s="63" t="s">
        <v>6567</v>
      </c>
      <c r="I3476" s="62">
        <v>35187</v>
      </c>
      <c r="J3476" s="6" t="s">
        <v>4824</v>
      </c>
      <c r="K3476" s="52"/>
      <c r="L3476" s="52"/>
      <c r="M3476" s="52"/>
      <c r="N3476" s="52"/>
      <c r="O3476" s="20" t="s">
        <v>6013</v>
      </c>
      <c r="P3476" s="20" t="s">
        <v>6013</v>
      </c>
      <c r="Q3476" s="20" t="s">
        <v>6013</v>
      </c>
      <c r="R3476" s="20" t="s">
        <v>6013</v>
      </c>
      <c r="S3476" s="20" t="s">
        <v>6013</v>
      </c>
      <c r="T3476" s="20" t="s">
        <v>6013</v>
      </c>
      <c r="U3476" s="20" t="s">
        <v>6013</v>
      </c>
      <c r="V3476" s="6" t="s">
        <v>6013</v>
      </c>
      <c r="W3476" s="21" t="str">
        <f t="shared" si="54"/>
        <v>14</v>
      </c>
      <c r="X3476" s="54"/>
      <c r="Y3476" s="54"/>
      <c r="Z3476" s="54"/>
      <c r="AA3476" s="20" t="s">
        <v>7646</v>
      </c>
      <c r="AB3476" s="54"/>
      <c r="AC3476" s="54"/>
      <c r="AD3476" s="21"/>
      <c r="AE3476" s="21"/>
      <c r="AF3476" s="54"/>
      <c r="AG3476" s="54"/>
      <c r="AH3476" s="54"/>
      <c r="AI3476" s="54"/>
    </row>
    <row r="3477" spans="1:35" s="47" customFormat="1">
      <c r="A3477" s="46">
        <v>362</v>
      </c>
      <c r="B3477" s="20" t="s">
        <v>7648</v>
      </c>
      <c r="C3477" s="18" t="s">
        <v>7649</v>
      </c>
      <c r="D3477" s="6" t="s">
        <v>15</v>
      </c>
      <c r="E3477" s="20" t="s">
        <v>6013</v>
      </c>
      <c r="F3477" s="6"/>
      <c r="G3477" s="20" t="s">
        <v>1536</v>
      </c>
      <c r="H3477" s="63" t="s">
        <v>3003</v>
      </c>
      <c r="I3477" s="62">
        <v>34774</v>
      </c>
      <c r="J3477" s="6" t="s">
        <v>4823</v>
      </c>
      <c r="K3477" s="52"/>
      <c r="L3477" s="52"/>
      <c r="M3477" s="52"/>
      <c r="N3477" s="52"/>
      <c r="O3477" s="20" t="s">
        <v>6013</v>
      </c>
      <c r="P3477" s="20" t="s">
        <v>6013</v>
      </c>
      <c r="Q3477" s="20" t="s">
        <v>6013</v>
      </c>
      <c r="R3477" s="20" t="s">
        <v>6013</v>
      </c>
      <c r="S3477" s="20" t="s">
        <v>6013</v>
      </c>
      <c r="T3477" s="20" t="s">
        <v>6013</v>
      </c>
      <c r="U3477" s="20" t="s">
        <v>6013</v>
      </c>
      <c r="V3477" s="6" t="s">
        <v>6013</v>
      </c>
      <c r="W3477" s="21" t="str">
        <f t="shared" si="54"/>
        <v>14</v>
      </c>
      <c r="X3477" s="54"/>
      <c r="Y3477" s="54"/>
      <c r="Z3477" s="54"/>
      <c r="AA3477" s="20" t="s">
        <v>7648</v>
      </c>
      <c r="AB3477" s="54"/>
      <c r="AC3477" s="54"/>
      <c r="AD3477" s="21"/>
      <c r="AE3477" s="21"/>
      <c r="AF3477" s="54"/>
      <c r="AG3477" s="54"/>
      <c r="AH3477" s="54"/>
      <c r="AI3477" s="54"/>
    </row>
    <row r="3478" spans="1:35" s="47" customFormat="1">
      <c r="A3478" s="46">
        <v>363</v>
      </c>
      <c r="B3478" s="20" t="s">
        <v>7650</v>
      </c>
      <c r="C3478" s="18" t="s">
        <v>7651</v>
      </c>
      <c r="D3478" s="6" t="s">
        <v>9</v>
      </c>
      <c r="E3478" s="20" t="s">
        <v>6013</v>
      </c>
      <c r="F3478" s="6"/>
      <c r="G3478" s="20" t="s">
        <v>59</v>
      </c>
      <c r="H3478" s="63" t="s">
        <v>2610</v>
      </c>
      <c r="I3478" s="62">
        <v>35042</v>
      </c>
      <c r="J3478" s="6" t="s">
        <v>4823</v>
      </c>
      <c r="K3478" s="52"/>
      <c r="L3478" s="52"/>
      <c r="M3478" s="52"/>
      <c r="N3478" s="52"/>
      <c r="O3478" s="20" t="s">
        <v>6013</v>
      </c>
      <c r="P3478" s="20" t="s">
        <v>6013</v>
      </c>
      <c r="Q3478" s="20" t="s">
        <v>6013</v>
      </c>
      <c r="R3478" s="20" t="s">
        <v>6013</v>
      </c>
      <c r="S3478" s="20" t="s">
        <v>6013</v>
      </c>
      <c r="T3478" s="20" t="s">
        <v>6013</v>
      </c>
      <c r="U3478" s="20" t="s">
        <v>6013</v>
      </c>
      <c r="V3478" s="6" t="s">
        <v>6013</v>
      </c>
      <c r="W3478" s="21" t="str">
        <f t="shared" si="54"/>
        <v>14</v>
      </c>
      <c r="X3478" s="54"/>
      <c r="Y3478" s="54"/>
      <c r="Z3478" s="54"/>
      <c r="AA3478" s="20" t="s">
        <v>7650</v>
      </c>
      <c r="AB3478" s="54"/>
      <c r="AC3478" s="54"/>
      <c r="AD3478" s="21"/>
      <c r="AE3478" s="21"/>
      <c r="AF3478" s="54"/>
      <c r="AG3478" s="54"/>
      <c r="AH3478" s="54"/>
      <c r="AI3478" s="54"/>
    </row>
    <row r="3479" spans="1:35" s="47" customFormat="1">
      <c r="A3479" s="46">
        <v>364</v>
      </c>
      <c r="B3479" s="20" t="s">
        <v>7652</v>
      </c>
      <c r="C3479" s="18" t="s">
        <v>7653</v>
      </c>
      <c r="D3479" s="6" t="s">
        <v>9</v>
      </c>
      <c r="E3479" s="20" t="s">
        <v>6013</v>
      </c>
      <c r="F3479" s="6"/>
      <c r="G3479" s="20" t="s">
        <v>1895</v>
      </c>
      <c r="H3479" s="63" t="s">
        <v>3236</v>
      </c>
      <c r="I3479" s="62">
        <v>35512</v>
      </c>
      <c r="J3479" s="6" t="s">
        <v>4823</v>
      </c>
      <c r="K3479" s="52"/>
      <c r="L3479" s="52"/>
      <c r="M3479" s="52"/>
      <c r="N3479" s="52"/>
      <c r="O3479" s="20" t="s">
        <v>6013</v>
      </c>
      <c r="P3479" s="20" t="s">
        <v>6013</v>
      </c>
      <c r="Q3479" s="20" t="s">
        <v>6013</v>
      </c>
      <c r="R3479" s="20" t="s">
        <v>6013</v>
      </c>
      <c r="S3479" s="20" t="s">
        <v>6013</v>
      </c>
      <c r="T3479" s="20" t="s">
        <v>6013</v>
      </c>
      <c r="U3479" s="20" t="s">
        <v>6013</v>
      </c>
      <c r="V3479" s="6" t="s">
        <v>6013</v>
      </c>
      <c r="W3479" s="21" t="str">
        <f t="shared" si="54"/>
        <v>14</v>
      </c>
      <c r="X3479" s="54"/>
      <c r="Y3479" s="54"/>
      <c r="Z3479" s="54"/>
      <c r="AA3479" s="20" t="s">
        <v>7652</v>
      </c>
      <c r="AB3479" s="54"/>
      <c r="AC3479" s="54"/>
      <c r="AD3479" s="21"/>
      <c r="AE3479" s="21"/>
      <c r="AF3479" s="54"/>
      <c r="AG3479" s="54"/>
      <c r="AH3479" s="54"/>
      <c r="AI3479" s="54"/>
    </row>
    <row r="3480" spans="1:35" s="47" customFormat="1">
      <c r="A3480" s="46">
        <v>365</v>
      </c>
      <c r="B3480" s="20" t="s">
        <v>7654</v>
      </c>
      <c r="C3480" s="18" t="s">
        <v>7655</v>
      </c>
      <c r="D3480" s="6" t="s">
        <v>9</v>
      </c>
      <c r="E3480" s="20" t="s">
        <v>6013</v>
      </c>
      <c r="F3480" s="6"/>
      <c r="G3480" s="20" t="s">
        <v>1866</v>
      </c>
      <c r="H3480" s="63" t="s">
        <v>4026</v>
      </c>
      <c r="I3480" s="62">
        <v>35066</v>
      </c>
      <c r="J3480" s="6" t="s">
        <v>4824</v>
      </c>
      <c r="K3480" s="52"/>
      <c r="L3480" s="52"/>
      <c r="M3480" s="52"/>
      <c r="N3480" s="52"/>
      <c r="O3480" s="20" t="s">
        <v>6013</v>
      </c>
      <c r="P3480" s="20" t="s">
        <v>6013</v>
      </c>
      <c r="Q3480" s="20" t="s">
        <v>6013</v>
      </c>
      <c r="R3480" s="20" t="s">
        <v>6013</v>
      </c>
      <c r="S3480" s="20" t="s">
        <v>6013</v>
      </c>
      <c r="T3480" s="20" t="s">
        <v>6013</v>
      </c>
      <c r="U3480" s="20" t="s">
        <v>6013</v>
      </c>
      <c r="V3480" s="6" t="s">
        <v>6013</v>
      </c>
      <c r="W3480" s="21" t="str">
        <f t="shared" si="54"/>
        <v>14</v>
      </c>
      <c r="X3480" s="54"/>
      <c r="Y3480" s="54"/>
      <c r="Z3480" s="54"/>
      <c r="AA3480" s="20" t="s">
        <v>7654</v>
      </c>
      <c r="AB3480" s="54"/>
      <c r="AC3480" s="54"/>
      <c r="AD3480" s="21"/>
      <c r="AE3480" s="21"/>
      <c r="AF3480" s="54"/>
      <c r="AG3480" s="54"/>
      <c r="AH3480" s="54"/>
      <c r="AI3480" s="54"/>
    </row>
    <row r="3481" spans="1:35" s="47" customFormat="1">
      <c r="A3481" s="46">
        <v>366</v>
      </c>
      <c r="B3481" s="20" t="s">
        <v>7656</v>
      </c>
      <c r="C3481" s="18" t="s">
        <v>7657</v>
      </c>
      <c r="D3481" s="6" t="s">
        <v>15</v>
      </c>
      <c r="E3481" s="20" t="s">
        <v>6013</v>
      </c>
      <c r="F3481" s="6"/>
      <c r="G3481" s="20" t="s">
        <v>1536</v>
      </c>
      <c r="H3481" s="63" t="s">
        <v>2874</v>
      </c>
      <c r="I3481" s="62">
        <v>34874</v>
      </c>
      <c r="J3481" s="6" t="s">
        <v>4823</v>
      </c>
      <c r="K3481" s="52"/>
      <c r="L3481" s="52"/>
      <c r="M3481" s="52"/>
      <c r="N3481" s="52"/>
      <c r="O3481" s="20" t="s">
        <v>6013</v>
      </c>
      <c r="P3481" s="20" t="s">
        <v>6013</v>
      </c>
      <c r="Q3481" s="20" t="s">
        <v>6013</v>
      </c>
      <c r="R3481" s="20" t="s">
        <v>6013</v>
      </c>
      <c r="S3481" s="20" t="s">
        <v>6013</v>
      </c>
      <c r="T3481" s="20" t="s">
        <v>6013</v>
      </c>
      <c r="U3481" s="20" t="s">
        <v>6013</v>
      </c>
      <c r="V3481" s="6" t="s">
        <v>6013</v>
      </c>
      <c r="W3481" s="21" t="str">
        <f t="shared" si="54"/>
        <v>14</v>
      </c>
      <c r="X3481" s="54"/>
      <c r="Y3481" s="54"/>
      <c r="Z3481" s="54"/>
      <c r="AA3481" s="20" t="s">
        <v>7656</v>
      </c>
      <c r="AB3481" s="54"/>
      <c r="AC3481" s="54"/>
      <c r="AD3481" s="21"/>
      <c r="AE3481" s="21"/>
      <c r="AF3481" s="54"/>
      <c r="AG3481" s="54"/>
      <c r="AH3481" s="54"/>
      <c r="AI3481" s="54"/>
    </row>
    <row r="3482" spans="1:35" s="47" customFormat="1">
      <c r="A3482" s="46">
        <v>367</v>
      </c>
      <c r="B3482" s="20" t="s">
        <v>7658</v>
      </c>
      <c r="C3482" s="18" t="s">
        <v>7659</v>
      </c>
      <c r="D3482" s="6" t="s">
        <v>9</v>
      </c>
      <c r="E3482" s="20" t="s">
        <v>6013</v>
      </c>
      <c r="F3482" s="6"/>
      <c r="G3482" s="20" t="s">
        <v>15</v>
      </c>
      <c r="H3482" s="63" t="s">
        <v>3049</v>
      </c>
      <c r="I3482" s="62">
        <v>35480</v>
      </c>
      <c r="J3482" s="6" t="s">
        <v>4823</v>
      </c>
      <c r="K3482" s="52"/>
      <c r="L3482" s="52"/>
      <c r="M3482" s="52"/>
      <c r="N3482" s="52"/>
      <c r="O3482" s="20" t="s">
        <v>6013</v>
      </c>
      <c r="P3482" s="20" t="s">
        <v>6013</v>
      </c>
      <c r="Q3482" s="20" t="s">
        <v>6013</v>
      </c>
      <c r="R3482" s="20" t="s">
        <v>6013</v>
      </c>
      <c r="S3482" s="20" t="s">
        <v>6013</v>
      </c>
      <c r="T3482" s="20" t="s">
        <v>6013</v>
      </c>
      <c r="U3482" s="20" t="s">
        <v>6013</v>
      </c>
      <c r="V3482" s="6" t="s">
        <v>6031</v>
      </c>
      <c r="W3482" s="21" t="str">
        <f t="shared" si="54"/>
        <v>14</v>
      </c>
      <c r="X3482" s="54"/>
      <c r="Y3482" s="54"/>
      <c r="Z3482" s="54"/>
      <c r="AA3482" s="20" t="s">
        <v>7658</v>
      </c>
      <c r="AB3482" s="54"/>
      <c r="AC3482" s="54"/>
      <c r="AD3482" s="21"/>
      <c r="AE3482" s="21"/>
      <c r="AF3482" s="54"/>
      <c r="AG3482" s="54"/>
      <c r="AH3482" s="54"/>
      <c r="AI3482" s="54"/>
    </row>
    <row r="3483" spans="1:35" s="47" customFormat="1">
      <c r="A3483" s="46">
        <v>368</v>
      </c>
      <c r="B3483" s="20" t="s">
        <v>7660</v>
      </c>
      <c r="C3483" s="18" t="s">
        <v>7661</v>
      </c>
      <c r="D3483" s="6" t="s">
        <v>15</v>
      </c>
      <c r="E3483" s="20" t="s">
        <v>6013</v>
      </c>
      <c r="F3483" s="6"/>
      <c r="G3483" s="20" t="s">
        <v>82</v>
      </c>
      <c r="H3483" s="63" t="s">
        <v>2791</v>
      </c>
      <c r="I3483" s="62">
        <v>34632</v>
      </c>
      <c r="J3483" s="6" t="s">
        <v>4823</v>
      </c>
      <c r="K3483" s="52"/>
      <c r="L3483" s="52"/>
      <c r="M3483" s="52"/>
      <c r="N3483" s="52"/>
      <c r="O3483" s="20" t="s">
        <v>6013</v>
      </c>
      <c r="P3483" s="20" t="s">
        <v>6013</v>
      </c>
      <c r="Q3483" s="20" t="s">
        <v>6013</v>
      </c>
      <c r="R3483" s="20" t="s">
        <v>6013</v>
      </c>
      <c r="S3483" s="20" t="s">
        <v>6013</v>
      </c>
      <c r="T3483" s="20" t="s">
        <v>6013</v>
      </c>
      <c r="U3483" s="20" t="s">
        <v>6013</v>
      </c>
      <c r="V3483" s="6" t="s">
        <v>6013</v>
      </c>
      <c r="W3483" s="21" t="str">
        <f t="shared" si="54"/>
        <v>14</v>
      </c>
      <c r="X3483" s="54"/>
      <c r="Y3483" s="54"/>
      <c r="Z3483" s="54"/>
      <c r="AA3483" s="20" t="s">
        <v>7660</v>
      </c>
      <c r="AB3483" s="54"/>
      <c r="AC3483" s="54"/>
      <c r="AD3483" s="21"/>
      <c r="AE3483" s="21"/>
      <c r="AF3483" s="54"/>
      <c r="AG3483" s="54"/>
      <c r="AH3483" s="54"/>
      <c r="AI3483" s="54"/>
    </row>
    <row r="3484" spans="1:35" s="47" customFormat="1">
      <c r="A3484" s="46">
        <v>369</v>
      </c>
      <c r="B3484" s="20" t="s">
        <v>7662</v>
      </c>
      <c r="C3484" s="18" t="s">
        <v>7663</v>
      </c>
      <c r="D3484" s="6" t="s">
        <v>9</v>
      </c>
      <c r="E3484" s="20" t="s">
        <v>6013</v>
      </c>
      <c r="F3484" s="6"/>
      <c r="G3484" s="20" t="s">
        <v>1536</v>
      </c>
      <c r="H3484" s="63" t="s">
        <v>2610</v>
      </c>
      <c r="I3484" s="62">
        <v>34926</v>
      </c>
      <c r="J3484" s="6" t="s">
        <v>4823</v>
      </c>
      <c r="K3484" s="52"/>
      <c r="L3484" s="52"/>
      <c r="M3484" s="52"/>
      <c r="N3484" s="52"/>
      <c r="O3484" s="20" t="s">
        <v>6013</v>
      </c>
      <c r="P3484" s="20" t="s">
        <v>6013</v>
      </c>
      <c r="Q3484" s="20" t="s">
        <v>6013</v>
      </c>
      <c r="R3484" s="45" t="s">
        <v>6031</v>
      </c>
      <c r="S3484" s="45" t="s">
        <v>6031</v>
      </c>
      <c r="T3484" s="45" t="s">
        <v>6031</v>
      </c>
      <c r="U3484" s="45" t="s">
        <v>6031</v>
      </c>
      <c r="V3484" s="6" t="s">
        <v>6031</v>
      </c>
      <c r="W3484" s="21" t="str">
        <f t="shared" si="54"/>
        <v>14</v>
      </c>
      <c r="X3484" s="54"/>
      <c r="Y3484" s="54"/>
      <c r="Z3484" s="54"/>
      <c r="AA3484" s="20" t="s">
        <v>7662</v>
      </c>
      <c r="AB3484" s="54"/>
      <c r="AC3484" s="54"/>
      <c r="AD3484" s="21"/>
      <c r="AE3484" s="21"/>
      <c r="AF3484" s="54"/>
      <c r="AG3484" s="54"/>
      <c r="AH3484" s="54"/>
      <c r="AI3484" s="54"/>
    </row>
    <row r="3485" spans="1:35" s="47" customFormat="1">
      <c r="A3485" s="46">
        <v>370</v>
      </c>
      <c r="B3485" s="20" t="s">
        <v>7664</v>
      </c>
      <c r="C3485" s="18" t="s">
        <v>7665</v>
      </c>
      <c r="D3485" s="6" t="s">
        <v>9</v>
      </c>
      <c r="E3485" s="20" t="s">
        <v>6013</v>
      </c>
      <c r="F3485" s="6"/>
      <c r="G3485" s="20" t="s">
        <v>486</v>
      </c>
      <c r="H3485" s="63" t="s">
        <v>2808</v>
      </c>
      <c r="I3485" s="62">
        <v>34805</v>
      </c>
      <c r="J3485" s="6" t="s">
        <v>4823</v>
      </c>
      <c r="K3485" s="52"/>
      <c r="L3485" s="52"/>
      <c r="M3485" s="52"/>
      <c r="N3485" s="52"/>
      <c r="O3485" s="20" t="s">
        <v>6013</v>
      </c>
      <c r="P3485" s="20" t="s">
        <v>6013</v>
      </c>
      <c r="Q3485" s="20" t="s">
        <v>6013</v>
      </c>
      <c r="R3485" s="20" t="s">
        <v>6013</v>
      </c>
      <c r="S3485" s="20" t="s">
        <v>6013</v>
      </c>
      <c r="T3485" s="20" t="s">
        <v>6013</v>
      </c>
      <c r="U3485" s="20" t="s">
        <v>6013</v>
      </c>
      <c r="V3485" s="6" t="s">
        <v>6013</v>
      </c>
      <c r="W3485" s="21" t="str">
        <f t="shared" si="54"/>
        <v>14</v>
      </c>
      <c r="X3485" s="54"/>
      <c r="Y3485" s="54"/>
      <c r="Z3485" s="54"/>
      <c r="AA3485" s="20" t="s">
        <v>7664</v>
      </c>
      <c r="AB3485" s="54"/>
      <c r="AC3485" s="54"/>
      <c r="AD3485" s="21"/>
      <c r="AE3485" s="21"/>
      <c r="AF3485" s="54"/>
      <c r="AG3485" s="54"/>
      <c r="AH3485" s="54"/>
      <c r="AI3485" s="54"/>
    </row>
    <row r="3486" spans="1:35" s="47" customFormat="1">
      <c r="A3486" s="46">
        <v>371</v>
      </c>
      <c r="B3486" s="20" t="s">
        <v>7666</v>
      </c>
      <c r="C3486" s="18" t="s">
        <v>7667</v>
      </c>
      <c r="D3486" s="6" t="s">
        <v>9</v>
      </c>
      <c r="E3486" s="20" t="s">
        <v>6013</v>
      </c>
      <c r="F3486" s="6"/>
      <c r="G3486" s="20" t="s">
        <v>486</v>
      </c>
      <c r="H3486" s="63" t="s">
        <v>2610</v>
      </c>
      <c r="I3486" s="62">
        <v>35191</v>
      </c>
      <c r="J3486" s="6" t="s">
        <v>4823</v>
      </c>
      <c r="K3486" s="52"/>
      <c r="L3486" s="52"/>
      <c r="M3486" s="52"/>
      <c r="N3486" s="52"/>
      <c r="O3486" s="20" t="s">
        <v>6013</v>
      </c>
      <c r="P3486" s="20" t="s">
        <v>6013</v>
      </c>
      <c r="Q3486" s="20" t="s">
        <v>6013</v>
      </c>
      <c r="R3486" s="20" t="s">
        <v>6013</v>
      </c>
      <c r="S3486" s="20" t="s">
        <v>6013</v>
      </c>
      <c r="T3486" s="20" t="s">
        <v>6013</v>
      </c>
      <c r="U3486" s="20" t="s">
        <v>6013</v>
      </c>
      <c r="V3486" s="6" t="s">
        <v>6013</v>
      </c>
      <c r="W3486" s="21" t="str">
        <f t="shared" si="54"/>
        <v>14</v>
      </c>
      <c r="X3486" s="54"/>
      <c r="Y3486" s="54"/>
      <c r="Z3486" s="54"/>
      <c r="AA3486" s="20" t="s">
        <v>7666</v>
      </c>
      <c r="AB3486" s="54"/>
      <c r="AC3486" s="54"/>
      <c r="AD3486" s="21"/>
      <c r="AE3486" s="21"/>
      <c r="AF3486" s="54"/>
      <c r="AG3486" s="54"/>
      <c r="AH3486" s="54"/>
      <c r="AI3486" s="54"/>
    </row>
    <row r="3487" spans="1:35" s="47" customFormat="1">
      <c r="A3487" s="46">
        <v>372</v>
      </c>
      <c r="B3487" s="20" t="s">
        <v>7668</v>
      </c>
      <c r="C3487" s="18" t="s">
        <v>7669</v>
      </c>
      <c r="D3487" s="6" t="s">
        <v>9</v>
      </c>
      <c r="E3487" s="20" t="s">
        <v>6013</v>
      </c>
      <c r="F3487" s="6"/>
      <c r="G3487" s="20" t="s">
        <v>1536</v>
      </c>
      <c r="H3487" s="63" t="s">
        <v>3647</v>
      </c>
      <c r="I3487" s="62">
        <v>34936</v>
      </c>
      <c r="J3487" s="6" t="s">
        <v>4823</v>
      </c>
      <c r="K3487" s="52"/>
      <c r="L3487" s="52"/>
      <c r="M3487" s="52"/>
      <c r="N3487" s="52"/>
      <c r="O3487" s="20" t="s">
        <v>6013</v>
      </c>
      <c r="P3487" s="20" t="s">
        <v>6013</v>
      </c>
      <c r="Q3487" s="20" t="s">
        <v>6013</v>
      </c>
      <c r="R3487" s="20" t="s">
        <v>6013</v>
      </c>
      <c r="S3487" s="20" t="s">
        <v>6013</v>
      </c>
      <c r="T3487" s="20" t="s">
        <v>6013</v>
      </c>
      <c r="U3487" s="20" t="s">
        <v>6013</v>
      </c>
      <c r="V3487" s="6" t="s">
        <v>6013</v>
      </c>
      <c r="W3487" s="21" t="str">
        <f t="shared" si="54"/>
        <v>14</v>
      </c>
      <c r="X3487" s="54"/>
      <c r="Y3487" s="54"/>
      <c r="Z3487" s="54"/>
      <c r="AA3487" s="20" t="s">
        <v>7668</v>
      </c>
      <c r="AB3487" s="54"/>
      <c r="AC3487" s="54"/>
      <c r="AD3487" s="21"/>
      <c r="AE3487" s="21"/>
      <c r="AF3487" s="54"/>
      <c r="AG3487" s="54"/>
      <c r="AH3487" s="54"/>
      <c r="AI3487" s="54"/>
    </row>
    <row r="3488" spans="1:35" s="47" customFormat="1">
      <c r="A3488" s="46">
        <v>373</v>
      </c>
      <c r="B3488" s="20" t="s">
        <v>7670</v>
      </c>
      <c r="C3488" s="18" t="s">
        <v>7671</v>
      </c>
      <c r="D3488" s="6" t="s">
        <v>15</v>
      </c>
      <c r="E3488" s="20" t="s">
        <v>6013</v>
      </c>
      <c r="F3488" s="6"/>
      <c r="G3488" s="20" t="s">
        <v>59</v>
      </c>
      <c r="H3488" s="63" t="s">
        <v>3045</v>
      </c>
      <c r="I3488" s="62">
        <v>35047</v>
      </c>
      <c r="J3488" s="6" t="s">
        <v>4823</v>
      </c>
      <c r="K3488" s="52"/>
      <c r="L3488" s="52"/>
      <c r="M3488" s="52"/>
      <c r="N3488" s="52"/>
      <c r="O3488" s="20" t="s">
        <v>6013</v>
      </c>
      <c r="P3488" s="20" t="s">
        <v>6013</v>
      </c>
      <c r="Q3488" s="20" t="s">
        <v>6013</v>
      </c>
      <c r="R3488" s="20" t="s">
        <v>6013</v>
      </c>
      <c r="S3488" s="20" t="s">
        <v>6013</v>
      </c>
      <c r="T3488" s="20" t="s">
        <v>6013</v>
      </c>
      <c r="U3488" s="20" t="s">
        <v>6013</v>
      </c>
      <c r="V3488" s="6" t="s">
        <v>6013</v>
      </c>
      <c r="W3488" s="21" t="str">
        <f t="shared" si="54"/>
        <v>14</v>
      </c>
      <c r="X3488" s="54"/>
      <c r="Y3488" s="54"/>
      <c r="Z3488" s="54"/>
      <c r="AA3488" s="20" t="s">
        <v>7670</v>
      </c>
      <c r="AB3488" s="54"/>
      <c r="AC3488" s="54"/>
      <c r="AD3488" s="21"/>
      <c r="AE3488" s="21"/>
      <c r="AF3488" s="54"/>
      <c r="AG3488" s="54"/>
      <c r="AH3488" s="54"/>
      <c r="AI3488" s="54"/>
    </row>
    <row r="3489" spans="1:35" s="47" customFormat="1">
      <c r="A3489" s="46">
        <v>374</v>
      </c>
      <c r="B3489" s="20" t="s">
        <v>7672</v>
      </c>
      <c r="C3489" s="18" t="s">
        <v>7673</v>
      </c>
      <c r="D3489" s="6" t="s">
        <v>9</v>
      </c>
      <c r="E3489" s="20" t="s">
        <v>6013</v>
      </c>
      <c r="F3489" s="6"/>
      <c r="G3489" s="20" t="s">
        <v>16</v>
      </c>
      <c r="H3489" s="63" t="s">
        <v>7757</v>
      </c>
      <c r="I3489" s="62">
        <v>35288</v>
      </c>
      <c r="J3489" s="6" t="s">
        <v>4826</v>
      </c>
      <c r="K3489" s="52"/>
      <c r="L3489" s="52"/>
      <c r="M3489" s="52"/>
      <c r="N3489" s="52"/>
      <c r="O3489" s="20" t="s">
        <v>6013</v>
      </c>
      <c r="P3489" s="45" t="s">
        <v>6031</v>
      </c>
      <c r="Q3489" s="45" t="s">
        <v>6031</v>
      </c>
      <c r="R3489" s="45" t="s">
        <v>6013</v>
      </c>
      <c r="S3489" s="45" t="s">
        <v>6013</v>
      </c>
      <c r="T3489" s="45" t="s">
        <v>6013</v>
      </c>
      <c r="U3489" s="45" t="s">
        <v>6013</v>
      </c>
      <c r="V3489" s="6" t="s">
        <v>6013</v>
      </c>
      <c r="W3489" s="21" t="str">
        <f t="shared" si="54"/>
        <v>14</v>
      </c>
      <c r="X3489" s="54"/>
      <c r="Y3489" s="54"/>
      <c r="Z3489" s="54"/>
      <c r="AA3489" s="20" t="s">
        <v>7672</v>
      </c>
      <c r="AB3489" s="54"/>
      <c r="AC3489" s="54"/>
      <c r="AD3489" s="21"/>
      <c r="AE3489" s="21"/>
      <c r="AF3489" s="54"/>
      <c r="AG3489" s="54"/>
      <c r="AH3489" s="54"/>
      <c r="AI3489" s="54"/>
    </row>
    <row r="3490" spans="1:35" s="47" customFormat="1">
      <c r="A3490" s="46">
        <v>375</v>
      </c>
      <c r="B3490" s="20" t="s">
        <v>7674</v>
      </c>
      <c r="C3490" s="18" t="s">
        <v>7675</v>
      </c>
      <c r="D3490" s="6" t="s">
        <v>9</v>
      </c>
      <c r="E3490" s="20" t="s">
        <v>6013</v>
      </c>
      <c r="F3490" s="6"/>
      <c r="G3490" s="20" t="s">
        <v>1536</v>
      </c>
      <c r="H3490" s="63" t="s">
        <v>2741</v>
      </c>
      <c r="I3490" s="62">
        <v>35646</v>
      </c>
      <c r="J3490" s="6" t="s">
        <v>4823</v>
      </c>
      <c r="K3490" s="52"/>
      <c r="L3490" s="52"/>
      <c r="M3490" s="52"/>
      <c r="N3490" s="52"/>
      <c r="O3490" s="20" t="s">
        <v>6013</v>
      </c>
      <c r="P3490" s="20" t="s">
        <v>6013</v>
      </c>
      <c r="Q3490" s="20" t="s">
        <v>6013</v>
      </c>
      <c r="R3490" s="20" t="s">
        <v>6013</v>
      </c>
      <c r="S3490" s="20" t="s">
        <v>6013</v>
      </c>
      <c r="T3490" s="20" t="s">
        <v>6013</v>
      </c>
      <c r="U3490" s="20" t="s">
        <v>6013</v>
      </c>
      <c r="V3490" s="6" t="s">
        <v>6013</v>
      </c>
      <c r="W3490" s="21" t="str">
        <f t="shared" si="54"/>
        <v>14</v>
      </c>
      <c r="X3490" s="54"/>
      <c r="Y3490" s="54"/>
      <c r="Z3490" s="54"/>
      <c r="AA3490" s="20" t="s">
        <v>7674</v>
      </c>
      <c r="AB3490" s="54"/>
      <c r="AC3490" s="54"/>
      <c r="AD3490" s="21"/>
      <c r="AE3490" s="21"/>
      <c r="AF3490" s="54"/>
      <c r="AG3490" s="54"/>
      <c r="AH3490" s="54"/>
      <c r="AI3490" s="54"/>
    </row>
    <row r="3491" spans="1:35" s="47" customFormat="1">
      <c r="A3491" s="46">
        <v>376</v>
      </c>
      <c r="B3491" s="20" t="s">
        <v>7676</v>
      </c>
      <c r="C3491" s="18" t="s">
        <v>7677</v>
      </c>
      <c r="D3491" s="6" t="s">
        <v>9</v>
      </c>
      <c r="E3491" s="20" t="s">
        <v>6013</v>
      </c>
      <c r="F3491" s="6"/>
      <c r="G3491" s="20" t="s">
        <v>1895</v>
      </c>
      <c r="H3491" s="63" t="s">
        <v>3637</v>
      </c>
      <c r="I3491" s="62">
        <v>35077</v>
      </c>
      <c r="J3491" s="6" t="s">
        <v>4823</v>
      </c>
      <c r="K3491" s="52"/>
      <c r="L3491" s="52"/>
      <c r="M3491" s="52"/>
      <c r="N3491" s="52"/>
      <c r="O3491" s="20" t="s">
        <v>6013</v>
      </c>
      <c r="P3491" s="20" t="s">
        <v>6013</v>
      </c>
      <c r="Q3491" s="20" t="s">
        <v>6013</v>
      </c>
      <c r="R3491" s="20" t="s">
        <v>6013</v>
      </c>
      <c r="S3491" s="20" t="s">
        <v>6013</v>
      </c>
      <c r="T3491" s="20" t="s">
        <v>6013</v>
      </c>
      <c r="U3491" s="20" t="s">
        <v>6013</v>
      </c>
      <c r="V3491" s="6" t="s">
        <v>6013</v>
      </c>
      <c r="W3491" s="21" t="str">
        <f t="shared" si="54"/>
        <v>14</v>
      </c>
      <c r="X3491" s="54"/>
      <c r="Y3491" s="54"/>
      <c r="Z3491" s="54"/>
      <c r="AA3491" s="20" t="s">
        <v>7676</v>
      </c>
      <c r="AB3491" s="54"/>
      <c r="AC3491" s="54"/>
      <c r="AD3491" s="21"/>
      <c r="AE3491" s="21"/>
      <c r="AF3491" s="54"/>
      <c r="AG3491" s="54"/>
      <c r="AH3491" s="54"/>
      <c r="AI3491" s="54"/>
    </row>
    <row r="3492" spans="1:35" s="47" customFormat="1">
      <c r="A3492" s="46">
        <v>377</v>
      </c>
      <c r="B3492" s="20" t="s">
        <v>7678</v>
      </c>
      <c r="C3492" s="18" t="s">
        <v>7679</v>
      </c>
      <c r="D3492" s="6" t="s">
        <v>15</v>
      </c>
      <c r="E3492" s="20" t="s">
        <v>6013</v>
      </c>
      <c r="F3492" s="6"/>
      <c r="G3492" s="20" t="s">
        <v>1895</v>
      </c>
      <c r="H3492" s="63" t="s">
        <v>3141</v>
      </c>
      <c r="I3492" s="62">
        <v>34755</v>
      </c>
      <c r="J3492" s="6" t="s">
        <v>4823</v>
      </c>
      <c r="K3492" s="52"/>
      <c r="L3492" s="52"/>
      <c r="M3492" s="52"/>
      <c r="N3492" s="52"/>
      <c r="O3492" s="20" t="s">
        <v>6013</v>
      </c>
      <c r="P3492" s="45" t="s">
        <v>6031</v>
      </c>
      <c r="Q3492" s="45" t="s">
        <v>6031</v>
      </c>
      <c r="R3492" s="45" t="s">
        <v>6031</v>
      </c>
      <c r="S3492" s="45" t="s">
        <v>6031</v>
      </c>
      <c r="T3492" s="45" t="s">
        <v>6031</v>
      </c>
      <c r="U3492" s="45" t="s">
        <v>6031</v>
      </c>
      <c r="V3492" s="6" t="s">
        <v>6031</v>
      </c>
      <c r="W3492" s="21" t="str">
        <f t="shared" si="54"/>
        <v>14</v>
      </c>
      <c r="X3492" s="54"/>
      <c r="Y3492" s="54"/>
      <c r="Z3492" s="54"/>
      <c r="AA3492" s="20" t="s">
        <v>7678</v>
      </c>
      <c r="AB3492" s="54"/>
      <c r="AC3492" s="54"/>
      <c r="AD3492" s="21"/>
      <c r="AE3492" s="21"/>
      <c r="AF3492" s="54"/>
      <c r="AG3492" s="54"/>
      <c r="AH3492" s="54"/>
      <c r="AI3492" s="54"/>
    </row>
    <row r="3493" spans="1:35" s="47" customFormat="1">
      <c r="A3493" s="46">
        <v>378</v>
      </c>
      <c r="B3493" s="20" t="s">
        <v>7680</v>
      </c>
      <c r="C3493" s="18" t="s">
        <v>7681</v>
      </c>
      <c r="D3493" s="6" t="s">
        <v>15</v>
      </c>
      <c r="E3493" s="20" t="s">
        <v>6013</v>
      </c>
      <c r="F3493" s="6"/>
      <c r="G3493" s="20" t="s">
        <v>15</v>
      </c>
      <c r="H3493" s="63" t="s">
        <v>2610</v>
      </c>
      <c r="I3493" s="62">
        <v>35078</v>
      </c>
      <c r="J3493" s="6" t="s">
        <v>4823</v>
      </c>
      <c r="K3493" s="52"/>
      <c r="L3493" s="52"/>
      <c r="M3493" s="52"/>
      <c r="N3493" s="52"/>
      <c r="O3493" s="20" t="s">
        <v>6013</v>
      </c>
      <c r="P3493" s="20" t="s">
        <v>6013</v>
      </c>
      <c r="Q3493" s="20" t="s">
        <v>6013</v>
      </c>
      <c r="R3493" s="20" t="s">
        <v>6013</v>
      </c>
      <c r="S3493" s="20" t="s">
        <v>6013</v>
      </c>
      <c r="T3493" s="20" t="s">
        <v>6013</v>
      </c>
      <c r="U3493" s="20" t="s">
        <v>6013</v>
      </c>
      <c r="V3493" s="6" t="s">
        <v>6013</v>
      </c>
      <c r="W3493" s="21" t="str">
        <f t="shared" si="54"/>
        <v>14</v>
      </c>
      <c r="X3493" s="54"/>
      <c r="Y3493" s="54"/>
      <c r="Z3493" s="54"/>
      <c r="AA3493" s="20" t="s">
        <v>7680</v>
      </c>
      <c r="AB3493" s="54"/>
      <c r="AC3493" s="54"/>
      <c r="AD3493" s="21"/>
      <c r="AE3493" s="21"/>
      <c r="AF3493" s="54"/>
      <c r="AG3493" s="54"/>
      <c r="AH3493" s="54"/>
      <c r="AI3493" s="54"/>
    </row>
    <row r="3494" spans="1:35" s="47" customFormat="1">
      <c r="A3494" s="46">
        <v>379</v>
      </c>
      <c r="B3494" s="20" t="s">
        <v>7682</v>
      </c>
      <c r="C3494" s="18" t="s">
        <v>7683</v>
      </c>
      <c r="D3494" s="6" t="s">
        <v>9</v>
      </c>
      <c r="E3494" s="20" t="s">
        <v>6013</v>
      </c>
      <c r="F3494" s="6"/>
      <c r="G3494" s="20" t="s">
        <v>20</v>
      </c>
      <c r="H3494" s="63" t="s">
        <v>7758</v>
      </c>
      <c r="I3494" s="62">
        <v>35390</v>
      </c>
      <c r="J3494" s="6" t="s">
        <v>4823</v>
      </c>
      <c r="K3494" s="52"/>
      <c r="L3494" s="52"/>
      <c r="M3494" s="52"/>
      <c r="N3494" s="52"/>
      <c r="O3494" s="20" t="s">
        <v>6013</v>
      </c>
      <c r="P3494" s="20" t="s">
        <v>6013</v>
      </c>
      <c r="Q3494" s="20" t="s">
        <v>6013</v>
      </c>
      <c r="R3494" s="20" t="s">
        <v>6013</v>
      </c>
      <c r="S3494" s="20" t="s">
        <v>6013</v>
      </c>
      <c r="T3494" s="20" t="s">
        <v>6013</v>
      </c>
      <c r="U3494" s="20" t="s">
        <v>6013</v>
      </c>
      <c r="V3494" s="6" t="s">
        <v>6013</v>
      </c>
      <c r="W3494" s="21" t="str">
        <f t="shared" si="54"/>
        <v>14</v>
      </c>
      <c r="X3494" s="54"/>
      <c r="Y3494" s="54"/>
      <c r="Z3494" s="54"/>
      <c r="AA3494" s="20" t="s">
        <v>7682</v>
      </c>
      <c r="AB3494" s="54"/>
      <c r="AC3494" s="54"/>
      <c r="AD3494" s="21"/>
      <c r="AE3494" s="21"/>
      <c r="AF3494" s="54"/>
      <c r="AG3494" s="54"/>
      <c r="AH3494" s="54"/>
      <c r="AI3494" s="54"/>
    </row>
    <row r="3495" spans="1:35" s="47" customFormat="1">
      <c r="A3495" s="46">
        <v>380</v>
      </c>
      <c r="B3495" s="20" t="s">
        <v>7684</v>
      </c>
      <c r="C3495" s="18" t="s">
        <v>7685</v>
      </c>
      <c r="D3495" s="6" t="s">
        <v>9</v>
      </c>
      <c r="E3495" s="20" t="s">
        <v>6013</v>
      </c>
      <c r="F3495" s="6"/>
      <c r="G3495" s="20" t="s">
        <v>16</v>
      </c>
      <c r="H3495" s="63" t="s">
        <v>3415</v>
      </c>
      <c r="I3495" s="62">
        <v>35661</v>
      </c>
      <c r="J3495" s="6" t="s">
        <v>4823</v>
      </c>
      <c r="K3495" s="52"/>
      <c r="L3495" s="52"/>
      <c r="M3495" s="52"/>
      <c r="N3495" s="52"/>
      <c r="O3495" s="20" t="s">
        <v>6013</v>
      </c>
      <c r="P3495" s="20" t="s">
        <v>6013</v>
      </c>
      <c r="Q3495" s="20" t="s">
        <v>6013</v>
      </c>
      <c r="R3495" s="20" t="s">
        <v>6013</v>
      </c>
      <c r="S3495" s="20" t="s">
        <v>6013</v>
      </c>
      <c r="T3495" s="20" t="s">
        <v>6013</v>
      </c>
      <c r="U3495" s="20" t="s">
        <v>6013</v>
      </c>
      <c r="V3495" s="6" t="s">
        <v>6031</v>
      </c>
      <c r="W3495" s="21" t="str">
        <f t="shared" si="54"/>
        <v>14</v>
      </c>
      <c r="X3495" s="54"/>
      <c r="Y3495" s="54"/>
      <c r="Z3495" s="54"/>
      <c r="AA3495" s="20" t="s">
        <v>7684</v>
      </c>
      <c r="AB3495" s="54"/>
      <c r="AC3495" s="54"/>
      <c r="AD3495" s="21"/>
      <c r="AE3495" s="21"/>
      <c r="AF3495" s="54"/>
      <c r="AG3495" s="54"/>
      <c r="AH3495" s="54"/>
      <c r="AI3495" s="54"/>
    </row>
    <row r="3496" spans="1:35" s="47" customFormat="1">
      <c r="A3496" s="46">
        <v>381</v>
      </c>
      <c r="B3496" s="20" t="s">
        <v>7686</v>
      </c>
      <c r="C3496" s="18" t="s">
        <v>7687</v>
      </c>
      <c r="D3496" s="6" t="s">
        <v>9</v>
      </c>
      <c r="E3496" s="20" t="s">
        <v>6013</v>
      </c>
      <c r="F3496" s="6"/>
      <c r="G3496" s="20" t="s">
        <v>1891</v>
      </c>
      <c r="H3496" s="63" t="s">
        <v>3903</v>
      </c>
      <c r="I3496" s="62">
        <v>34743</v>
      </c>
      <c r="J3496" s="6" t="s">
        <v>4823</v>
      </c>
      <c r="K3496" s="52"/>
      <c r="L3496" s="52"/>
      <c r="M3496" s="52"/>
      <c r="N3496" s="52"/>
      <c r="O3496" s="20" t="s">
        <v>6013</v>
      </c>
      <c r="P3496" s="20" t="s">
        <v>6013</v>
      </c>
      <c r="Q3496" s="20" t="s">
        <v>6013</v>
      </c>
      <c r="R3496" s="20" t="s">
        <v>6013</v>
      </c>
      <c r="S3496" s="20" t="s">
        <v>6013</v>
      </c>
      <c r="T3496" s="20" t="s">
        <v>6013</v>
      </c>
      <c r="U3496" s="20" t="s">
        <v>6013</v>
      </c>
      <c r="V3496" s="6" t="s">
        <v>6013</v>
      </c>
      <c r="W3496" s="21" t="str">
        <f t="shared" si="54"/>
        <v>14</v>
      </c>
      <c r="X3496" s="54"/>
      <c r="Y3496" s="54"/>
      <c r="Z3496" s="54"/>
      <c r="AA3496" s="20" t="s">
        <v>7686</v>
      </c>
      <c r="AB3496" s="54"/>
      <c r="AC3496" s="54"/>
      <c r="AD3496" s="21"/>
      <c r="AE3496" s="21"/>
      <c r="AF3496" s="54"/>
      <c r="AG3496" s="54"/>
      <c r="AH3496" s="54"/>
      <c r="AI3496" s="54"/>
    </row>
    <row r="3497" spans="1:35" s="47" customFormat="1">
      <c r="A3497" s="46">
        <v>382</v>
      </c>
      <c r="B3497" s="20" t="s">
        <v>7688</v>
      </c>
      <c r="C3497" s="18" t="s">
        <v>7689</v>
      </c>
      <c r="D3497" s="6" t="s">
        <v>9</v>
      </c>
      <c r="E3497" s="20" t="s">
        <v>6013</v>
      </c>
      <c r="F3497" s="6"/>
      <c r="G3497" s="20" t="s">
        <v>20</v>
      </c>
      <c r="H3497" s="63" t="s">
        <v>7759</v>
      </c>
      <c r="I3497" s="62">
        <v>35161</v>
      </c>
      <c r="J3497" s="6" t="s">
        <v>4823</v>
      </c>
      <c r="K3497" s="52"/>
      <c r="L3497" s="52"/>
      <c r="M3497" s="52"/>
      <c r="N3497" s="52"/>
      <c r="O3497" s="20" t="s">
        <v>6013</v>
      </c>
      <c r="P3497" s="20" t="s">
        <v>6013</v>
      </c>
      <c r="Q3497" s="20" t="s">
        <v>6013</v>
      </c>
      <c r="R3497" s="20" t="s">
        <v>6013</v>
      </c>
      <c r="S3497" s="20" t="s">
        <v>6013</v>
      </c>
      <c r="T3497" s="20" t="s">
        <v>6013</v>
      </c>
      <c r="U3497" s="20" t="s">
        <v>6013</v>
      </c>
      <c r="V3497" s="6" t="s">
        <v>6013</v>
      </c>
      <c r="W3497" s="21" t="str">
        <f t="shared" si="54"/>
        <v>14</v>
      </c>
      <c r="X3497" s="54"/>
      <c r="Y3497" s="54"/>
      <c r="Z3497" s="54"/>
      <c r="AA3497" s="20" t="s">
        <v>7688</v>
      </c>
      <c r="AB3497" s="54"/>
      <c r="AC3497" s="54"/>
      <c r="AD3497" s="21"/>
      <c r="AE3497" s="21"/>
      <c r="AF3497" s="54"/>
      <c r="AG3497" s="54"/>
      <c r="AH3497" s="54"/>
      <c r="AI3497" s="54"/>
    </row>
    <row r="3498" spans="1:35" s="47" customFormat="1">
      <c r="A3498" s="46">
        <v>383</v>
      </c>
      <c r="B3498" s="20" t="s">
        <v>7690</v>
      </c>
      <c r="C3498" s="18" t="s">
        <v>7691</v>
      </c>
      <c r="D3498" s="6" t="s">
        <v>9</v>
      </c>
      <c r="E3498" s="20" t="s">
        <v>6013</v>
      </c>
      <c r="F3498" s="6"/>
      <c r="G3498" s="20" t="s">
        <v>82</v>
      </c>
      <c r="H3498" s="63" t="s">
        <v>2812</v>
      </c>
      <c r="I3498" s="62">
        <v>35375</v>
      </c>
      <c r="J3498" s="6" t="s">
        <v>4823</v>
      </c>
      <c r="K3498" s="52"/>
      <c r="L3498" s="52"/>
      <c r="M3498" s="52"/>
      <c r="N3498" s="52"/>
      <c r="O3498" s="20" t="s">
        <v>6013</v>
      </c>
      <c r="P3498" s="20" t="s">
        <v>6013</v>
      </c>
      <c r="Q3498" s="20" t="s">
        <v>6013</v>
      </c>
      <c r="R3498" s="20" t="s">
        <v>6013</v>
      </c>
      <c r="S3498" s="20" t="s">
        <v>6013</v>
      </c>
      <c r="T3498" s="20" t="s">
        <v>6013</v>
      </c>
      <c r="U3498" s="20" t="s">
        <v>6013</v>
      </c>
      <c r="V3498" s="6" t="s">
        <v>6031</v>
      </c>
      <c r="W3498" s="21" t="str">
        <f t="shared" si="54"/>
        <v>14</v>
      </c>
      <c r="X3498" s="54"/>
      <c r="Y3498" s="54"/>
      <c r="Z3498" s="54"/>
      <c r="AA3498" s="20" t="s">
        <v>7690</v>
      </c>
      <c r="AB3498" s="54"/>
      <c r="AC3498" s="54"/>
      <c r="AD3498" s="21"/>
      <c r="AE3498" s="21"/>
      <c r="AF3498" s="54"/>
      <c r="AG3498" s="54"/>
      <c r="AH3498" s="54"/>
      <c r="AI3498" s="54"/>
    </row>
    <row r="3499" spans="1:35" s="47" customFormat="1">
      <c r="A3499" s="46">
        <v>384</v>
      </c>
      <c r="B3499" s="20" t="s">
        <v>7692</v>
      </c>
      <c r="C3499" s="18" t="s">
        <v>7693</v>
      </c>
      <c r="D3499" s="6" t="s">
        <v>9</v>
      </c>
      <c r="E3499" s="20" t="s">
        <v>6013</v>
      </c>
      <c r="F3499" s="6"/>
      <c r="G3499" s="20" t="s">
        <v>1538</v>
      </c>
      <c r="H3499" s="63" t="s">
        <v>3647</v>
      </c>
      <c r="I3499" s="62">
        <v>34718</v>
      </c>
      <c r="J3499" s="6" t="s">
        <v>4823</v>
      </c>
      <c r="K3499" s="52"/>
      <c r="L3499" s="52"/>
      <c r="M3499" s="52"/>
      <c r="N3499" s="52"/>
      <c r="O3499" s="20" t="s">
        <v>6013</v>
      </c>
      <c r="P3499" s="20" t="s">
        <v>6013</v>
      </c>
      <c r="Q3499" s="20" t="s">
        <v>6013</v>
      </c>
      <c r="R3499" s="20" t="s">
        <v>6013</v>
      </c>
      <c r="S3499" s="20" t="s">
        <v>6013</v>
      </c>
      <c r="T3499" s="20" t="s">
        <v>6013</v>
      </c>
      <c r="U3499" s="20" t="s">
        <v>6013</v>
      </c>
      <c r="V3499" s="6" t="s">
        <v>6013</v>
      </c>
      <c r="W3499" s="21" t="str">
        <f t="shared" si="54"/>
        <v>14</v>
      </c>
      <c r="X3499" s="54"/>
      <c r="Y3499" s="54"/>
      <c r="Z3499" s="54"/>
      <c r="AA3499" s="20" t="s">
        <v>7692</v>
      </c>
      <c r="AB3499" s="54"/>
      <c r="AC3499" s="54"/>
      <c r="AD3499" s="21"/>
      <c r="AE3499" s="21"/>
      <c r="AF3499" s="54"/>
      <c r="AG3499" s="54"/>
      <c r="AH3499" s="54"/>
      <c r="AI3499" s="54"/>
    </row>
    <row r="3500" spans="1:35" s="47" customFormat="1">
      <c r="A3500" s="46">
        <v>385</v>
      </c>
      <c r="B3500" s="20" t="s">
        <v>7694</v>
      </c>
      <c r="C3500" s="18" t="s">
        <v>7695</v>
      </c>
      <c r="D3500" s="6" t="s">
        <v>9</v>
      </c>
      <c r="E3500" s="20" t="s">
        <v>6013</v>
      </c>
      <c r="F3500" s="6"/>
      <c r="G3500" s="20" t="s">
        <v>20</v>
      </c>
      <c r="H3500" s="63" t="s">
        <v>3647</v>
      </c>
      <c r="I3500" s="62">
        <v>35576</v>
      </c>
      <c r="J3500" s="6" t="s">
        <v>4823</v>
      </c>
      <c r="K3500" s="52"/>
      <c r="L3500" s="52"/>
      <c r="M3500" s="52"/>
      <c r="N3500" s="52"/>
      <c r="O3500" s="20" t="s">
        <v>6013</v>
      </c>
      <c r="P3500" s="20" t="s">
        <v>6013</v>
      </c>
      <c r="Q3500" s="20" t="s">
        <v>6013</v>
      </c>
      <c r="R3500" s="20" t="s">
        <v>6013</v>
      </c>
      <c r="S3500" s="20" t="s">
        <v>6013</v>
      </c>
      <c r="T3500" s="20" t="s">
        <v>6013</v>
      </c>
      <c r="U3500" s="20" t="s">
        <v>6013</v>
      </c>
      <c r="V3500" s="6" t="s">
        <v>6013</v>
      </c>
      <c r="W3500" s="21" t="str">
        <f t="shared" si="54"/>
        <v>14</v>
      </c>
      <c r="X3500" s="54"/>
      <c r="Y3500" s="54"/>
      <c r="Z3500" s="54"/>
      <c r="AA3500" s="20" t="s">
        <v>7694</v>
      </c>
      <c r="AB3500" s="54"/>
      <c r="AC3500" s="54"/>
      <c r="AD3500" s="21"/>
      <c r="AE3500" s="21"/>
      <c r="AF3500" s="54"/>
      <c r="AG3500" s="54"/>
      <c r="AH3500" s="54"/>
      <c r="AI3500" s="54"/>
    </row>
    <row r="3501" spans="1:35" s="47" customFormat="1">
      <c r="A3501" s="46">
        <v>386</v>
      </c>
      <c r="B3501" s="20" t="s">
        <v>7696</v>
      </c>
      <c r="C3501" s="18" t="s">
        <v>7697</v>
      </c>
      <c r="D3501" s="6" t="s">
        <v>9</v>
      </c>
      <c r="E3501" s="20" t="s">
        <v>6013</v>
      </c>
      <c r="F3501" s="6"/>
      <c r="G3501" s="20" t="s">
        <v>1891</v>
      </c>
      <c r="H3501" s="63" t="s">
        <v>2741</v>
      </c>
      <c r="I3501" s="62">
        <v>35346</v>
      </c>
      <c r="J3501" s="6" t="s">
        <v>4823</v>
      </c>
      <c r="K3501" s="52"/>
      <c r="L3501" s="52"/>
      <c r="M3501" s="52"/>
      <c r="N3501" s="52"/>
      <c r="O3501" s="20" t="s">
        <v>6013</v>
      </c>
      <c r="P3501" s="20" t="s">
        <v>6013</v>
      </c>
      <c r="Q3501" s="20" t="s">
        <v>6013</v>
      </c>
      <c r="R3501" s="20" t="s">
        <v>6013</v>
      </c>
      <c r="S3501" s="20" t="s">
        <v>6013</v>
      </c>
      <c r="T3501" s="20" t="s">
        <v>6013</v>
      </c>
      <c r="U3501" s="20" t="s">
        <v>6013</v>
      </c>
      <c r="V3501" s="6" t="s">
        <v>6013</v>
      </c>
      <c r="W3501" s="21" t="str">
        <f t="shared" si="54"/>
        <v>14</v>
      </c>
      <c r="X3501" s="54"/>
      <c r="Y3501" s="54"/>
      <c r="Z3501" s="54"/>
      <c r="AA3501" s="20" t="s">
        <v>7696</v>
      </c>
      <c r="AB3501" s="54"/>
      <c r="AC3501" s="54"/>
      <c r="AD3501" s="21"/>
      <c r="AE3501" s="21"/>
      <c r="AF3501" s="54"/>
      <c r="AG3501" s="54"/>
      <c r="AH3501" s="54"/>
      <c r="AI3501" s="54"/>
    </row>
    <row r="3502" spans="1:35" s="47" customFormat="1">
      <c r="A3502" s="46">
        <v>387</v>
      </c>
      <c r="B3502" s="20" t="s">
        <v>7698</v>
      </c>
      <c r="C3502" s="18" t="s">
        <v>7699</v>
      </c>
      <c r="D3502" s="6" t="s">
        <v>9</v>
      </c>
      <c r="E3502" s="20" t="s">
        <v>6013</v>
      </c>
      <c r="F3502" s="6"/>
      <c r="G3502" s="20" t="s">
        <v>59</v>
      </c>
      <c r="H3502" s="63" t="s">
        <v>4027</v>
      </c>
      <c r="I3502" s="62">
        <v>34984</v>
      </c>
      <c r="J3502" s="6" t="s">
        <v>4823</v>
      </c>
      <c r="K3502" s="52"/>
      <c r="L3502" s="52"/>
      <c r="M3502" s="52"/>
      <c r="N3502" s="52"/>
      <c r="O3502" s="20" t="s">
        <v>6013</v>
      </c>
      <c r="P3502" s="20" t="s">
        <v>6013</v>
      </c>
      <c r="Q3502" s="20" t="s">
        <v>6013</v>
      </c>
      <c r="R3502" s="20" t="s">
        <v>6013</v>
      </c>
      <c r="S3502" s="20" t="s">
        <v>6013</v>
      </c>
      <c r="T3502" s="20" t="s">
        <v>6013</v>
      </c>
      <c r="U3502" s="20" t="s">
        <v>6013</v>
      </c>
      <c r="V3502" s="6" t="s">
        <v>6013</v>
      </c>
      <c r="W3502" s="21" t="str">
        <f t="shared" si="54"/>
        <v>14</v>
      </c>
      <c r="X3502" s="54"/>
      <c r="Y3502" s="54"/>
      <c r="Z3502" s="54"/>
      <c r="AA3502" s="20" t="s">
        <v>7698</v>
      </c>
      <c r="AB3502" s="54"/>
      <c r="AC3502" s="54"/>
      <c r="AD3502" s="21"/>
      <c r="AE3502" s="21"/>
      <c r="AF3502" s="54"/>
      <c r="AG3502" s="54"/>
      <c r="AH3502" s="54"/>
      <c r="AI3502" s="54"/>
    </row>
    <row r="3503" spans="1:35" s="47" customFormat="1">
      <c r="A3503" s="46">
        <v>388</v>
      </c>
      <c r="B3503" s="20" t="s">
        <v>7700</v>
      </c>
      <c r="C3503" s="18" t="s">
        <v>7701</v>
      </c>
      <c r="D3503" s="6" t="s">
        <v>9</v>
      </c>
      <c r="E3503" s="20" t="s">
        <v>6013</v>
      </c>
      <c r="F3503" s="6"/>
      <c r="G3503" s="20" t="s">
        <v>1536</v>
      </c>
      <c r="H3503" s="63" t="s">
        <v>2913</v>
      </c>
      <c r="I3503" s="62">
        <v>35267</v>
      </c>
      <c r="J3503" s="6" t="s">
        <v>4823</v>
      </c>
      <c r="K3503" s="52"/>
      <c r="L3503" s="52"/>
      <c r="M3503" s="52"/>
      <c r="N3503" s="52"/>
      <c r="O3503" s="20" t="s">
        <v>6013</v>
      </c>
      <c r="P3503" s="20" t="s">
        <v>6013</v>
      </c>
      <c r="Q3503" s="20" t="s">
        <v>6013</v>
      </c>
      <c r="R3503" s="20" t="s">
        <v>6013</v>
      </c>
      <c r="S3503" s="20" t="s">
        <v>6013</v>
      </c>
      <c r="T3503" s="20" t="s">
        <v>6013</v>
      </c>
      <c r="U3503" s="20" t="s">
        <v>6013</v>
      </c>
      <c r="V3503" s="6" t="s">
        <v>6031</v>
      </c>
      <c r="W3503" s="21" t="str">
        <f t="shared" si="54"/>
        <v>14</v>
      </c>
      <c r="X3503" s="54"/>
      <c r="Y3503" s="54"/>
      <c r="Z3503" s="54"/>
      <c r="AA3503" s="20" t="s">
        <v>7700</v>
      </c>
      <c r="AB3503" s="54"/>
      <c r="AC3503" s="54"/>
      <c r="AD3503" s="21"/>
      <c r="AE3503" s="21"/>
      <c r="AF3503" s="54"/>
      <c r="AG3503" s="54"/>
      <c r="AH3503" s="54"/>
      <c r="AI3503" s="54"/>
    </row>
    <row r="3504" spans="1:35" s="47" customFormat="1">
      <c r="A3504" s="46">
        <v>389</v>
      </c>
      <c r="B3504" s="20" t="s">
        <v>7702</v>
      </c>
      <c r="C3504" s="18" t="s">
        <v>7703</v>
      </c>
      <c r="D3504" s="6" t="s">
        <v>9</v>
      </c>
      <c r="E3504" s="20" t="s">
        <v>6013</v>
      </c>
      <c r="F3504" s="6"/>
      <c r="G3504" s="20" t="s">
        <v>1895</v>
      </c>
      <c r="H3504" s="63" t="s">
        <v>2610</v>
      </c>
      <c r="I3504" s="62">
        <v>35189</v>
      </c>
      <c r="J3504" s="6" t="s">
        <v>4823</v>
      </c>
      <c r="K3504" s="52"/>
      <c r="L3504" s="52"/>
      <c r="M3504" s="52"/>
      <c r="N3504" s="52"/>
      <c r="O3504" s="20" t="s">
        <v>6013</v>
      </c>
      <c r="P3504" s="20" t="s">
        <v>6013</v>
      </c>
      <c r="Q3504" s="20" t="s">
        <v>6013</v>
      </c>
      <c r="R3504" s="20" t="s">
        <v>6013</v>
      </c>
      <c r="S3504" s="20" t="s">
        <v>6013</v>
      </c>
      <c r="T3504" s="20" t="s">
        <v>6013</v>
      </c>
      <c r="U3504" s="20" t="s">
        <v>6013</v>
      </c>
      <c r="V3504" s="6" t="s">
        <v>6013</v>
      </c>
      <c r="W3504" s="21" t="str">
        <f t="shared" si="54"/>
        <v>14</v>
      </c>
      <c r="X3504" s="54"/>
      <c r="Y3504" s="54"/>
      <c r="Z3504" s="54"/>
      <c r="AA3504" s="20" t="s">
        <v>7702</v>
      </c>
      <c r="AB3504" s="54"/>
      <c r="AC3504" s="54"/>
      <c r="AD3504" s="21"/>
      <c r="AE3504" s="21"/>
      <c r="AF3504" s="54"/>
      <c r="AG3504" s="54"/>
      <c r="AH3504" s="54"/>
      <c r="AI3504" s="54"/>
    </row>
    <row r="3505" spans="1:35" s="47" customFormat="1">
      <c r="A3505" s="46">
        <v>390</v>
      </c>
      <c r="B3505" s="20" t="s">
        <v>7704</v>
      </c>
      <c r="C3505" s="18" t="s">
        <v>7705</v>
      </c>
      <c r="D3505" s="6" t="s">
        <v>9</v>
      </c>
      <c r="E3505" s="20" t="s">
        <v>6013</v>
      </c>
      <c r="F3505" s="6"/>
      <c r="G3505" s="20" t="s">
        <v>1538</v>
      </c>
      <c r="H3505" s="63" t="s">
        <v>2741</v>
      </c>
      <c r="I3505" s="62">
        <v>35172</v>
      </c>
      <c r="J3505" s="6" t="s">
        <v>4823</v>
      </c>
      <c r="K3505" s="52"/>
      <c r="L3505" s="52"/>
      <c r="M3505" s="52"/>
      <c r="N3505" s="52"/>
      <c r="O3505" s="20" t="s">
        <v>6013</v>
      </c>
      <c r="P3505" s="20" t="s">
        <v>6013</v>
      </c>
      <c r="Q3505" s="20" t="s">
        <v>6013</v>
      </c>
      <c r="R3505" s="20" t="s">
        <v>6013</v>
      </c>
      <c r="S3505" s="20" t="s">
        <v>6013</v>
      </c>
      <c r="T3505" s="20" t="s">
        <v>6013</v>
      </c>
      <c r="U3505" s="20" t="s">
        <v>6013</v>
      </c>
      <c r="V3505" s="6" t="s">
        <v>6013</v>
      </c>
      <c r="W3505" s="21" t="str">
        <f t="shared" si="54"/>
        <v>14</v>
      </c>
      <c r="X3505" s="54"/>
      <c r="Y3505" s="54"/>
      <c r="Z3505" s="54"/>
      <c r="AA3505" s="20" t="s">
        <v>7704</v>
      </c>
      <c r="AB3505" s="54"/>
      <c r="AC3505" s="54"/>
      <c r="AD3505" s="21"/>
      <c r="AE3505" s="21"/>
      <c r="AF3505" s="54"/>
      <c r="AG3505" s="54"/>
      <c r="AH3505" s="54"/>
      <c r="AI3505" s="54"/>
    </row>
    <row r="3506" spans="1:35" s="47" customFormat="1">
      <c r="A3506" s="46">
        <v>391</v>
      </c>
      <c r="B3506" s="20" t="s">
        <v>7706</v>
      </c>
      <c r="C3506" s="18" t="s">
        <v>7707</v>
      </c>
      <c r="D3506" s="6" t="s">
        <v>15</v>
      </c>
      <c r="E3506" s="20" t="s">
        <v>6013</v>
      </c>
      <c r="F3506" s="6"/>
      <c r="G3506" s="20" t="s">
        <v>1895</v>
      </c>
      <c r="H3506" s="63" t="s">
        <v>2800</v>
      </c>
      <c r="I3506" s="62">
        <v>35144</v>
      </c>
      <c r="J3506" s="6" t="s">
        <v>4823</v>
      </c>
      <c r="K3506" s="52"/>
      <c r="L3506" s="52"/>
      <c r="M3506" s="52"/>
      <c r="N3506" s="52"/>
      <c r="O3506" s="20" t="s">
        <v>6013</v>
      </c>
      <c r="P3506" s="20" t="s">
        <v>6013</v>
      </c>
      <c r="Q3506" s="20" t="s">
        <v>6013</v>
      </c>
      <c r="R3506" s="20" t="s">
        <v>6013</v>
      </c>
      <c r="S3506" s="20" t="s">
        <v>6013</v>
      </c>
      <c r="T3506" s="20" t="s">
        <v>6013</v>
      </c>
      <c r="U3506" s="20" t="s">
        <v>6013</v>
      </c>
      <c r="V3506" s="6" t="s">
        <v>6013</v>
      </c>
      <c r="W3506" s="21" t="str">
        <f t="shared" si="54"/>
        <v>14</v>
      </c>
      <c r="X3506" s="54"/>
      <c r="Y3506" s="54"/>
      <c r="Z3506" s="54"/>
      <c r="AA3506" s="20" t="s">
        <v>7706</v>
      </c>
      <c r="AB3506" s="54"/>
      <c r="AC3506" s="54"/>
      <c r="AD3506" s="21"/>
      <c r="AE3506" s="21"/>
      <c r="AF3506" s="54"/>
      <c r="AG3506" s="54"/>
      <c r="AH3506" s="54"/>
      <c r="AI3506" s="54"/>
    </row>
    <row r="3507" spans="1:35" s="47" customFormat="1">
      <c r="A3507" s="46">
        <v>392</v>
      </c>
      <c r="B3507" s="20" t="s">
        <v>7708</v>
      </c>
      <c r="C3507" s="18" t="s">
        <v>7709</v>
      </c>
      <c r="D3507" s="6" t="s">
        <v>15</v>
      </c>
      <c r="E3507" s="20" t="s">
        <v>6013</v>
      </c>
      <c r="F3507" s="6"/>
      <c r="G3507" s="20" t="s">
        <v>1538</v>
      </c>
      <c r="H3507" s="63" t="s">
        <v>3933</v>
      </c>
      <c r="I3507" s="62">
        <v>35267</v>
      </c>
      <c r="J3507" s="6" t="s">
        <v>4823</v>
      </c>
      <c r="K3507" s="52"/>
      <c r="L3507" s="52"/>
      <c r="M3507" s="52"/>
      <c r="N3507" s="52"/>
      <c r="O3507" s="20" t="s">
        <v>6013</v>
      </c>
      <c r="P3507" s="20" t="s">
        <v>6013</v>
      </c>
      <c r="Q3507" s="20" t="s">
        <v>6013</v>
      </c>
      <c r="R3507" s="20" t="s">
        <v>6013</v>
      </c>
      <c r="S3507" s="20" t="s">
        <v>6013</v>
      </c>
      <c r="T3507" s="20" t="s">
        <v>6013</v>
      </c>
      <c r="U3507" s="20" t="s">
        <v>6013</v>
      </c>
      <c r="V3507" s="6" t="s">
        <v>6013</v>
      </c>
      <c r="W3507" s="21" t="str">
        <f t="shared" si="54"/>
        <v>14</v>
      </c>
      <c r="X3507" s="54"/>
      <c r="Y3507" s="54"/>
      <c r="Z3507" s="54"/>
      <c r="AA3507" s="20" t="s">
        <v>7708</v>
      </c>
      <c r="AB3507" s="54"/>
      <c r="AC3507" s="54"/>
      <c r="AD3507" s="21"/>
      <c r="AE3507" s="21"/>
      <c r="AF3507" s="54"/>
      <c r="AG3507" s="54"/>
      <c r="AH3507" s="54"/>
      <c r="AI3507" s="54"/>
    </row>
    <row r="3508" spans="1:35" s="47" customFormat="1">
      <c r="A3508" s="46">
        <v>393</v>
      </c>
      <c r="B3508" s="20" t="s">
        <v>7710</v>
      </c>
      <c r="C3508" s="18" t="s">
        <v>7711</v>
      </c>
      <c r="D3508" s="6" t="s">
        <v>15</v>
      </c>
      <c r="E3508" s="20" t="s">
        <v>6013</v>
      </c>
      <c r="F3508" s="6"/>
      <c r="G3508" s="20" t="s">
        <v>1891</v>
      </c>
      <c r="H3508" s="63" t="s">
        <v>7760</v>
      </c>
      <c r="I3508" s="62">
        <v>35553</v>
      </c>
      <c r="J3508" s="6" t="s">
        <v>4823</v>
      </c>
      <c r="K3508" s="52"/>
      <c r="L3508" s="52"/>
      <c r="M3508" s="52"/>
      <c r="N3508" s="52"/>
      <c r="O3508" s="20" t="s">
        <v>6013</v>
      </c>
      <c r="P3508" s="20" t="s">
        <v>6013</v>
      </c>
      <c r="Q3508" s="20" t="s">
        <v>6013</v>
      </c>
      <c r="R3508" s="20" t="s">
        <v>6013</v>
      </c>
      <c r="S3508" s="20" t="s">
        <v>6013</v>
      </c>
      <c r="T3508" s="20" t="s">
        <v>6013</v>
      </c>
      <c r="U3508" s="20" t="s">
        <v>6013</v>
      </c>
      <c r="V3508" s="6" t="s">
        <v>6013</v>
      </c>
      <c r="W3508" s="21" t="str">
        <f t="shared" si="54"/>
        <v>14</v>
      </c>
      <c r="X3508" s="54"/>
      <c r="Y3508" s="54"/>
      <c r="Z3508" s="54"/>
      <c r="AA3508" s="20" t="s">
        <v>7710</v>
      </c>
      <c r="AB3508" s="54"/>
      <c r="AC3508" s="54"/>
      <c r="AD3508" s="21"/>
      <c r="AE3508" s="21"/>
      <c r="AF3508" s="54"/>
      <c r="AG3508" s="54"/>
      <c r="AH3508" s="54"/>
      <c r="AI3508" s="54"/>
    </row>
    <row r="3509" spans="1:35" s="47" customFormat="1">
      <c r="A3509" s="46">
        <v>394</v>
      </c>
      <c r="B3509" s="20" t="s">
        <v>7712</v>
      </c>
      <c r="C3509" s="18" t="s">
        <v>7713</v>
      </c>
      <c r="D3509" s="6" t="s">
        <v>15</v>
      </c>
      <c r="E3509" s="20" t="s">
        <v>6013</v>
      </c>
      <c r="F3509" s="6"/>
      <c r="G3509" s="20" t="s">
        <v>486</v>
      </c>
      <c r="H3509" s="63" t="s">
        <v>7761</v>
      </c>
      <c r="I3509" s="62">
        <v>35279</v>
      </c>
      <c r="J3509" s="6" t="s">
        <v>4823</v>
      </c>
      <c r="K3509" s="52"/>
      <c r="L3509" s="52"/>
      <c r="M3509" s="52"/>
      <c r="N3509" s="52"/>
      <c r="O3509" s="20" t="s">
        <v>6013</v>
      </c>
      <c r="P3509" s="20" t="s">
        <v>6013</v>
      </c>
      <c r="Q3509" s="20" t="s">
        <v>6013</v>
      </c>
      <c r="R3509" s="20" t="s">
        <v>6013</v>
      </c>
      <c r="S3509" s="20" t="s">
        <v>6013</v>
      </c>
      <c r="T3509" s="20" t="s">
        <v>6013</v>
      </c>
      <c r="U3509" s="20" t="s">
        <v>6013</v>
      </c>
      <c r="V3509" s="6" t="s">
        <v>6013</v>
      </c>
      <c r="W3509" s="21" t="str">
        <f t="shared" si="54"/>
        <v>14</v>
      </c>
      <c r="X3509" s="54"/>
      <c r="Y3509" s="54"/>
      <c r="Z3509" s="54"/>
      <c r="AA3509" s="20" t="s">
        <v>7712</v>
      </c>
      <c r="AB3509" s="54"/>
      <c r="AC3509" s="54"/>
      <c r="AD3509" s="21"/>
      <c r="AE3509" s="21"/>
      <c r="AF3509" s="54"/>
      <c r="AG3509" s="54"/>
      <c r="AH3509" s="54"/>
      <c r="AI3509" s="54"/>
    </row>
    <row r="3510" spans="1:35" s="47" customFormat="1">
      <c r="A3510" s="46">
        <v>395</v>
      </c>
      <c r="B3510" s="20" t="s">
        <v>7714</v>
      </c>
      <c r="C3510" s="18" t="s">
        <v>7715</v>
      </c>
      <c r="D3510" s="6" t="s">
        <v>9</v>
      </c>
      <c r="E3510" s="20" t="s">
        <v>6013</v>
      </c>
      <c r="F3510" s="6"/>
      <c r="G3510" s="20" t="s">
        <v>82</v>
      </c>
      <c r="H3510" s="63" t="s">
        <v>3647</v>
      </c>
      <c r="I3510" s="62">
        <v>35050</v>
      </c>
      <c r="J3510" s="6" t="s">
        <v>4823</v>
      </c>
      <c r="K3510" s="52"/>
      <c r="L3510" s="52"/>
      <c r="M3510" s="52"/>
      <c r="N3510" s="52"/>
      <c r="O3510" s="20" t="s">
        <v>6013</v>
      </c>
      <c r="P3510" s="20" t="s">
        <v>6013</v>
      </c>
      <c r="Q3510" s="20" t="s">
        <v>6013</v>
      </c>
      <c r="R3510" s="20" t="s">
        <v>6013</v>
      </c>
      <c r="S3510" s="20" t="s">
        <v>6013</v>
      </c>
      <c r="T3510" s="20" t="s">
        <v>6013</v>
      </c>
      <c r="U3510" s="20" t="s">
        <v>6013</v>
      </c>
      <c r="V3510" s="45" t="s">
        <v>307</v>
      </c>
      <c r="W3510" s="21" t="str">
        <f t="shared" si="54"/>
        <v>14</v>
      </c>
      <c r="X3510" s="54"/>
      <c r="Y3510" s="54"/>
      <c r="Z3510" s="54"/>
      <c r="AA3510" s="20" t="s">
        <v>7714</v>
      </c>
      <c r="AB3510" s="54"/>
      <c r="AC3510" s="54"/>
      <c r="AD3510" s="21"/>
      <c r="AE3510" s="21"/>
      <c r="AF3510" s="54"/>
      <c r="AG3510" s="54"/>
      <c r="AH3510" s="54"/>
      <c r="AI3510" s="54"/>
    </row>
    <row r="3511" spans="1:35" s="47" customFormat="1">
      <c r="A3511" s="46">
        <v>396</v>
      </c>
      <c r="B3511" s="20" t="s">
        <v>7716</v>
      </c>
      <c r="C3511" s="18" t="s">
        <v>7717</v>
      </c>
      <c r="D3511" s="6" t="s">
        <v>9</v>
      </c>
      <c r="E3511" s="20" t="s">
        <v>6013</v>
      </c>
      <c r="F3511" s="6"/>
      <c r="G3511" s="20" t="s">
        <v>15</v>
      </c>
      <c r="H3511" s="63" t="s">
        <v>2913</v>
      </c>
      <c r="I3511" s="62">
        <v>34887</v>
      </c>
      <c r="J3511" s="6" t="s">
        <v>4823</v>
      </c>
      <c r="K3511" s="52"/>
      <c r="L3511" s="52"/>
      <c r="M3511" s="52"/>
      <c r="N3511" s="52"/>
      <c r="O3511" s="20" t="s">
        <v>6013</v>
      </c>
      <c r="P3511" s="20" t="s">
        <v>6013</v>
      </c>
      <c r="Q3511" s="20" t="s">
        <v>6013</v>
      </c>
      <c r="R3511" s="20" t="s">
        <v>6013</v>
      </c>
      <c r="S3511" s="20" t="s">
        <v>6013</v>
      </c>
      <c r="T3511" s="20" t="s">
        <v>6013</v>
      </c>
      <c r="U3511" s="20" t="s">
        <v>6013</v>
      </c>
      <c r="V3511" s="6" t="s">
        <v>6013</v>
      </c>
      <c r="W3511" s="21" t="str">
        <f t="shared" si="54"/>
        <v>14</v>
      </c>
      <c r="X3511" s="54"/>
      <c r="Y3511" s="54"/>
      <c r="Z3511" s="54"/>
      <c r="AA3511" s="20" t="s">
        <v>7716</v>
      </c>
      <c r="AB3511" s="54"/>
      <c r="AC3511" s="54"/>
      <c r="AD3511" s="21"/>
      <c r="AE3511" s="21"/>
      <c r="AF3511" s="54"/>
      <c r="AG3511" s="54"/>
      <c r="AH3511" s="54"/>
      <c r="AI3511" s="54"/>
    </row>
    <row r="3512" spans="1:35" s="47" customFormat="1">
      <c r="A3512" s="46">
        <v>1</v>
      </c>
      <c r="B3512" s="20" t="s">
        <v>8391</v>
      </c>
      <c r="C3512" s="18" t="s">
        <v>8392</v>
      </c>
      <c r="D3512" s="20" t="s">
        <v>15</v>
      </c>
      <c r="E3512" s="20" t="s">
        <v>6021</v>
      </c>
      <c r="F3512" s="20"/>
      <c r="G3512" s="20" t="s">
        <v>1891</v>
      </c>
      <c r="H3512" s="63" t="s">
        <v>8545</v>
      </c>
      <c r="I3512" s="56">
        <v>35696</v>
      </c>
      <c r="J3512" s="6" t="s">
        <v>5299</v>
      </c>
      <c r="K3512" s="52"/>
      <c r="L3512" s="52"/>
      <c r="M3512" s="65"/>
      <c r="N3512" s="65"/>
      <c r="O3512" s="66"/>
      <c r="P3512" s="65"/>
      <c r="Q3512" s="69" t="s">
        <v>6021</v>
      </c>
      <c r="R3512" s="6" t="s">
        <v>6021</v>
      </c>
      <c r="S3512" s="6" t="s">
        <v>6021</v>
      </c>
      <c r="T3512" s="6" t="s">
        <v>6021</v>
      </c>
      <c r="U3512" s="6" t="s">
        <v>6021</v>
      </c>
      <c r="V3512" s="6" t="s">
        <v>6021</v>
      </c>
      <c r="W3512" s="21" t="str">
        <f t="shared" si="54"/>
        <v>15</v>
      </c>
      <c r="X3512" s="54"/>
      <c r="Y3512" s="54"/>
      <c r="Z3512" s="54"/>
      <c r="AA3512" s="20" t="s">
        <v>8391</v>
      </c>
      <c r="AB3512" s="54"/>
      <c r="AC3512" s="54"/>
      <c r="AD3512" s="21"/>
      <c r="AE3512" s="21"/>
      <c r="AF3512" s="54"/>
      <c r="AG3512" s="54"/>
      <c r="AH3512" s="54"/>
      <c r="AI3512" s="54"/>
    </row>
    <row r="3513" spans="1:35">
      <c r="A3513" s="46">
        <v>2</v>
      </c>
      <c r="B3513" s="20" t="s">
        <v>8393</v>
      </c>
      <c r="C3513" s="18" t="s">
        <v>8394</v>
      </c>
      <c r="D3513" s="20" t="s">
        <v>9</v>
      </c>
      <c r="E3513" s="20" t="s">
        <v>6021</v>
      </c>
      <c r="F3513" s="20"/>
      <c r="G3513" s="20" t="s">
        <v>1891</v>
      </c>
      <c r="H3513" s="63" t="s">
        <v>8546</v>
      </c>
      <c r="I3513" s="56">
        <v>35560</v>
      </c>
      <c r="J3513" s="20" t="s">
        <v>5299</v>
      </c>
      <c r="K3513" s="52"/>
      <c r="L3513" s="66"/>
      <c r="M3513" s="65"/>
      <c r="N3513" s="65"/>
      <c r="O3513" s="66"/>
      <c r="P3513" s="65"/>
      <c r="Q3513" s="69" t="s">
        <v>6021</v>
      </c>
      <c r="R3513" s="6" t="s">
        <v>6021</v>
      </c>
      <c r="S3513" s="6" t="s">
        <v>6021</v>
      </c>
      <c r="T3513" s="6" t="s">
        <v>6021</v>
      </c>
      <c r="U3513" s="6" t="s">
        <v>6021</v>
      </c>
      <c r="V3513" s="6" t="s">
        <v>6021</v>
      </c>
      <c r="W3513" s="21" t="str">
        <f t="shared" si="54"/>
        <v>15</v>
      </c>
      <c r="AA3513" s="20" t="s">
        <v>8393</v>
      </c>
    </row>
    <row r="3514" spans="1:35">
      <c r="A3514" s="46">
        <v>3</v>
      </c>
      <c r="B3514" s="20" t="s">
        <v>8003</v>
      </c>
      <c r="C3514" s="18" t="s">
        <v>8004</v>
      </c>
      <c r="D3514" s="20" t="s">
        <v>9</v>
      </c>
      <c r="E3514" s="20" t="s">
        <v>6031</v>
      </c>
      <c r="F3514" s="20"/>
      <c r="G3514" s="20" t="s">
        <v>59</v>
      </c>
      <c r="H3514" s="63" t="s">
        <v>3725</v>
      </c>
      <c r="I3514" s="56">
        <v>34984</v>
      </c>
      <c r="J3514" s="20" t="s">
        <v>4823</v>
      </c>
      <c r="K3514" s="52"/>
      <c r="L3514" s="66"/>
      <c r="M3514" s="65"/>
      <c r="N3514" s="65"/>
      <c r="O3514" s="66"/>
      <c r="P3514" s="65"/>
      <c r="Q3514" s="69" t="s">
        <v>6031</v>
      </c>
      <c r="R3514" s="6" t="s">
        <v>6031</v>
      </c>
      <c r="S3514" s="6" t="s">
        <v>6031</v>
      </c>
      <c r="T3514" s="6" t="s">
        <v>6031</v>
      </c>
      <c r="U3514" s="6" t="s">
        <v>6031</v>
      </c>
      <c r="V3514" s="6" t="s">
        <v>6013</v>
      </c>
      <c r="W3514" s="21" t="str">
        <f t="shared" si="54"/>
        <v>15</v>
      </c>
      <c r="AA3514" s="20" t="s">
        <v>8003</v>
      </c>
    </row>
    <row r="3515" spans="1:35">
      <c r="A3515" s="46">
        <v>4</v>
      </c>
      <c r="B3515" s="20" t="s">
        <v>8467</v>
      </c>
      <c r="C3515" s="18" t="s">
        <v>8468</v>
      </c>
      <c r="D3515" s="20" t="s">
        <v>9</v>
      </c>
      <c r="E3515" s="20" t="s">
        <v>6031</v>
      </c>
      <c r="F3515" s="20"/>
      <c r="G3515" s="20" t="s">
        <v>1866</v>
      </c>
      <c r="H3515" s="63" t="s">
        <v>8547</v>
      </c>
      <c r="I3515" s="56">
        <v>35550</v>
      </c>
      <c r="J3515" s="20" t="s">
        <v>4823</v>
      </c>
      <c r="K3515" s="52"/>
      <c r="L3515" s="66"/>
      <c r="M3515" s="65"/>
      <c r="N3515" s="65"/>
      <c r="O3515" s="66"/>
      <c r="P3515" s="65"/>
      <c r="Q3515" s="69" t="s">
        <v>6031</v>
      </c>
      <c r="R3515" s="6" t="s">
        <v>6031</v>
      </c>
      <c r="S3515" s="6" t="s">
        <v>6031</v>
      </c>
      <c r="T3515" s="6" t="s">
        <v>6031</v>
      </c>
      <c r="U3515" s="6" t="s">
        <v>6031</v>
      </c>
      <c r="V3515" s="6" t="s">
        <v>6013</v>
      </c>
      <c r="W3515" s="21" t="str">
        <f t="shared" si="54"/>
        <v>15</v>
      </c>
      <c r="AA3515" s="20" t="s">
        <v>8467</v>
      </c>
    </row>
    <row r="3516" spans="1:35">
      <c r="A3516" s="46">
        <v>5</v>
      </c>
      <c r="B3516" s="20" t="s">
        <v>8235</v>
      </c>
      <c r="C3516" s="18" t="s">
        <v>8236</v>
      </c>
      <c r="D3516" s="20" t="s">
        <v>9</v>
      </c>
      <c r="E3516" s="20" t="s">
        <v>6031</v>
      </c>
      <c r="F3516" s="20"/>
      <c r="G3516" s="20" t="s">
        <v>1536</v>
      </c>
      <c r="H3516" s="63" t="s">
        <v>8548</v>
      </c>
      <c r="I3516" s="56">
        <v>35667</v>
      </c>
      <c r="J3516" s="20" t="s">
        <v>4823</v>
      </c>
      <c r="K3516" s="66"/>
      <c r="L3516" s="66"/>
      <c r="M3516" s="65"/>
      <c r="N3516" s="65"/>
      <c r="O3516" s="66"/>
      <c r="P3516" s="65"/>
      <c r="Q3516" s="69" t="s">
        <v>6031</v>
      </c>
      <c r="R3516" s="6" t="s">
        <v>6031</v>
      </c>
      <c r="S3516" s="6" t="s">
        <v>6031</v>
      </c>
      <c r="T3516" s="6" t="s">
        <v>6031</v>
      </c>
      <c r="U3516" s="6" t="s">
        <v>6031</v>
      </c>
      <c r="V3516" s="6" t="s">
        <v>6031</v>
      </c>
      <c r="W3516" s="21" t="str">
        <f t="shared" si="54"/>
        <v>15</v>
      </c>
      <c r="AA3516" s="20" t="s">
        <v>8235</v>
      </c>
    </row>
    <row r="3517" spans="1:35">
      <c r="A3517" s="46">
        <v>6</v>
      </c>
      <c r="B3517" s="20" t="s">
        <v>8080</v>
      </c>
      <c r="C3517" s="18" t="s">
        <v>8081</v>
      </c>
      <c r="D3517" s="20" t="s">
        <v>9</v>
      </c>
      <c r="E3517" s="20" t="s">
        <v>6031</v>
      </c>
      <c r="F3517" s="20"/>
      <c r="G3517" s="20" t="s">
        <v>286</v>
      </c>
      <c r="H3517" s="63" t="s">
        <v>3649</v>
      </c>
      <c r="I3517" s="56">
        <v>35585</v>
      </c>
      <c r="J3517" s="20" t="s">
        <v>4823</v>
      </c>
      <c r="K3517" s="66"/>
      <c r="L3517" s="66"/>
      <c r="M3517" s="65"/>
      <c r="N3517" s="65"/>
      <c r="O3517" s="66"/>
      <c r="P3517" s="65"/>
      <c r="Q3517" s="69" t="s">
        <v>6031</v>
      </c>
      <c r="R3517" s="6" t="s">
        <v>6031</v>
      </c>
      <c r="S3517" s="6" t="s">
        <v>6031</v>
      </c>
      <c r="T3517" s="6" t="s">
        <v>6031</v>
      </c>
      <c r="U3517" s="6" t="s">
        <v>6031</v>
      </c>
      <c r="V3517" s="6" t="s">
        <v>6031</v>
      </c>
      <c r="W3517" s="21" t="str">
        <f t="shared" si="54"/>
        <v>15</v>
      </c>
      <c r="AA3517" s="20" t="s">
        <v>8080</v>
      </c>
    </row>
    <row r="3518" spans="1:35">
      <c r="A3518" s="46">
        <v>7</v>
      </c>
      <c r="B3518" s="20" t="s">
        <v>8313</v>
      </c>
      <c r="C3518" s="18" t="s">
        <v>8314</v>
      </c>
      <c r="D3518" s="20" t="s">
        <v>9</v>
      </c>
      <c r="E3518" s="20" t="s">
        <v>6031</v>
      </c>
      <c r="F3518" s="20"/>
      <c r="G3518" s="20" t="s">
        <v>1538</v>
      </c>
      <c r="H3518" s="63" t="s">
        <v>3745</v>
      </c>
      <c r="I3518" s="56">
        <v>35333</v>
      </c>
      <c r="J3518" s="20" t="s">
        <v>4823</v>
      </c>
      <c r="K3518" s="66"/>
      <c r="L3518" s="66"/>
      <c r="M3518" s="65"/>
      <c r="N3518" s="65"/>
      <c r="O3518" s="66"/>
      <c r="P3518" s="65"/>
      <c r="Q3518" s="69" t="s">
        <v>6031</v>
      </c>
      <c r="R3518" s="6" t="s">
        <v>6031</v>
      </c>
      <c r="S3518" s="6" t="s">
        <v>6031</v>
      </c>
      <c r="T3518" s="6" t="s">
        <v>6031</v>
      </c>
      <c r="U3518" s="6" t="s">
        <v>6031</v>
      </c>
      <c r="V3518" s="6" t="s">
        <v>6031</v>
      </c>
      <c r="W3518" s="21" t="str">
        <f t="shared" si="54"/>
        <v>15</v>
      </c>
      <c r="AA3518" s="20" t="s">
        <v>8313</v>
      </c>
    </row>
    <row r="3519" spans="1:35">
      <c r="A3519" s="46">
        <v>8</v>
      </c>
      <c r="B3519" s="20" t="s">
        <v>8395</v>
      </c>
      <c r="C3519" s="18" t="s">
        <v>8396</v>
      </c>
      <c r="D3519" s="20" t="s">
        <v>9</v>
      </c>
      <c r="E3519" s="20" t="s">
        <v>6031</v>
      </c>
      <c r="F3519" s="20"/>
      <c r="G3519" s="20" t="s">
        <v>1891</v>
      </c>
      <c r="H3519" s="63" t="s">
        <v>3771</v>
      </c>
      <c r="I3519" s="56">
        <v>35721</v>
      </c>
      <c r="J3519" s="20" t="s">
        <v>4823</v>
      </c>
      <c r="K3519" s="66"/>
      <c r="L3519" s="66"/>
      <c r="M3519" s="65"/>
      <c r="N3519" s="65"/>
      <c r="O3519" s="66"/>
      <c r="P3519" s="65"/>
      <c r="Q3519" s="69" t="s">
        <v>6031</v>
      </c>
      <c r="R3519" s="45" t="s">
        <v>6013</v>
      </c>
      <c r="S3519" s="45" t="s">
        <v>6013</v>
      </c>
      <c r="T3519" s="45" t="s">
        <v>6013</v>
      </c>
      <c r="U3519" s="45" t="s">
        <v>6013</v>
      </c>
      <c r="V3519" s="6" t="s">
        <v>6013</v>
      </c>
      <c r="W3519" s="21" t="str">
        <f t="shared" si="54"/>
        <v>15</v>
      </c>
      <c r="AA3519" s="20" t="s">
        <v>8395</v>
      </c>
    </row>
    <row r="3520" spans="1:35">
      <c r="A3520" s="46">
        <v>9</v>
      </c>
      <c r="B3520" s="20" t="s">
        <v>8157</v>
      </c>
      <c r="C3520" s="18" t="s">
        <v>8158</v>
      </c>
      <c r="D3520" s="20" t="s">
        <v>9</v>
      </c>
      <c r="E3520" s="20" t="s">
        <v>6031</v>
      </c>
      <c r="F3520" s="20"/>
      <c r="G3520" s="20" t="s">
        <v>486</v>
      </c>
      <c r="H3520" s="63" t="s">
        <v>3737</v>
      </c>
      <c r="I3520" s="56">
        <v>35664</v>
      </c>
      <c r="J3520" s="20" t="s">
        <v>4823</v>
      </c>
      <c r="K3520" s="66"/>
      <c r="L3520" s="66"/>
      <c r="M3520" s="65"/>
      <c r="N3520" s="65"/>
      <c r="O3520" s="66"/>
      <c r="P3520" s="65"/>
      <c r="Q3520" s="69" t="s">
        <v>6031</v>
      </c>
      <c r="R3520" s="6" t="s">
        <v>6031</v>
      </c>
      <c r="S3520" s="6" t="s">
        <v>6031</v>
      </c>
      <c r="T3520" s="6" t="s">
        <v>6031</v>
      </c>
      <c r="U3520" s="6" t="s">
        <v>6031</v>
      </c>
      <c r="V3520" s="6" t="s">
        <v>6031</v>
      </c>
      <c r="W3520" s="21" t="str">
        <f t="shared" si="54"/>
        <v>15</v>
      </c>
      <c r="AA3520" s="20" t="s">
        <v>8157</v>
      </c>
    </row>
    <row r="3521" spans="1:27">
      <c r="A3521" s="46">
        <v>10</v>
      </c>
      <c r="B3521" s="20" t="s">
        <v>8315</v>
      </c>
      <c r="C3521" s="18" t="s">
        <v>8316</v>
      </c>
      <c r="D3521" s="20" t="s">
        <v>9</v>
      </c>
      <c r="E3521" s="20" t="s">
        <v>6021</v>
      </c>
      <c r="F3521" s="20"/>
      <c r="G3521" s="20" t="s">
        <v>1538</v>
      </c>
      <c r="H3521" s="63" t="s">
        <v>3738</v>
      </c>
      <c r="I3521" s="56">
        <v>35715</v>
      </c>
      <c r="J3521" s="20" t="s">
        <v>4823</v>
      </c>
      <c r="K3521" s="66"/>
      <c r="L3521" s="66"/>
      <c r="M3521" s="65"/>
      <c r="N3521" s="65"/>
      <c r="O3521" s="66"/>
      <c r="P3521" s="65"/>
      <c r="Q3521" s="69" t="s">
        <v>6021</v>
      </c>
      <c r="R3521" s="6" t="s">
        <v>6021</v>
      </c>
      <c r="S3521" s="6" t="s">
        <v>6021</v>
      </c>
      <c r="T3521" s="6" t="s">
        <v>6021</v>
      </c>
      <c r="U3521" s="6" t="s">
        <v>6021</v>
      </c>
      <c r="V3521" s="6" t="s">
        <v>6021</v>
      </c>
      <c r="W3521" s="21" t="str">
        <f t="shared" si="54"/>
        <v>15</v>
      </c>
      <c r="AA3521" s="20" t="s">
        <v>8315</v>
      </c>
    </row>
    <row r="3522" spans="1:27">
      <c r="A3522" s="46">
        <v>11</v>
      </c>
      <c r="B3522" s="20" t="s">
        <v>8159</v>
      </c>
      <c r="C3522" s="18" t="s">
        <v>8160</v>
      </c>
      <c r="D3522" s="20" t="s">
        <v>9</v>
      </c>
      <c r="E3522" s="20" t="s">
        <v>6021</v>
      </c>
      <c r="F3522" s="20"/>
      <c r="G3522" s="20" t="s">
        <v>486</v>
      </c>
      <c r="H3522" s="63" t="s">
        <v>3713</v>
      </c>
      <c r="I3522" s="56">
        <v>35555</v>
      </c>
      <c r="J3522" s="20" t="s">
        <v>4823</v>
      </c>
      <c r="K3522" s="66"/>
      <c r="L3522" s="66"/>
      <c r="M3522" s="65"/>
      <c r="N3522" s="65"/>
      <c r="O3522" s="66"/>
      <c r="P3522" s="65"/>
      <c r="Q3522" s="69" t="s">
        <v>6021</v>
      </c>
      <c r="R3522" s="6" t="s">
        <v>6021</v>
      </c>
      <c r="S3522" s="6" t="s">
        <v>6021</v>
      </c>
      <c r="T3522" s="6" t="s">
        <v>6021</v>
      </c>
      <c r="U3522" s="6" t="s">
        <v>6021</v>
      </c>
      <c r="V3522" s="6" t="s">
        <v>6021</v>
      </c>
      <c r="W3522" s="21" t="str">
        <f t="shared" si="54"/>
        <v>15</v>
      </c>
      <c r="AA3522" s="20" t="s">
        <v>8159</v>
      </c>
    </row>
    <row r="3523" spans="1:27">
      <c r="A3523" s="46">
        <v>12</v>
      </c>
      <c r="B3523" s="6" t="s">
        <v>7767</v>
      </c>
      <c r="C3523" s="46" t="s">
        <v>7768</v>
      </c>
      <c r="D3523" s="6" t="s">
        <v>9</v>
      </c>
      <c r="E3523" s="6" t="s">
        <v>6021</v>
      </c>
      <c r="F3523" s="6"/>
      <c r="G3523" s="6" t="s">
        <v>16</v>
      </c>
      <c r="H3523" s="63" t="s">
        <v>3775</v>
      </c>
      <c r="I3523" s="56">
        <v>35079</v>
      </c>
      <c r="J3523" s="20" t="s">
        <v>4823</v>
      </c>
      <c r="K3523" s="66"/>
      <c r="L3523" s="66"/>
      <c r="M3523" s="65"/>
      <c r="N3523" s="65"/>
      <c r="O3523" s="66"/>
      <c r="P3523" s="65"/>
      <c r="Q3523" s="69" t="s">
        <v>6021</v>
      </c>
      <c r="R3523" s="6" t="s">
        <v>6021</v>
      </c>
      <c r="S3523" s="6" t="s">
        <v>6021</v>
      </c>
      <c r="T3523" s="6" t="s">
        <v>6021</v>
      </c>
      <c r="U3523" s="6" t="s">
        <v>6021</v>
      </c>
      <c r="V3523" s="6" t="s">
        <v>6021</v>
      </c>
      <c r="W3523" s="21" t="str">
        <f t="shared" ref="W3523:W3586" si="55">LEFT(B3523,2)</f>
        <v>15</v>
      </c>
      <c r="AA3523" s="6" t="s">
        <v>7767</v>
      </c>
    </row>
    <row r="3524" spans="1:27">
      <c r="A3524" s="46">
        <v>13</v>
      </c>
      <c r="B3524" s="20" t="s">
        <v>8397</v>
      </c>
      <c r="C3524" s="18" t="s">
        <v>8398</v>
      </c>
      <c r="D3524" s="20" t="s">
        <v>9</v>
      </c>
      <c r="E3524" s="20" t="s">
        <v>6021</v>
      </c>
      <c r="F3524" s="20"/>
      <c r="G3524" s="20" t="s">
        <v>1891</v>
      </c>
      <c r="H3524" s="63" t="s">
        <v>4819</v>
      </c>
      <c r="I3524" s="56">
        <v>35217</v>
      </c>
      <c r="J3524" s="20" t="s">
        <v>4823</v>
      </c>
      <c r="K3524" s="66"/>
      <c r="L3524" s="66"/>
      <c r="M3524" s="65"/>
      <c r="N3524" s="65"/>
      <c r="O3524" s="66"/>
      <c r="P3524" s="65"/>
      <c r="Q3524" s="69" t="s">
        <v>6021</v>
      </c>
      <c r="R3524" s="6" t="s">
        <v>6021</v>
      </c>
      <c r="S3524" s="6" t="s">
        <v>6021</v>
      </c>
      <c r="T3524" s="6" t="s">
        <v>6021</v>
      </c>
      <c r="U3524" s="6" t="s">
        <v>6021</v>
      </c>
      <c r="V3524" s="6" t="s">
        <v>6021</v>
      </c>
      <c r="W3524" s="21" t="str">
        <f t="shared" si="55"/>
        <v>15</v>
      </c>
      <c r="AA3524" s="20" t="s">
        <v>8397</v>
      </c>
    </row>
    <row r="3525" spans="1:27">
      <c r="A3525" s="46">
        <v>14</v>
      </c>
      <c r="B3525" s="20" t="s">
        <v>7847</v>
      </c>
      <c r="C3525" s="18" t="s">
        <v>7848</v>
      </c>
      <c r="D3525" s="20" t="s">
        <v>9</v>
      </c>
      <c r="E3525" s="20" t="s">
        <v>6021</v>
      </c>
      <c r="F3525" s="20"/>
      <c r="G3525" s="20" t="s">
        <v>20</v>
      </c>
      <c r="H3525" s="63" t="s">
        <v>3661</v>
      </c>
      <c r="I3525" s="56">
        <v>36153</v>
      </c>
      <c r="J3525" s="20" t="s">
        <v>4823</v>
      </c>
      <c r="K3525" s="66"/>
      <c r="L3525" s="66"/>
      <c r="M3525" s="65"/>
      <c r="N3525" s="65"/>
      <c r="O3525" s="66"/>
      <c r="P3525" s="65"/>
      <c r="Q3525" s="69" t="s">
        <v>6021</v>
      </c>
      <c r="R3525" s="6" t="s">
        <v>6021</v>
      </c>
      <c r="S3525" s="6" t="s">
        <v>6021</v>
      </c>
      <c r="T3525" s="6" t="s">
        <v>6021</v>
      </c>
      <c r="U3525" s="6" t="s">
        <v>6021</v>
      </c>
      <c r="V3525" s="6" t="s">
        <v>6021</v>
      </c>
      <c r="W3525" s="21" t="str">
        <f t="shared" si="55"/>
        <v>15</v>
      </c>
      <c r="AA3525" s="20" t="s">
        <v>7847</v>
      </c>
    </row>
    <row r="3526" spans="1:27">
      <c r="A3526" s="46">
        <v>15</v>
      </c>
      <c r="B3526" s="20" t="s">
        <v>8469</v>
      </c>
      <c r="C3526" s="18" t="s">
        <v>8470</v>
      </c>
      <c r="D3526" s="20" t="s">
        <v>9</v>
      </c>
      <c r="E3526" s="20" t="s">
        <v>6021</v>
      </c>
      <c r="F3526" s="20"/>
      <c r="G3526" s="20" t="s">
        <v>1866</v>
      </c>
      <c r="H3526" s="63" t="s">
        <v>3738</v>
      </c>
      <c r="I3526" s="56">
        <v>35653</v>
      </c>
      <c r="J3526" s="20" t="s">
        <v>4823</v>
      </c>
      <c r="K3526" s="66"/>
      <c r="L3526" s="66"/>
      <c r="M3526" s="65"/>
      <c r="N3526" s="65"/>
      <c r="O3526" s="66"/>
      <c r="P3526" s="65"/>
      <c r="Q3526" s="69" t="s">
        <v>6021</v>
      </c>
      <c r="R3526" s="6" t="s">
        <v>6021</v>
      </c>
      <c r="S3526" s="6" t="s">
        <v>6021</v>
      </c>
      <c r="T3526" s="6" t="s">
        <v>6021</v>
      </c>
      <c r="U3526" s="6" t="s">
        <v>6021</v>
      </c>
      <c r="V3526" s="6" t="s">
        <v>6021</v>
      </c>
      <c r="W3526" s="21" t="str">
        <f t="shared" si="55"/>
        <v>15</v>
      </c>
      <c r="AA3526" s="20" t="s">
        <v>8469</v>
      </c>
    </row>
    <row r="3527" spans="1:27">
      <c r="A3527" s="46">
        <v>16</v>
      </c>
      <c r="B3527" s="20" t="s">
        <v>8237</v>
      </c>
      <c r="C3527" s="18" t="s">
        <v>8238</v>
      </c>
      <c r="D3527" s="20" t="s">
        <v>9</v>
      </c>
      <c r="E3527" s="20" t="s">
        <v>6031</v>
      </c>
      <c r="F3527" s="20"/>
      <c r="G3527" s="20" t="s">
        <v>1536</v>
      </c>
      <c r="H3527" s="63" t="s">
        <v>8549</v>
      </c>
      <c r="I3527" s="56">
        <v>35439</v>
      </c>
      <c r="J3527" s="20" t="s">
        <v>4823</v>
      </c>
      <c r="K3527" s="66"/>
      <c r="L3527" s="66"/>
      <c r="M3527" s="65"/>
      <c r="N3527" s="65"/>
      <c r="O3527" s="66"/>
      <c r="P3527" s="65"/>
      <c r="Q3527" s="69" t="s">
        <v>6031</v>
      </c>
      <c r="R3527" s="6" t="s">
        <v>6031</v>
      </c>
      <c r="S3527" s="6" t="s">
        <v>6031</v>
      </c>
      <c r="T3527" s="6" t="s">
        <v>6031</v>
      </c>
      <c r="U3527" s="6" t="s">
        <v>6031</v>
      </c>
      <c r="V3527" s="6" t="s">
        <v>6031</v>
      </c>
      <c r="W3527" s="21" t="str">
        <f t="shared" si="55"/>
        <v>15</v>
      </c>
      <c r="AA3527" s="20" t="s">
        <v>8237</v>
      </c>
    </row>
    <row r="3528" spans="1:27">
      <c r="A3528" s="46">
        <v>17</v>
      </c>
      <c r="B3528" s="20" t="s">
        <v>7925</v>
      </c>
      <c r="C3528" s="18" t="s">
        <v>7926</v>
      </c>
      <c r="D3528" s="20" t="s">
        <v>9</v>
      </c>
      <c r="E3528" s="20" t="s">
        <v>6021</v>
      </c>
      <c r="F3528" s="20"/>
      <c r="G3528" s="20" t="s">
        <v>82</v>
      </c>
      <c r="H3528" s="63" t="s">
        <v>3775</v>
      </c>
      <c r="I3528" s="56">
        <v>35759</v>
      </c>
      <c r="J3528" s="20" t="s">
        <v>4823</v>
      </c>
      <c r="K3528" s="66"/>
      <c r="L3528" s="66"/>
      <c r="M3528" s="65"/>
      <c r="N3528" s="65"/>
      <c r="O3528" s="66"/>
      <c r="P3528" s="65"/>
      <c r="Q3528" s="69" t="s">
        <v>6021</v>
      </c>
      <c r="R3528" s="6" t="s">
        <v>6021</v>
      </c>
      <c r="S3528" s="6" t="s">
        <v>6021</v>
      </c>
      <c r="T3528" s="6" t="s">
        <v>6021</v>
      </c>
      <c r="U3528" s="6" t="s">
        <v>6021</v>
      </c>
      <c r="V3528" s="6" t="s">
        <v>6021</v>
      </c>
      <c r="W3528" s="21" t="str">
        <f t="shared" si="55"/>
        <v>15</v>
      </c>
      <c r="AA3528" s="20" t="s">
        <v>7925</v>
      </c>
    </row>
    <row r="3529" spans="1:27">
      <c r="A3529" s="46">
        <v>18</v>
      </c>
      <c r="B3529" s="20" t="s">
        <v>8317</v>
      </c>
      <c r="C3529" s="18" t="s">
        <v>8318</v>
      </c>
      <c r="D3529" s="20" t="s">
        <v>9</v>
      </c>
      <c r="E3529" s="20" t="s">
        <v>6031</v>
      </c>
      <c r="F3529" s="20"/>
      <c r="G3529" s="20" t="s">
        <v>1538</v>
      </c>
      <c r="H3529" s="63" t="s">
        <v>3770</v>
      </c>
      <c r="I3529" s="56">
        <v>35460</v>
      </c>
      <c r="J3529" s="20" t="s">
        <v>4823</v>
      </c>
      <c r="K3529" s="66"/>
      <c r="L3529" s="66"/>
      <c r="M3529" s="65"/>
      <c r="N3529" s="65"/>
      <c r="O3529" s="66"/>
      <c r="P3529" s="65"/>
      <c r="Q3529" s="69" t="s">
        <v>6031</v>
      </c>
      <c r="R3529" s="6" t="s">
        <v>6031</v>
      </c>
      <c r="S3529" s="6" t="s">
        <v>6031</v>
      </c>
      <c r="T3529" s="6" t="s">
        <v>6031</v>
      </c>
      <c r="U3529" s="6" t="s">
        <v>6031</v>
      </c>
      <c r="V3529" s="6" t="s">
        <v>6031</v>
      </c>
      <c r="W3529" s="21" t="str">
        <f t="shared" si="55"/>
        <v>15</v>
      </c>
      <c r="AA3529" s="20" t="s">
        <v>8317</v>
      </c>
    </row>
    <row r="3530" spans="1:27">
      <c r="A3530" s="46">
        <v>19</v>
      </c>
      <c r="B3530" s="20" t="s">
        <v>8239</v>
      </c>
      <c r="C3530" s="18" t="s">
        <v>8240</v>
      </c>
      <c r="D3530" s="20" t="s">
        <v>9</v>
      </c>
      <c r="E3530" s="20" t="s">
        <v>6021</v>
      </c>
      <c r="F3530" s="20"/>
      <c r="G3530" s="20" t="s">
        <v>1536</v>
      </c>
      <c r="H3530" s="63" t="s">
        <v>8550</v>
      </c>
      <c r="I3530" s="56">
        <v>35634</v>
      </c>
      <c r="J3530" s="20" t="s">
        <v>4823</v>
      </c>
      <c r="K3530" s="66"/>
      <c r="L3530" s="66"/>
      <c r="M3530" s="65"/>
      <c r="N3530" s="65"/>
      <c r="O3530" s="66"/>
      <c r="P3530" s="65"/>
      <c r="Q3530" s="69" t="s">
        <v>6021</v>
      </c>
      <c r="R3530" s="6" t="s">
        <v>6021</v>
      </c>
      <c r="S3530" s="6" t="s">
        <v>6021</v>
      </c>
      <c r="T3530" s="6" t="s">
        <v>6021</v>
      </c>
      <c r="U3530" s="6" t="s">
        <v>6021</v>
      </c>
      <c r="V3530" s="6" t="s">
        <v>6021</v>
      </c>
      <c r="W3530" s="21" t="str">
        <f t="shared" si="55"/>
        <v>15</v>
      </c>
      <c r="AA3530" s="20" t="s">
        <v>8239</v>
      </c>
    </row>
    <row r="3531" spans="1:27">
      <c r="A3531" s="46">
        <v>20</v>
      </c>
      <c r="B3531" s="20" t="s">
        <v>7769</v>
      </c>
      <c r="C3531" s="18" t="s">
        <v>7770</v>
      </c>
      <c r="D3531" s="20" t="s">
        <v>15</v>
      </c>
      <c r="E3531" s="20" t="s">
        <v>6013</v>
      </c>
      <c r="F3531" s="20"/>
      <c r="G3531" s="20" t="s">
        <v>16</v>
      </c>
      <c r="H3531" s="63" t="s">
        <v>3775</v>
      </c>
      <c r="I3531" s="56">
        <v>35408</v>
      </c>
      <c r="J3531" s="20" t="s">
        <v>4823</v>
      </c>
      <c r="K3531" s="66"/>
      <c r="L3531" s="66"/>
      <c r="M3531" s="65"/>
      <c r="N3531" s="65"/>
      <c r="O3531" s="66"/>
      <c r="P3531" s="65"/>
      <c r="Q3531" s="70" t="s">
        <v>6104</v>
      </c>
      <c r="R3531" s="70" t="s">
        <v>6104</v>
      </c>
      <c r="S3531" s="70" t="s">
        <v>9640</v>
      </c>
      <c r="T3531" s="70" t="s">
        <v>9640</v>
      </c>
      <c r="U3531" s="70" t="s">
        <v>9640</v>
      </c>
      <c r="V3531" s="6" t="s">
        <v>9640</v>
      </c>
      <c r="W3531" s="21" t="str">
        <f t="shared" si="55"/>
        <v>15</v>
      </c>
      <c r="AA3531" s="20" t="s">
        <v>7769</v>
      </c>
    </row>
    <row r="3532" spans="1:27">
      <c r="A3532" s="46">
        <v>21</v>
      </c>
      <c r="B3532" s="20" t="s">
        <v>8319</v>
      </c>
      <c r="C3532" s="18" t="s">
        <v>8320</v>
      </c>
      <c r="D3532" s="20" t="s">
        <v>9</v>
      </c>
      <c r="E3532" s="20" t="s">
        <v>6021</v>
      </c>
      <c r="F3532" s="20"/>
      <c r="G3532" s="20" t="s">
        <v>1538</v>
      </c>
      <c r="H3532" s="63" t="s">
        <v>3730</v>
      </c>
      <c r="I3532" s="56">
        <v>35758</v>
      </c>
      <c r="J3532" s="20" t="s">
        <v>4823</v>
      </c>
      <c r="K3532" s="66"/>
      <c r="L3532" s="66"/>
      <c r="M3532" s="65"/>
      <c r="N3532" s="65"/>
      <c r="O3532" s="66"/>
      <c r="P3532" s="65"/>
      <c r="Q3532" s="69" t="s">
        <v>6021</v>
      </c>
      <c r="R3532" s="6" t="s">
        <v>6021</v>
      </c>
      <c r="S3532" s="6" t="s">
        <v>6021</v>
      </c>
      <c r="T3532" s="6" t="s">
        <v>6021</v>
      </c>
      <c r="U3532" s="6" t="s">
        <v>6021</v>
      </c>
      <c r="V3532" s="6" t="s">
        <v>6021</v>
      </c>
      <c r="W3532" s="21" t="str">
        <f t="shared" si="55"/>
        <v>15</v>
      </c>
      <c r="AA3532" s="20" t="s">
        <v>8319</v>
      </c>
    </row>
    <row r="3533" spans="1:27">
      <c r="A3533" s="46">
        <v>22</v>
      </c>
      <c r="B3533" s="20" t="s">
        <v>8399</v>
      </c>
      <c r="C3533" s="18" t="s">
        <v>8400</v>
      </c>
      <c r="D3533" s="20" t="s">
        <v>9</v>
      </c>
      <c r="E3533" s="20" t="s">
        <v>6021</v>
      </c>
      <c r="F3533" s="20"/>
      <c r="G3533" s="20" t="s">
        <v>1891</v>
      </c>
      <c r="H3533" s="63" t="s">
        <v>8551</v>
      </c>
      <c r="I3533" s="56">
        <v>36002</v>
      </c>
      <c r="J3533" s="20" t="s">
        <v>4823</v>
      </c>
      <c r="K3533" s="66"/>
      <c r="L3533" s="66"/>
      <c r="M3533" s="65"/>
      <c r="N3533" s="65"/>
      <c r="O3533" s="66"/>
      <c r="P3533" s="65"/>
      <c r="Q3533" s="69" t="s">
        <v>6021</v>
      </c>
      <c r="R3533" s="6" t="s">
        <v>6021</v>
      </c>
      <c r="S3533" s="6" t="s">
        <v>6021</v>
      </c>
      <c r="T3533" s="6" t="s">
        <v>6021</v>
      </c>
      <c r="U3533" s="6" t="s">
        <v>6021</v>
      </c>
      <c r="V3533" s="6" t="s">
        <v>6021</v>
      </c>
      <c r="W3533" s="21" t="str">
        <f t="shared" si="55"/>
        <v>15</v>
      </c>
      <c r="AA3533" s="20" t="s">
        <v>8399</v>
      </c>
    </row>
    <row r="3534" spans="1:27">
      <c r="A3534" s="46">
        <v>23</v>
      </c>
      <c r="B3534" s="20" t="s">
        <v>8241</v>
      </c>
      <c r="C3534" s="18" t="s">
        <v>8242</v>
      </c>
      <c r="D3534" s="20" t="s">
        <v>9</v>
      </c>
      <c r="E3534" s="20" t="s">
        <v>307</v>
      </c>
      <c r="F3534" s="20"/>
      <c r="G3534" s="20" t="s">
        <v>1536</v>
      </c>
      <c r="H3534" s="63" t="s">
        <v>3655</v>
      </c>
      <c r="I3534" s="56">
        <v>35623</v>
      </c>
      <c r="J3534" s="20" t="s">
        <v>4823</v>
      </c>
      <c r="K3534" s="66"/>
      <c r="L3534" s="66"/>
      <c r="M3534" s="65"/>
      <c r="N3534" s="65"/>
      <c r="O3534" s="66"/>
      <c r="P3534" s="65"/>
      <c r="Q3534" s="69" t="s">
        <v>307</v>
      </c>
      <c r="R3534" s="6" t="s">
        <v>307</v>
      </c>
      <c r="S3534" s="6" t="s">
        <v>307</v>
      </c>
      <c r="T3534" s="45" t="s">
        <v>6013</v>
      </c>
      <c r="U3534" s="45" t="s">
        <v>6013</v>
      </c>
      <c r="V3534" s="6" t="s">
        <v>6013</v>
      </c>
      <c r="W3534" s="21" t="str">
        <f t="shared" si="55"/>
        <v>15</v>
      </c>
      <c r="AA3534" s="20" t="s">
        <v>8241</v>
      </c>
    </row>
    <row r="3535" spans="1:27">
      <c r="A3535" s="46">
        <v>24</v>
      </c>
      <c r="B3535" s="20" t="s">
        <v>7771</v>
      </c>
      <c r="C3535" s="18" t="s">
        <v>7772</v>
      </c>
      <c r="D3535" s="20" t="s">
        <v>15</v>
      </c>
      <c r="E3535" s="20" t="s">
        <v>6031</v>
      </c>
      <c r="F3535" s="20"/>
      <c r="G3535" s="20" t="s">
        <v>16</v>
      </c>
      <c r="H3535" s="63" t="s">
        <v>8552</v>
      </c>
      <c r="I3535" s="56">
        <v>35598</v>
      </c>
      <c r="J3535" s="20" t="s">
        <v>4823</v>
      </c>
      <c r="K3535" s="66"/>
      <c r="L3535" s="66"/>
      <c r="M3535" s="65"/>
      <c r="N3535" s="65"/>
      <c r="O3535" s="66"/>
      <c r="P3535" s="65"/>
      <c r="Q3535" s="69" t="s">
        <v>6031</v>
      </c>
      <c r="R3535" s="6" t="s">
        <v>6031</v>
      </c>
      <c r="S3535" s="6" t="s">
        <v>6031</v>
      </c>
      <c r="T3535" s="45" t="s">
        <v>6013</v>
      </c>
      <c r="U3535" s="45" t="s">
        <v>6013</v>
      </c>
      <c r="V3535" s="6" t="s">
        <v>6013</v>
      </c>
      <c r="W3535" s="21" t="str">
        <f t="shared" si="55"/>
        <v>15</v>
      </c>
      <c r="AA3535" s="20" t="s">
        <v>7771</v>
      </c>
    </row>
    <row r="3536" spans="1:27">
      <c r="A3536" s="46">
        <v>25</v>
      </c>
      <c r="B3536" s="20" t="s">
        <v>7773</v>
      </c>
      <c r="C3536" s="18" t="s">
        <v>7774</v>
      </c>
      <c r="D3536" s="20" t="s">
        <v>15</v>
      </c>
      <c r="E3536" s="20" t="s">
        <v>6031</v>
      </c>
      <c r="F3536" s="20"/>
      <c r="G3536" s="20" t="s">
        <v>16</v>
      </c>
      <c r="H3536" s="63" t="s">
        <v>8553</v>
      </c>
      <c r="I3536" s="56">
        <v>35628</v>
      </c>
      <c r="J3536" s="20" t="s">
        <v>4823</v>
      </c>
      <c r="K3536" s="66"/>
      <c r="L3536" s="66"/>
      <c r="M3536" s="65"/>
      <c r="N3536" s="65"/>
      <c r="O3536" s="66"/>
      <c r="P3536" s="65"/>
      <c r="Q3536" s="69" t="s">
        <v>6031</v>
      </c>
      <c r="R3536" s="45" t="s">
        <v>6013</v>
      </c>
      <c r="S3536" s="45" t="s">
        <v>6013</v>
      </c>
      <c r="T3536" s="45" t="s">
        <v>6013</v>
      </c>
      <c r="U3536" s="45" t="s">
        <v>6013</v>
      </c>
      <c r="V3536" s="6" t="s">
        <v>6013</v>
      </c>
      <c r="W3536" s="21" t="str">
        <f t="shared" si="55"/>
        <v>15</v>
      </c>
      <c r="AA3536" s="20" t="s">
        <v>7773</v>
      </c>
    </row>
    <row r="3537" spans="1:27">
      <c r="A3537" s="46">
        <v>26</v>
      </c>
      <c r="B3537" s="20" t="s">
        <v>7849</v>
      </c>
      <c r="C3537" s="18" t="s">
        <v>7850</v>
      </c>
      <c r="D3537" s="20" t="s">
        <v>15</v>
      </c>
      <c r="E3537" s="20" t="s">
        <v>6031</v>
      </c>
      <c r="F3537" s="20"/>
      <c r="G3537" s="20" t="s">
        <v>20</v>
      </c>
      <c r="H3537" s="63" t="s">
        <v>8553</v>
      </c>
      <c r="I3537" s="56">
        <v>35743</v>
      </c>
      <c r="J3537" s="20" t="s">
        <v>4823</v>
      </c>
      <c r="K3537" s="66"/>
      <c r="L3537" s="66"/>
      <c r="M3537" s="65"/>
      <c r="N3537" s="65"/>
      <c r="O3537" s="66"/>
      <c r="P3537" s="65"/>
      <c r="Q3537" s="69" t="s">
        <v>6031</v>
      </c>
      <c r="R3537" s="6" t="s">
        <v>6031</v>
      </c>
      <c r="S3537" s="6" t="s">
        <v>6031</v>
      </c>
      <c r="T3537" s="6" t="s">
        <v>6031</v>
      </c>
      <c r="U3537" s="6" t="s">
        <v>6031</v>
      </c>
      <c r="V3537" s="6" t="s">
        <v>6013</v>
      </c>
      <c r="W3537" s="21" t="str">
        <f t="shared" si="55"/>
        <v>15</v>
      </c>
      <c r="AA3537" s="20" t="s">
        <v>7849</v>
      </c>
    </row>
    <row r="3538" spans="1:27">
      <c r="A3538" s="46">
        <v>27</v>
      </c>
      <c r="B3538" s="20" t="s">
        <v>7927</v>
      </c>
      <c r="C3538" s="18" t="s">
        <v>7928</v>
      </c>
      <c r="D3538" s="20" t="s">
        <v>15</v>
      </c>
      <c r="E3538" s="20" t="s">
        <v>6031</v>
      </c>
      <c r="F3538" s="20"/>
      <c r="G3538" s="20" t="s">
        <v>82</v>
      </c>
      <c r="H3538" s="63" t="s">
        <v>8554</v>
      </c>
      <c r="I3538" s="56">
        <v>35517</v>
      </c>
      <c r="J3538" s="20" t="s">
        <v>4823</v>
      </c>
      <c r="K3538" s="66"/>
      <c r="L3538" s="66"/>
      <c r="M3538" s="65"/>
      <c r="N3538" s="65"/>
      <c r="O3538" s="66"/>
      <c r="P3538" s="65"/>
      <c r="Q3538" s="69" t="s">
        <v>6031</v>
      </c>
      <c r="R3538" s="45" t="s">
        <v>6013</v>
      </c>
      <c r="S3538" s="45" t="s">
        <v>6013</v>
      </c>
      <c r="T3538" s="45" t="s">
        <v>6013</v>
      </c>
      <c r="U3538" s="45" t="s">
        <v>6013</v>
      </c>
      <c r="V3538" s="6" t="s">
        <v>6013</v>
      </c>
      <c r="W3538" s="21" t="str">
        <f t="shared" si="55"/>
        <v>15</v>
      </c>
      <c r="AA3538" s="20" t="s">
        <v>7927</v>
      </c>
    </row>
    <row r="3539" spans="1:27">
      <c r="A3539" s="46">
        <v>28</v>
      </c>
      <c r="B3539" s="20" t="s">
        <v>7851</v>
      </c>
      <c r="C3539" s="18" t="s">
        <v>7852</v>
      </c>
      <c r="D3539" s="20" t="s">
        <v>9</v>
      </c>
      <c r="E3539" s="20" t="s">
        <v>307</v>
      </c>
      <c r="F3539" s="20"/>
      <c r="G3539" s="20" t="s">
        <v>20</v>
      </c>
      <c r="H3539" s="63" t="s">
        <v>8555</v>
      </c>
      <c r="I3539" s="56">
        <v>35640</v>
      </c>
      <c r="J3539" s="20" t="s">
        <v>4823</v>
      </c>
      <c r="K3539" s="66"/>
      <c r="L3539" s="66"/>
      <c r="M3539" s="65"/>
      <c r="N3539" s="65"/>
      <c r="O3539" s="66"/>
      <c r="P3539" s="65"/>
      <c r="Q3539" s="69" t="s">
        <v>307</v>
      </c>
      <c r="R3539" s="6" t="s">
        <v>307</v>
      </c>
      <c r="S3539" s="6" t="s">
        <v>307</v>
      </c>
      <c r="T3539" s="6" t="s">
        <v>307</v>
      </c>
      <c r="U3539" s="6" t="s">
        <v>307</v>
      </c>
      <c r="V3539" s="6" t="s">
        <v>307</v>
      </c>
      <c r="W3539" s="21" t="str">
        <f t="shared" si="55"/>
        <v>15</v>
      </c>
      <c r="AA3539" s="20" t="s">
        <v>7851</v>
      </c>
    </row>
    <row r="3540" spans="1:27">
      <c r="A3540" s="46">
        <v>29</v>
      </c>
      <c r="B3540" s="20" t="s">
        <v>7929</v>
      </c>
      <c r="C3540" s="18" t="s">
        <v>7930</v>
      </c>
      <c r="D3540" s="20" t="s">
        <v>9</v>
      </c>
      <c r="E3540" s="20" t="s">
        <v>307</v>
      </c>
      <c r="F3540" s="20"/>
      <c r="G3540" s="20" t="s">
        <v>82</v>
      </c>
      <c r="H3540" s="63" t="s">
        <v>3737</v>
      </c>
      <c r="I3540" s="56">
        <v>35592</v>
      </c>
      <c r="J3540" s="20" t="s">
        <v>4823</v>
      </c>
      <c r="K3540" s="66"/>
      <c r="L3540" s="66"/>
      <c r="M3540" s="65"/>
      <c r="N3540" s="65"/>
      <c r="O3540" s="66"/>
      <c r="P3540" s="65"/>
      <c r="Q3540" s="69" t="s">
        <v>307</v>
      </c>
      <c r="R3540" s="6" t="s">
        <v>307</v>
      </c>
      <c r="S3540" s="6" t="s">
        <v>307</v>
      </c>
      <c r="T3540" s="6" t="s">
        <v>307</v>
      </c>
      <c r="U3540" s="6" t="s">
        <v>307</v>
      </c>
      <c r="V3540" s="6" t="s">
        <v>307</v>
      </c>
      <c r="W3540" s="21" t="str">
        <f t="shared" si="55"/>
        <v>15</v>
      </c>
      <c r="AA3540" s="20" t="s">
        <v>7929</v>
      </c>
    </row>
    <row r="3541" spans="1:27">
      <c r="A3541" s="46">
        <v>30</v>
      </c>
      <c r="B3541" s="20" t="s">
        <v>7931</v>
      </c>
      <c r="C3541" s="18" t="s">
        <v>7932</v>
      </c>
      <c r="D3541" s="20" t="s">
        <v>9</v>
      </c>
      <c r="E3541" s="20" t="s">
        <v>6013</v>
      </c>
      <c r="F3541" s="20"/>
      <c r="G3541" s="20" t="s">
        <v>82</v>
      </c>
      <c r="H3541" s="63" t="s">
        <v>3766</v>
      </c>
      <c r="I3541" s="56">
        <v>35878</v>
      </c>
      <c r="J3541" s="20" t="s">
        <v>4823</v>
      </c>
      <c r="K3541" s="66"/>
      <c r="L3541" s="66"/>
      <c r="M3541" s="65"/>
      <c r="N3541" s="65"/>
      <c r="O3541" s="66"/>
      <c r="P3541" s="65"/>
      <c r="Q3541" s="69" t="s">
        <v>6013</v>
      </c>
      <c r="R3541" s="6" t="s">
        <v>6013</v>
      </c>
      <c r="S3541" s="6" t="s">
        <v>6013</v>
      </c>
      <c r="T3541" s="6" t="s">
        <v>6013</v>
      </c>
      <c r="U3541" s="6" t="s">
        <v>6013</v>
      </c>
      <c r="V3541" s="6" t="s">
        <v>6031</v>
      </c>
      <c r="W3541" s="21" t="str">
        <f t="shared" si="55"/>
        <v>15</v>
      </c>
      <c r="AA3541" s="20" t="s">
        <v>7931</v>
      </c>
    </row>
    <row r="3542" spans="1:27">
      <c r="A3542" s="46">
        <v>31</v>
      </c>
      <c r="B3542" s="20" t="s">
        <v>8401</v>
      </c>
      <c r="C3542" s="18" t="s">
        <v>8402</v>
      </c>
      <c r="D3542" s="20" t="s">
        <v>9</v>
      </c>
      <c r="E3542" s="20" t="s">
        <v>6031</v>
      </c>
      <c r="F3542" s="20"/>
      <c r="G3542" s="20" t="s">
        <v>1891</v>
      </c>
      <c r="H3542" s="63" t="s">
        <v>3736</v>
      </c>
      <c r="I3542" s="56">
        <v>35161</v>
      </c>
      <c r="J3542" s="20" t="s">
        <v>4823</v>
      </c>
      <c r="K3542" s="66"/>
      <c r="L3542" s="66"/>
      <c r="M3542" s="65"/>
      <c r="N3542" s="65"/>
      <c r="O3542" s="66"/>
      <c r="P3542" s="65"/>
      <c r="Q3542" s="69" t="s">
        <v>6031</v>
      </c>
      <c r="R3542" s="6" t="s">
        <v>6031</v>
      </c>
      <c r="S3542" s="6" t="s">
        <v>6031</v>
      </c>
      <c r="T3542" s="6" t="s">
        <v>6031</v>
      </c>
      <c r="U3542" s="6" t="s">
        <v>6031</v>
      </c>
      <c r="V3542" s="6" t="s">
        <v>6031</v>
      </c>
      <c r="W3542" s="21" t="str">
        <f t="shared" si="55"/>
        <v>15</v>
      </c>
      <c r="AA3542" s="20" t="s">
        <v>8401</v>
      </c>
    </row>
    <row r="3543" spans="1:27">
      <c r="A3543" s="46">
        <v>32</v>
      </c>
      <c r="B3543" s="20" t="s">
        <v>8005</v>
      </c>
      <c r="C3543" s="18" t="s">
        <v>8006</v>
      </c>
      <c r="D3543" s="20" t="s">
        <v>9</v>
      </c>
      <c r="E3543" s="20" t="s">
        <v>6013</v>
      </c>
      <c r="F3543" s="20"/>
      <c r="G3543" s="20" t="s">
        <v>59</v>
      </c>
      <c r="H3543" s="63" t="s">
        <v>3710</v>
      </c>
      <c r="I3543" s="56">
        <v>35162</v>
      </c>
      <c r="J3543" s="20" t="s">
        <v>4823</v>
      </c>
      <c r="K3543" s="66"/>
      <c r="L3543" s="66"/>
      <c r="M3543" s="65"/>
      <c r="N3543" s="65"/>
      <c r="O3543" s="66"/>
      <c r="P3543" s="65"/>
      <c r="Q3543" s="69" t="s">
        <v>6013</v>
      </c>
      <c r="R3543" s="6" t="s">
        <v>6013</v>
      </c>
      <c r="S3543" s="6" t="s">
        <v>6013</v>
      </c>
      <c r="T3543" s="6" t="s">
        <v>6013</v>
      </c>
      <c r="U3543" s="6" t="s">
        <v>6013</v>
      </c>
      <c r="V3543" s="6" t="s">
        <v>6013</v>
      </c>
      <c r="W3543" s="21" t="str">
        <f t="shared" si="55"/>
        <v>15</v>
      </c>
      <c r="AA3543" s="20" t="s">
        <v>8005</v>
      </c>
    </row>
    <row r="3544" spans="1:27">
      <c r="A3544" s="46">
        <v>33</v>
      </c>
      <c r="B3544" s="20" t="s">
        <v>8007</v>
      </c>
      <c r="C3544" s="18" t="s">
        <v>8008</v>
      </c>
      <c r="D3544" s="20" t="s">
        <v>15</v>
      </c>
      <c r="E3544" s="20" t="s">
        <v>6031</v>
      </c>
      <c r="F3544" s="20"/>
      <c r="G3544" s="20" t="s">
        <v>59</v>
      </c>
      <c r="H3544" s="63" t="s">
        <v>8555</v>
      </c>
      <c r="I3544" s="56">
        <v>35511</v>
      </c>
      <c r="J3544" s="20" t="s">
        <v>4823</v>
      </c>
      <c r="K3544" s="66"/>
      <c r="L3544" s="66"/>
      <c r="M3544" s="65"/>
      <c r="N3544" s="65"/>
      <c r="O3544" s="66"/>
      <c r="P3544" s="65"/>
      <c r="Q3544" s="69" t="s">
        <v>6031</v>
      </c>
      <c r="R3544" s="79" t="s">
        <v>6013</v>
      </c>
      <c r="S3544" s="79" t="s">
        <v>6013</v>
      </c>
      <c r="T3544" s="79" t="s">
        <v>6013</v>
      </c>
      <c r="U3544" s="79" t="s">
        <v>6013</v>
      </c>
      <c r="V3544" s="6" t="s">
        <v>6013</v>
      </c>
      <c r="W3544" s="21" t="str">
        <f t="shared" si="55"/>
        <v>15</v>
      </c>
      <c r="AA3544" s="20" t="s">
        <v>8007</v>
      </c>
    </row>
    <row r="3545" spans="1:27">
      <c r="A3545" s="46">
        <v>34</v>
      </c>
      <c r="B3545" s="20" t="s">
        <v>8471</v>
      </c>
      <c r="C3545" s="18" t="s">
        <v>8472</v>
      </c>
      <c r="D3545" s="20" t="s">
        <v>15</v>
      </c>
      <c r="E3545" s="20" t="s">
        <v>6031</v>
      </c>
      <c r="F3545" s="20"/>
      <c r="G3545" s="20" t="s">
        <v>1866</v>
      </c>
      <c r="H3545" s="63" t="s">
        <v>3655</v>
      </c>
      <c r="I3545" s="56">
        <v>35592</v>
      </c>
      <c r="J3545" s="20" t="s">
        <v>4823</v>
      </c>
      <c r="K3545" s="66"/>
      <c r="L3545" s="66"/>
      <c r="M3545" s="65"/>
      <c r="N3545" s="65"/>
      <c r="O3545" s="66"/>
      <c r="P3545" s="65"/>
      <c r="Q3545" s="69" t="s">
        <v>6031</v>
      </c>
      <c r="R3545" s="6" t="s">
        <v>6031</v>
      </c>
      <c r="S3545" s="6" t="s">
        <v>6031</v>
      </c>
      <c r="T3545" s="6" t="s">
        <v>6031</v>
      </c>
      <c r="U3545" s="6" t="s">
        <v>6031</v>
      </c>
      <c r="V3545" s="6" t="s">
        <v>6013</v>
      </c>
      <c r="W3545" s="21" t="str">
        <f t="shared" si="55"/>
        <v>15</v>
      </c>
      <c r="AA3545" s="20" t="s">
        <v>8471</v>
      </c>
    </row>
    <row r="3546" spans="1:27">
      <c r="A3546" s="46">
        <v>35</v>
      </c>
      <c r="B3546" s="20" t="s">
        <v>8082</v>
      </c>
      <c r="C3546" s="18" t="s">
        <v>8083</v>
      </c>
      <c r="D3546" s="20" t="s">
        <v>15</v>
      </c>
      <c r="E3546" s="20" t="s">
        <v>6031</v>
      </c>
      <c r="F3546" s="20"/>
      <c r="G3546" s="20" t="s">
        <v>286</v>
      </c>
      <c r="H3546" s="63" t="s">
        <v>8556</v>
      </c>
      <c r="I3546" s="56">
        <v>35581</v>
      </c>
      <c r="J3546" s="20" t="s">
        <v>4823</v>
      </c>
      <c r="K3546" s="66"/>
      <c r="L3546" s="66"/>
      <c r="M3546" s="65"/>
      <c r="N3546" s="65"/>
      <c r="O3546" s="66"/>
      <c r="P3546" s="65"/>
      <c r="Q3546" s="69" t="s">
        <v>6031</v>
      </c>
      <c r="R3546" s="6" t="s">
        <v>6031</v>
      </c>
      <c r="S3546" s="6" t="s">
        <v>6031</v>
      </c>
      <c r="T3546" s="6" t="s">
        <v>6031</v>
      </c>
      <c r="U3546" s="6" t="s">
        <v>6031</v>
      </c>
      <c r="V3546" s="6" t="s">
        <v>6031</v>
      </c>
      <c r="W3546" s="21" t="str">
        <f t="shared" si="55"/>
        <v>15</v>
      </c>
      <c r="AA3546" s="20" t="s">
        <v>8082</v>
      </c>
    </row>
    <row r="3547" spans="1:27">
      <c r="A3547" s="46">
        <v>36</v>
      </c>
      <c r="B3547" s="20" t="s">
        <v>8321</v>
      </c>
      <c r="C3547" s="18" t="s">
        <v>8322</v>
      </c>
      <c r="D3547" s="20" t="s">
        <v>9</v>
      </c>
      <c r="E3547" s="20" t="s">
        <v>6031</v>
      </c>
      <c r="F3547" s="20"/>
      <c r="G3547" s="20" t="s">
        <v>1538</v>
      </c>
      <c r="H3547" s="63" t="s">
        <v>8557</v>
      </c>
      <c r="I3547" s="56">
        <v>34824</v>
      </c>
      <c r="J3547" s="20" t="s">
        <v>4823</v>
      </c>
      <c r="K3547" s="66"/>
      <c r="L3547" s="66"/>
      <c r="M3547" s="65"/>
      <c r="N3547" s="65"/>
      <c r="O3547" s="66"/>
      <c r="P3547" s="65"/>
      <c r="Q3547" s="69" t="s">
        <v>6031</v>
      </c>
      <c r="R3547" s="6" t="s">
        <v>6031</v>
      </c>
      <c r="S3547" s="6" t="s">
        <v>6031</v>
      </c>
      <c r="T3547" s="6" t="s">
        <v>6031</v>
      </c>
      <c r="U3547" s="6" t="s">
        <v>6031</v>
      </c>
      <c r="V3547" s="6" t="s">
        <v>6031</v>
      </c>
      <c r="W3547" s="21" t="str">
        <f t="shared" si="55"/>
        <v>15</v>
      </c>
      <c r="AA3547" s="20" t="s">
        <v>8321</v>
      </c>
    </row>
    <row r="3548" spans="1:27">
      <c r="A3548" s="46">
        <v>37</v>
      </c>
      <c r="B3548" s="20" t="s">
        <v>7853</v>
      </c>
      <c r="C3548" s="18" t="s">
        <v>7854</v>
      </c>
      <c r="D3548" s="20" t="s">
        <v>15</v>
      </c>
      <c r="E3548" s="20" t="s">
        <v>6031</v>
      </c>
      <c r="F3548" s="20"/>
      <c r="G3548" s="20" t="s">
        <v>20</v>
      </c>
      <c r="H3548" s="63" t="s">
        <v>3745</v>
      </c>
      <c r="I3548" s="56">
        <v>35605</v>
      </c>
      <c r="J3548" s="20" t="s">
        <v>4823</v>
      </c>
      <c r="K3548" s="66"/>
      <c r="L3548" s="66"/>
      <c r="M3548" s="65"/>
      <c r="N3548" s="65"/>
      <c r="O3548" s="66"/>
      <c r="P3548" s="65"/>
      <c r="Q3548" s="69" t="s">
        <v>6031</v>
      </c>
      <c r="R3548" s="6" t="s">
        <v>6031</v>
      </c>
      <c r="S3548" s="6" t="s">
        <v>6031</v>
      </c>
      <c r="T3548" s="6" t="s">
        <v>6031</v>
      </c>
      <c r="U3548" s="6" t="s">
        <v>6031</v>
      </c>
      <c r="V3548" s="45" t="s">
        <v>307</v>
      </c>
      <c r="W3548" s="21" t="str">
        <f t="shared" si="55"/>
        <v>15</v>
      </c>
      <c r="AA3548" s="20" t="s">
        <v>7853</v>
      </c>
    </row>
    <row r="3549" spans="1:27">
      <c r="A3549" s="46">
        <v>38</v>
      </c>
      <c r="B3549" s="20" t="s">
        <v>7933</v>
      </c>
      <c r="C3549" s="18" t="s">
        <v>7934</v>
      </c>
      <c r="D3549" s="20" t="s">
        <v>15</v>
      </c>
      <c r="E3549" s="20" t="s">
        <v>6031</v>
      </c>
      <c r="F3549" s="20"/>
      <c r="G3549" s="20" t="s">
        <v>82</v>
      </c>
      <c r="H3549" s="63" t="s">
        <v>3727</v>
      </c>
      <c r="I3549" s="56">
        <v>35689</v>
      </c>
      <c r="J3549" s="20" t="s">
        <v>4823</v>
      </c>
      <c r="K3549" s="66"/>
      <c r="L3549" s="66"/>
      <c r="M3549" s="65"/>
      <c r="N3549" s="65"/>
      <c r="O3549" s="66"/>
      <c r="P3549" s="65"/>
      <c r="Q3549" s="69" t="s">
        <v>6031</v>
      </c>
      <c r="R3549" s="6" t="s">
        <v>6031</v>
      </c>
      <c r="S3549" s="6" t="s">
        <v>6031</v>
      </c>
      <c r="T3549" s="6" t="s">
        <v>6031</v>
      </c>
      <c r="U3549" s="6" t="s">
        <v>6031</v>
      </c>
      <c r="V3549" s="6" t="s">
        <v>6013</v>
      </c>
      <c r="W3549" s="21" t="str">
        <f t="shared" si="55"/>
        <v>15</v>
      </c>
      <c r="AA3549" s="20" t="s">
        <v>7933</v>
      </c>
    </row>
    <row r="3550" spans="1:27">
      <c r="A3550" s="46">
        <v>39</v>
      </c>
      <c r="B3550" s="20" t="s">
        <v>8009</v>
      </c>
      <c r="C3550" s="18" t="s">
        <v>8010</v>
      </c>
      <c r="D3550" s="20" t="s">
        <v>9</v>
      </c>
      <c r="E3550" s="20" t="s">
        <v>6031</v>
      </c>
      <c r="F3550" s="20"/>
      <c r="G3550" s="20" t="s">
        <v>59</v>
      </c>
      <c r="H3550" s="63" t="s">
        <v>3730</v>
      </c>
      <c r="I3550" s="56">
        <v>36007</v>
      </c>
      <c r="J3550" s="20" t="s">
        <v>4823</v>
      </c>
      <c r="K3550" s="66"/>
      <c r="L3550" s="66"/>
      <c r="M3550" s="65"/>
      <c r="N3550" s="65"/>
      <c r="O3550" s="66"/>
      <c r="P3550" s="65"/>
      <c r="Q3550" s="69" t="s">
        <v>6031</v>
      </c>
      <c r="R3550" s="6" t="s">
        <v>6031</v>
      </c>
      <c r="S3550" s="6" t="s">
        <v>6031</v>
      </c>
      <c r="T3550" s="6" t="s">
        <v>6031</v>
      </c>
      <c r="U3550" s="6" t="s">
        <v>6031</v>
      </c>
      <c r="V3550" s="6" t="s">
        <v>6013</v>
      </c>
      <c r="W3550" s="21" t="str">
        <f t="shared" si="55"/>
        <v>15</v>
      </c>
      <c r="AA3550" s="20" t="s">
        <v>8009</v>
      </c>
    </row>
    <row r="3551" spans="1:27">
      <c r="A3551" s="46">
        <v>40</v>
      </c>
      <c r="B3551" s="20" t="s">
        <v>8473</v>
      </c>
      <c r="C3551" s="18" t="s">
        <v>8474</v>
      </c>
      <c r="D3551" s="20" t="s">
        <v>9</v>
      </c>
      <c r="E3551" s="20" t="s">
        <v>6031</v>
      </c>
      <c r="F3551" s="20"/>
      <c r="G3551" s="20" t="s">
        <v>1866</v>
      </c>
      <c r="H3551" s="63" t="s">
        <v>3745</v>
      </c>
      <c r="I3551" s="56">
        <v>35575</v>
      </c>
      <c r="J3551" s="20" t="s">
        <v>4823</v>
      </c>
      <c r="K3551" s="66"/>
      <c r="L3551" s="66"/>
      <c r="M3551" s="65"/>
      <c r="N3551" s="65"/>
      <c r="O3551" s="66"/>
      <c r="P3551" s="65"/>
      <c r="Q3551" s="69" t="s">
        <v>6031</v>
      </c>
      <c r="R3551" s="6" t="s">
        <v>6031</v>
      </c>
      <c r="S3551" s="6" t="s">
        <v>6031</v>
      </c>
      <c r="T3551" s="6" t="s">
        <v>6031</v>
      </c>
      <c r="U3551" s="6" t="s">
        <v>6031</v>
      </c>
      <c r="V3551" s="6" t="s">
        <v>6031</v>
      </c>
      <c r="W3551" s="21" t="str">
        <f t="shared" si="55"/>
        <v>15</v>
      </c>
      <c r="AA3551" s="20" t="s">
        <v>8473</v>
      </c>
    </row>
    <row r="3552" spans="1:27">
      <c r="A3552" s="46">
        <v>41</v>
      </c>
      <c r="B3552" s="20" t="s">
        <v>8323</v>
      </c>
      <c r="C3552" s="18" t="s">
        <v>8324</v>
      </c>
      <c r="D3552" s="20" t="s">
        <v>9</v>
      </c>
      <c r="E3552" s="20" t="s">
        <v>307</v>
      </c>
      <c r="F3552" s="20"/>
      <c r="G3552" s="20" t="s">
        <v>1538</v>
      </c>
      <c r="H3552" s="63" t="s">
        <v>3724</v>
      </c>
      <c r="I3552" s="56">
        <v>35332</v>
      </c>
      <c r="J3552" s="20" t="s">
        <v>4823</v>
      </c>
      <c r="K3552" s="66"/>
      <c r="L3552" s="66"/>
      <c r="M3552" s="65"/>
      <c r="N3552" s="65"/>
      <c r="O3552" s="66"/>
      <c r="P3552" s="65"/>
      <c r="Q3552" s="69" t="s">
        <v>307</v>
      </c>
      <c r="R3552" s="6" t="s">
        <v>307</v>
      </c>
      <c r="S3552" s="6" t="s">
        <v>307</v>
      </c>
      <c r="T3552" s="6" t="s">
        <v>307</v>
      </c>
      <c r="U3552" s="6" t="s">
        <v>307</v>
      </c>
      <c r="V3552" s="6" t="s">
        <v>307</v>
      </c>
      <c r="W3552" s="21" t="str">
        <f t="shared" si="55"/>
        <v>15</v>
      </c>
      <c r="AA3552" s="20" t="s">
        <v>8323</v>
      </c>
    </row>
    <row r="3553" spans="1:27">
      <c r="A3553" s="46">
        <v>42</v>
      </c>
      <c r="B3553" s="20" t="s">
        <v>8161</v>
      </c>
      <c r="C3553" s="18" t="s">
        <v>8162</v>
      </c>
      <c r="D3553" s="20" t="s">
        <v>15</v>
      </c>
      <c r="E3553" s="20" t="s">
        <v>6031</v>
      </c>
      <c r="F3553" s="20"/>
      <c r="G3553" s="20" t="s">
        <v>486</v>
      </c>
      <c r="H3553" s="63" t="s">
        <v>8558</v>
      </c>
      <c r="I3553" s="56">
        <v>35541</v>
      </c>
      <c r="J3553" s="20" t="s">
        <v>4823</v>
      </c>
      <c r="K3553" s="66"/>
      <c r="L3553" s="66"/>
      <c r="M3553" s="65"/>
      <c r="N3553" s="65"/>
      <c r="O3553" s="66"/>
      <c r="P3553" s="65"/>
      <c r="Q3553" s="69" t="s">
        <v>6031</v>
      </c>
      <c r="R3553" s="45" t="s">
        <v>6013</v>
      </c>
      <c r="S3553" s="45" t="s">
        <v>6013</v>
      </c>
      <c r="T3553" s="45" t="s">
        <v>6013</v>
      </c>
      <c r="U3553" s="45" t="s">
        <v>6013</v>
      </c>
      <c r="V3553" s="6" t="s">
        <v>6013</v>
      </c>
      <c r="W3553" s="21" t="str">
        <f t="shared" si="55"/>
        <v>15</v>
      </c>
      <c r="AA3553" s="20" t="s">
        <v>8161</v>
      </c>
    </row>
    <row r="3554" spans="1:27">
      <c r="A3554" s="46">
        <v>43</v>
      </c>
      <c r="B3554" s="20" t="s">
        <v>7775</v>
      </c>
      <c r="C3554" s="18" t="s">
        <v>7776</v>
      </c>
      <c r="D3554" s="20" t="s">
        <v>9</v>
      </c>
      <c r="E3554" s="20" t="s">
        <v>6031</v>
      </c>
      <c r="F3554" s="20"/>
      <c r="G3554" s="20" t="s">
        <v>16</v>
      </c>
      <c r="H3554" s="63" t="s">
        <v>3709</v>
      </c>
      <c r="I3554" s="56">
        <v>35390</v>
      </c>
      <c r="J3554" s="20" t="s">
        <v>4823</v>
      </c>
      <c r="K3554" s="66"/>
      <c r="L3554" s="66"/>
      <c r="M3554" s="65"/>
      <c r="N3554" s="65"/>
      <c r="O3554" s="66"/>
      <c r="P3554" s="65"/>
      <c r="Q3554" s="69" t="s">
        <v>6031</v>
      </c>
      <c r="R3554" s="6" t="s">
        <v>6031</v>
      </c>
      <c r="S3554" s="6" t="s">
        <v>6031</v>
      </c>
      <c r="T3554" s="6" t="s">
        <v>6031</v>
      </c>
      <c r="U3554" s="6" t="s">
        <v>6031</v>
      </c>
      <c r="V3554" s="6" t="s">
        <v>6031</v>
      </c>
      <c r="W3554" s="21" t="str">
        <f t="shared" si="55"/>
        <v>15</v>
      </c>
      <c r="AA3554" s="20" t="s">
        <v>7775</v>
      </c>
    </row>
    <row r="3555" spans="1:27">
      <c r="A3555" s="46">
        <v>44</v>
      </c>
      <c r="B3555" s="20" t="s">
        <v>7855</v>
      </c>
      <c r="C3555" s="18" t="s">
        <v>7856</v>
      </c>
      <c r="D3555" s="20" t="s">
        <v>9</v>
      </c>
      <c r="E3555" s="20" t="s">
        <v>6031</v>
      </c>
      <c r="F3555" s="20"/>
      <c r="G3555" s="20" t="s">
        <v>20</v>
      </c>
      <c r="H3555" s="63" t="s">
        <v>3710</v>
      </c>
      <c r="I3555" s="56">
        <v>35753</v>
      </c>
      <c r="J3555" s="20" t="s">
        <v>4823</v>
      </c>
      <c r="K3555" s="66"/>
      <c r="L3555" s="66"/>
      <c r="M3555" s="65"/>
      <c r="N3555" s="65"/>
      <c r="O3555" s="66"/>
      <c r="P3555" s="65"/>
      <c r="Q3555" s="69" t="s">
        <v>6031</v>
      </c>
      <c r="R3555" s="6" t="s">
        <v>6031</v>
      </c>
      <c r="S3555" s="6" t="s">
        <v>6031</v>
      </c>
      <c r="T3555" s="6" t="s">
        <v>6031</v>
      </c>
      <c r="U3555" s="6" t="s">
        <v>6031</v>
      </c>
      <c r="V3555" s="6" t="s">
        <v>6013</v>
      </c>
      <c r="W3555" s="21" t="str">
        <f t="shared" si="55"/>
        <v>15</v>
      </c>
      <c r="AA3555" s="20" t="s">
        <v>7855</v>
      </c>
    </row>
    <row r="3556" spans="1:27">
      <c r="A3556" s="46">
        <v>45</v>
      </c>
      <c r="B3556" s="20" t="s">
        <v>8243</v>
      </c>
      <c r="C3556" s="18" t="s">
        <v>8244</v>
      </c>
      <c r="D3556" s="20" t="s">
        <v>9</v>
      </c>
      <c r="E3556" s="20" t="s">
        <v>6031</v>
      </c>
      <c r="F3556" s="20"/>
      <c r="G3556" s="20" t="s">
        <v>1536</v>
      </c>
      <c r="H3556" s="63" t="s">
        <v>4043</v>
      </c>
      <c r="I3556" s="56">
        <v>35482</v>
      </c>
      <c r="J3556" s="20" t="s">
        <v>4823</v>
      </c>
      <c r="K3556" s="66"/>
      <c r="L3556" s="66"/>
      <c r="M3556" s="65"/>
      <c r="N3556" s="65"/>
      <c r="O3556" s="66"/>
      <c r="P3556" s="65"/>
      <c r="Q3556" s="69" t="s">
        <v>6031</v>
      </c>
      <c r="R3556" s="6" t="s">
        <v>6031</v>
      </c>
      <c r="S3556" s="6" t="s">
        <v>6031</v>
      </c>
      <c r="T3556" s="6" t="s">
        <v>6031</v>
      </c>
      <c r="U3556" s="6" t="s">
        <v>6031</v>
      </c>
      <c r="V3556" s="6" t="s">
        <v>6031</v>
      </c>
      <c r="W3556" s="21" t="str">
        <f t="shared" si="55"/>
        <v>15</v>
      </c>
      <c r="AA3556" s="20" t="s">
        <v>8243</v>
      </c>
    </row>
    <row r="3557" spans="1:27">
      <c r="A3557" s="46">
        <v>46</v>
      </c>
      <c r="B3557" s="20" t="s">
        <v>7935</v>
      </c>
      <c r="C3557" s="18" t="s">
        <v>7936</v>
      </c>
      <c r="D3557" s="20" t="s">
        <v>9</v>
      </c>
      <c r="E3557" s="20" t="s">
        <v>6021</v>
      </c>
      <c r="F3557" s="20"/>
      <c r="G3557" s="20" t="s">
        <v>82</v>
      </c>
      <c r="H3557" s="63" t="s">
        <v>3655</v>
      </c>
      <c r="I3557" s="56">
        <v>35488</v>
      </c>
      <c r="J3557" s="20" t="s">
        <v>4823</v>
      </c>
      <c r="K3557" s="66"/>
      <c r="L3557" s="66"/>
      <c r="M3557" s="65"/>
      <c r="N3557" s="65"/>
      <c r="O3557" s="66"/>
      <c r="P3557" s="65"/>
      <c r="Q3557" s="69" t="s">
        <v>6021</v>
      </c>
      <c r="R3557" s="6" t="s">
        <v>6021</v>
      </c>
      <c r="S3557" s="6" t="s">
        <v>6021</v>
      </c>
      <c r="T3557" s="6" t="s">
        <v>6021</v>
      </c>
      <c r="U3557" s="6" t="s">
        <v>6021</v>
      </c>
      <c r="V3557" s="6" t="s">
        <v>6021</v>
      </c>
      <c r="W3557" s="21" t="str">
        <f t="shared" si="55"/>
        <v>15</v>
      </c>
      <c r="AA3557" s="20" t="s">
        <v>7935</v>
      </c>
    </row>
    <row r="3558" spans="1:27">
      <c r="A3558" s="46">
        <v>47</v>
      </c>
      <c r="B3558" s="20" t="s">
        <v>8325</v>
      </c>
      <c r="C3558" s="18" t="s">
        <v>8326</v>
      </c>
      <c r="D3558" s="20" t="s">
        <v>9</v>
      </c>
      <c r="E3558" s="20" t="s">
        <v>6031</v>
      </c>
      <c r="F3558" s="20"/>
      <c r="G3558" s="20" t="s">
        <v>1538</v>
      </c>
      <c r="H3558" s="63" t="s">
        <v>3655</v>
      </c>
      <c r="I3558" s="56">
        <v>35589</v>
      </c>
      <c r="J3558" s="20" t="s">
        <v>5299</v>
      </c>
      <c r="K3558" s="66"/>
      <c r="L3558" s="66"/>
      <c r="M3558" s="65"/>
      <c r="N3558" s="65"/>
      <c r="O3558" s="66"/>
      <c r="P3558" s="65"/>
      <c r="Q3558" s="69" t="s">
        <v>6031</v>
      </c>
      <c r="R3558" s="45" t="s">
        <v>6013</v>
      </c>
      <c r="S3558" s="45" t="s">
        <v>6013</v>
      </c>
      <c r="T3558" s="45" t="s">
        <v>6013</v>
      </c>
      <c r="U3558" s="45" t="s">
        <v>6013</v>
      </c>
      <c r="V3558" s="6" t="s">
        <v>6013</v>
      </c>
      <c r="W3558" s="21" t="str">
        <f t="shared" si="55"/>
        <v>15</v>
      </c>
      <c r="AA3558" s="20" t="s">
        <v>8325</v>
      </c>
    </row>
    <row r="3559" spans="1:27">
      <c r="A3559" s="46">
        <v>48</v>
      </c>
      <c r="B3559" s="20" t="s">
        <v>8475</v>
      </c>
      <c r="C3559" s="18" t="s">
        <v>8476</v>
      </c>
      <c r="D3559" s="20" t="s">
        <v>9</v>
      </c>
      <c r="E3559" s="20" t="s">
        <v>6031</v>
      </c>
      <c r="F3559" s="20"/>
      <c r="G3559" s="20" t="s">
        <v>1866</v>
      </c>
      <c r="H3559" s="63" t="s">
        <v>3722</v>
      </c>
      <c r="I3559" s="56">
        <v>35582</v>
      </c>
      <c r="J3559" s="20" t="s">
        <v>4823</v>
      </c>
      <c r="K3559" s="66"/>
      <c r="L3559" s="66"/>
      <c r="M3559" s="65"/>
      <c r="N3559" s="65"/>
      <c r="O3559" s="66"/>
      <c r="P3559" s="65"/>
      <c r="Q3559" s="69" t="s">
        <v>6031</v>
      </c>
      <c r="R3559" s="6" t="s">
        <v>6031</v>
      </c>
      <c r="S3559" s="6" t="s">
        <v>6031</v>
      </c>
      <c r="T3559" s="6" t="s">
        <v>6031</v>
      </c>
      <c r="U3559" s="6" t="s">
        <v>6031</v>
      </c>
      <c r="V3559" s="6" t="s">
        <v>6013</v>
      </c>
      <c r="W3559" s="21" t="str">
        <f t="shared" si="55"/>
        <v>15</v>
      </c>
      <c r="AA3559" s="20" t="s">
        <v>8475</v>
      </c>
    </row>
    <row r="3560" spans="1:27">
      <c r="A3560" s="46">
        <v>49</v>
      </c>
      <c r="B3560" s="20" t="s">
        <v>7777</v>
      </c>
      <c r="C3560" s="18" t="s">
        <v>7778</v>
      </c>
      <c r="D3560" s="20" t="s">
        <v>9</v>
      </c>
      <c r="E3560" s="20" t="s">
        <v>6031</v>
      </c>
      <c r="F3560" s="20"/>
      <c r="G3560" s="20" t="s">
        <v>16</v>
      </c>
      <c r="H3560" s="63" t="s">
        <v>3766</v>
      </c>
      <c r="I3560" s="56">
        <v>35405</v>
      </c>
      <c r="J3560" s="20" t="s">
        <v>4823</v>
      </c>
      <c r="K3560" s="66"/>
      <c r="L3560" s="66"/>
      <c r="M3560" s="65"/>
      <c r="N3560" s="65"/>
      <c r="O3560" s="66"/>
      <c r="P3560" s="65"/>
      <c r="Q3560" s="69" t="s">
        <v>6031</v>
      </c>
      <c r="R3560" s="6" t="s">
        <v>6031</v>
      </c>
      <c r="S3560" s="6" t="s">
        <v>6031</v>
      </c>
      <c r="T3560" s="6" t="s">
        <v>6031</v>
      </c>
      <c r="U3560" s="6" t="s">
        <v>6031</v>
      </c>
      <c r="V3560" s="6" t="s">
        <v>6013</v>
      </c>
      <c r="W3560" s="21" t="str">
        <f t="shared" si="55"/>
        <v>15</v>
      </c>
      <c r="AA3560" s="20" t="s">
        <v>7777</v>
      </c>
    </row>
    <row r="3561" spans="1:27">
      <c r="A3561" s="46">
        <v>50</v>
      </c>
      <c r="B3561" s="20" t="s">
        <v>8245</v>
      </c>
      <c r="C3561" s="18" t="s">
        <v>8246</v>
      </c>
      <c r="D3561" s="20" t="s">
        <v>9</v>
      </c>
      <c r="E3561" s="20" t="s">
        <v>6031</v>
      </c>
      <c r="F3561" s="20"/>
      <c r="G3561" s="20" t="s">
        <v>1536</v>
      </c>
      <c r="H3561" s="63" t="s">
        <v>3719</v>
      </c>
      <c r="I3561" s="56">
        <v>35624</v>
      </c>
      <c r="J3561" s="20" t="s">
        <v>4823</v>
      </c>
      <c r="K3561" s="66"/>
      <c r="L3561" s="66"/>
      <c r="M3561" s="65"/>
      <c r="N3561" s="65"/>
      <c r="O3561" s="66"/>
      <c r="P3561" s="65"/>
      <c r="Q3561" s="69" t="s">
        <v>6031</v>
      </c>
      <c r="R3561" s="45" t="s">
        <v>6013</v>
      </c>
      <c r="S3561" s="45" t="s">
        <v>6013</v>
      </c>
      <c r="T3561" s="45" t="s">
        <v>6013</v>
      </c>
      <c r="U3561" s="45" t="s">
        <v>6013</v>
      </c>
      <c r="V3561" s="6" t="s">
        <v>6013</v>
      </c>
      <c r="W3561" s="21" t="str">
        <f t="shared" si="55"/>
        <v>15</v>
      </c>
      <c r="AA3561" s="20" t="s">
        <v>8245</v>
      </c>
    </row>
    <row r="3562" spans="1:27">
      <c r="A3562" s="46">
        <v>51</v>
      </c>
      <c r="B3562" s="20" t="s">
        <v>7857</v>
      </c>
      <c r="C3562" s="18" t="s">
        <v>7858</v>
      </c>
      <c r="D3562" s="20" t="s">
        <v>15</v>
      </c>
      <c r="E3562" s="20" t="s">
        <v>307</v>
      </c>
      <c r="F3562" s="20"/>
      <c r="G3562" s="20" t="s">
        <v>20</v>
      </c>
      <c r="H3562" s="63" t="s">
        <v>8559</v>
      </c>
      <c r="I3562" s="56">
        <v>35231</v>
      </c>
      <c r="J3562" s="20" t="s">
        <v>4823</v>
      </c>
      <c r="K3562" s="66"/>
      <c r="L3562" s="66"/>
      <c r="M3562" s="65"/>
      <c r="N3562" s="65"/>
      <c r="O3562" s="66"/>
      <c r="P3562" s="65"/>
      <c r="Q3562" s="69" t="s">
        <v>307</v>
      </c>
      <c r="R3562" s="6" t="s">
        <v>307</v>
      </c>
      <c r="S3562" s="6" t="s">
        <v>307</v>
      </c>
      <c r="T3562" s="6" t="s">
        <v>307</v>
      </c>
      <c r="U3562" s="6" t="s">
        <v>307</v>
      </c>
      <c r="V3562" s="6" t="s">
        <v>307</v>
      </c>
      <c r="W3562" s="21" t="str">
        <f t="shared" si="55"/>
        <v>15</v>
      </c>
      <c r="AA3562" s="20" t="s">
        <v>7857</v>
      </c>
    </row>
    <row r="3563" spans="1:27">
      <c r="A3563" s="46">
        <v>52</v>
      </c>
      <c r="B3563" s="20" t="s">
        <v>8403</v>
      </c>
      <c r="C3563" s="18" t="s">
        <v>8404</v>
      </c>
      <c r="D3563" s="20" t="s">
        <v>9</v>
      </c>
      <c r="E3563" s="20" t="s">
        <v>6031</v>
      </c>
      <c r="F3563" s="20"/>
      <c r="G3563" s="20" t="s">
        <v>1891</v>
      </c>
      <c r="H3563" s="63" t="s">
        <v>8560</v>
      </c>
      <c r="I3563" s="56">
        <v>35443</v>
      </c>
      <c r="J3563" s="20" t="s">
        <v>4823</v>
      </c>
      <c r="K3563" s="66"/>
      <c r="L3563" s="66"/>
      <c r="M3563" s="65"/>
      <c r="N3563" s="65"/>
      <c r="O3563" s="66"/>
      <c r="P3563" s="65"/>
      <c r="Q3563" s="69" t="s">
        <v>6031</v>
      </c>
      <c r="R3563" s="45" t="s">
        <v>6013</v>
      </c>
      <c r="S3563" s="45" t="s">
        <v>6013</v>
      </c>
      <c r="T3563" s="45" t="s">
        <v>6013</v>
      </c>
      <c r="U3563" s="45" t="s">
        <v>6013</v>
      </c>
      <c r="V3563" s="6" t="s">
        <v>6013</v>
      </c>
      <c r="W3563" s="21" t="str">
        <f t="shared" si="55"/>
        <v>15</v>
      </c>
      <c r="AA3563" s="20" t="s">
        <v>8403</v>
      </c>
    </row>
    <row r="3564" spans="1:27">
      <c r="A3564" s="46">
        <v>53</v>
      </c>
      <c r="B3564" s="20" t="s">
        <v>8327</v>
      </c>
      <c r="C3564" s="18" t="s">
        <v>8328</v>
      </c>
      <c r="D3564" s="20" t="s">
        <v>15</v>
      </c>
      <c r="E3564" s="20" t="s">
        <v>6021</v>
      </c>
      <c r="F3564" s="20"/>
      <c r="G3564" s="20" t="s">
        <v>1538</v>
      </c>
      <c r="H3564" s="63" t="s">
        <v>8561</v>
      </c>
      <c r="I3564" s="56">
        <v>35347</v>
      </c>
      <c r="J3564" s="20" t="s">
        <v>4823</v>
      </c>
      <c r="K3564" s="66"/>
      <c r="L3564" s="66"/>
      <c r="M3564" s="65"/>
      <c r="N3564" s="65"/>
      <c r="O3564" s="66"/>
      <c r="P3564" s="65"/>
      <c r="Q3564" s="69" t="s">
        <v>6021</v>
      </c>
      <c r="R3564" s="6" t="s">
        <v>6021</v>
      </c>
      <c r="S3564" s="6" t="s">
        <v>6021</v>
      </c>
      <c r="T3564" s="6" t="s">
        <v>6021</v>
      </c>
      <c r="U3564" s="6" t="s">
        <v>6021</v>
      </c>
      <c r="V3564" s="6" t="s">
        <v>6021</v>
      </c>
      <c r="W3564" s="21" t="str">
        <f t="shared" si="55"/>
        <v>15</v>
      </c>
      <c r="AA3564" s="20" t="s">
        <v>8327</v>
      </c>
    </row>
    <row r="3565" spans="1:27">
      <c r="A3565" s="46">
        <v>54</v>
      </c>
      <c r="B3565" s="20" t="s">
        <v>8247</v>
      </c>
      <c r="C3565" s="18" t="s">
        <v>8248</v>
      </c>
      <c r="D3565" s="20" t="s">
        <v>15</v>
      </c>
      <c r="E3565" s="20" t="s">
        <v>6031</v>
      </c>
      <c r="F3565" s="20"/>
      <c r="G3565" s="20" t="s">
        <v>1536</v>
      </c>
      <c r="H3565" s="63" t="s">
        <v>8553</v>
      </c>
      <c r="I3565" s="56">
        <v>35200</v>
      </c>
      <c r="J3565" s="20" t="s">
        <v>4823</v>
      </c>
      <c r="K3565" s="66"/>
      <c r="L3565" s="66"/>
      <c r="M3565" s="65"/>
      <c r="N3565" s="65"/>
      <c r="O3565" s="66"/>
      <c r="P3565" s="65"/>
      <c r="Q3565" s="69" t="s">
        <v>6031</v>
      </c>
      <c r="R3565" s="45" t="s">
        <v>6013</v>
      </c>
      <c r="S3565" s="45" t="s">
        <v>6013</v>
      </c>
      <c r="T3565" s="45" t="s">
        <v>6013</v>
      </c>
      <c r="U3565" s="45" t="s">
        <v>6013</v>
      </c>
      <c r="V3565" s="6" t="s">
        <v>6013</v>
      </c>
      <c r="W3565" s="21" t="str">
        <f t="shared" si="55"/>
        <v>15</v>
      </c>
      <c r="AA3565" s="20" t="s">
        <v>8247</v>
      </c>
    </row>
    <row r="3566" spans="1:27">
      <c r="A3566" s="46">
        <v>55</v>
      </c>
      <c r="B3566" s="20" t="s">
        <v>8011</v>
      </c>
      <c r="C3566" s="18" t="s">
        <v>8012</v>
      </c>
      <c r="D3566" s="20" t="s">
        <v>15</v>
      </c>
      <c r="E3566" s="20" t="s">
        <v>6031</v>
      </c>
      <c r="F3566" s="20"/>
      <c r="G3566" s="20" t="s">
        <v>59</v>
      </c>
      <c r="H3566" s="63" t="s">
        <v>3655</v>
      </c>
      <c r="I3566" s="56">
        <v>35682</v>
      </c>
      <c r="J3566" s="20" t="s">
        <v>4823</v>
      </c>
      <c r="K3566" s="66"/>
      <c r="L3566" s="66"/>
      <c r="M3566" s="65"/>
      <c r="N3566" s="65"/>
      <c r="O3566" s="66"/>
      <c r="P3566" s="65"/>
      <c r="Q3566" s="69" t="s">
        <v>6031</v>
      </c>
      <c r="R3566" s="6" t="s">
        <v>6031</v>
      </c>
      <c r="S3566" s="6" t="s">
        <v>6031</v>
      </c>
      <c r="T3566" s="6" t="s">
        <v>6031</v>
      </c>
      <c r="U3566" s="6" t="s">
        <v>6031</v>
      </c>
      <c r="V3566" s="6" t="s">
        <v>6013</v>
      </c>
      <c r="W3566" s="21" t="str">
        <f t="shared" si="55"/>
        <v>15</v>
      </c>
      <c r="AA3566" s="20" t="s">
        <v>8011</v>
      </c>
    </row>
    <row r="3567" spans="1:27">
      <c r="A3567" s="46">
        <v>56</v>
      </c>
      <c r="B3567" s="20" t="s">
        <v>8477</v>
      </c>
      <c r="C3567" s="18" t="s">
        <v>8478</v>
      </c>
      <c r="D3567" s="20" t="s">
        <v>9</v>
      </c>
      <c r="E3567" s="20" t="s">
        <v>6031</v>
      </c>
      <c r="F3567" s="20"/>
      <c r="G3567" s="20" t="s">
        <v>1866</v>
      </c>
      <c r="H3567" s="63" t="s">
        <v>8562</v>
      </c>
      <c r="I3567" s="56">
        <v>35336</v>
      </c>
      <c r="J3567" s="20" t="s">
        <v>4823</v>
      </c>
      <c r="K3567" s="66"/>
      <c r="L3567" s="66"/>
      <c r="M3567" s="65"/>
      <c r="N3567" s="65"/>
      <c r="O3567" s="66"/>
      <c r="P3567" s="65"/>
      <c r="Q3567" s="69" t="s">
        <v>6031</v>
      </c>
      <c r="R3567" s="6" t="s">
        <v>6031</v>
      </c>
      <c r="S3567" s="6" t="s">
        <v>6031</v>
      </c>
      <c r="T3567" s="6" t="s">
        <v>6031</v>
      </c>
      <c r="U3567" s="6" t="s">
        <v>6031</v>
      </c>
      <c r="V3567" s="6" t="s">
        <v>6013</v>
      </c>
      <c r="W3567" s="21" t="str">
        <f t="shared" si="55"/>
        <v>15</v>
      </c>
      <c r="AA3567" s="20" t="s">
        <v>8477</v>
      </c>
    </row>
    <row r="3568" spans="1:27">
      <c r="A3568" s="46">
        <v>57</v>
      </c>
      <c r="B3568" s="20" t="s">
        <v>7779</v>
      </c>
      <c r="C3568" s="18" t="s">
        <v>7780</v>
      </c>
      <c r="D3568" s="20" t="s">
        <v>9</v>
      </c>
      <c r="E3568" s="20" t="s">
        <v>6031</v>
      </c>
      <c r="F3568" s="20"/>
      <c r="G3568" s="20" t="s">
        <v>16</v>
      </c>
      <c r="H3568" s="63" t="s">
        <v>8563</v>
      </c>
      <c r="I3568" s="56">
        <v>34954</v>
      </c>
      <c r="J3568" s="20" t="s">
        <v>4823</v>
      </c>
      <c r="K3568" s="66"/>
      <c r="L3568" s="66"/>
      <c r="M3568" s="65"/>
      <c r="N3568" s="65"/>
      <c r="O3568" s="66"/>
      <c r="P3568" s="65"/>
      <c r="Q3568" s="69" t="s">
        <v>6031</v>
      </c>
      <c r="R3568" s="6" t="s">
        <v>6031</v>
      </c>
      <c r="S3568" s="6" t="s">
        <v>6031</v>
      </c>
      <c r="T3568" s="6" t="s">
        <v>6031</v>
      </c>
      <c r="U3568" s="6" t="s">
        <v>6031</v>
      </c>
      <c r="V3568" s="6" t="s">
        <v>6031</v>
      </c>
      <c r="W3568" s="21" t="str">
        <f t="shared" si="55"/>
        <v>15</v>
      </c>
      <c r="AA3568" s="20" t="s">
        <v>7779</v>
      </c>
    </row>
    <row r="3569" spans="1:27">
      <c r="A3569" s="46">
        <v>58</v>
      </c>
      <c r="B3569" s="20" t="s">
        <v>8013</v>
      </c>
      <c r="C3569" s="18" t="s">
        <v>8014</v>
      </c>
      <c r="D3569" s="20" t="s">
        <v>9</v>
      </c>
      <c r="E3569" s="20" t="s">
        <v>307</v>
      </c>
      <c r="F3569" s="20"/>
      <c r="G3569" s="20" t="s">
        <v>59</v>
      </c>
      <c r="H3569" s="63" t="s">
        <v>3725</v>
      </c>
      <c r="I3569" s="56">
        <v>35703</v>
      </c>
      <c r="J3569" s="20" t="s">
        <v>4823</v>
      </c>
      <c r="K3569" s="66"/>
      <c r="L3569" s="66"/>
      <c r="M3569" s="65"/>
      <c r="N3569" s="65"/>
      <c r="O3569" s="66"/>
      <c r="P3569" s="65"/>
      <c r="Q3569" s="69" t="s">
        <v>307</v>
      </c>
      <c r="R3569" s="6" t="s">
        <v>307</v>
      </c>
      <c r="S3569" s="6" t="s">
        <v>307</v>
      </c>
      <c r="T3569" s="6" t="s">
        <v>307</v>
      </c>
      <c r="U3569" s="6" t="s">
        <v>307</v>
      </c>
      <c r="V3569" s="6" t="s">
        <v>307</v>
      </c>
      <c r="W3569" s="21" t="str">
        <f t="shared" si="55"/>
        <v>15</v>
      </c>
      <c r="AA3569" s="20" t="s">
        <v>8013</v>
      </c>
    </row>
    <row r="3570" spans="1:27">
      <c r="A3570" s="46">
        <v>59</v>
      </c>
      <c r="B3570" s="20" t="s">
        <v>7859</v>
      </c>
      <c r="C3570" s="18" t="s">
        <v>7860</v>
      </c>
      <c r="D3570" s="20" t="s">
        <v>9</v>
      </c>
      <c r="E3570" s="20" t="s">
        <v>6031</v>
      </c>
      <c r="F3570" s="20"/>
      <c r="G3570" s="20" t="s">
        <v>20</v>
      </c>
      <c r="H3570" s="63" t="s">
        <v>3725</v>
      </c>
      <c r="I3570" s="56">
        <v>35393</v>
      </c>
      <c r="J3570" s="20" t="s">
        <v>4823</v>
      </c>
      <c r="K3570" s="66"/>
      <c r="L3570" s="66"/>
      <c r="M3570" s="65"/>
      <c r="N3570" s="65"/>
      <c r="O3570" s="66"/>
      <c r="P3570" s="65"/>
      <c r="Q3570" s="69" t="s">
        <v>6031</v>
      </c>
      <c r="R3570" s="6" t="s">
        <v>6031</v>
      </c>
      <c r="S3570" s="6" t="s">
        <v>6031</v>
      </c>
      <c r="T3570" s="6" t="s">
        <v>6031</v>
      </c>
      <c r="U3570" s="6" t="s">
        <v>6031</v>
      </c>
      <c r="V3570" s="6" t="s">
        <v>6013</v>
      </c>
      <c r="W3570" s="21" t="str">
        <f t="shared" si="55"/>
        <v>15</v>
      </c>
      <c r="AA3570" s="20" t="s">
        <v>7859</v>
      </c>
    </row>
    <row r="3571" spans="1:27">
      <c r="A3571" s="46">
        <v>60</v>
      </c>
      <c r="B3571" s="20" t="s">
        <v>7861</v>
      </c>
      <c r="C3571" s="18" t="s">
        <v>7862</v>
      </c>
      <c r="D3571" s="20" t="s">
        <v>9</v>
      </c>
      <c r="E3571" s="20" t="s">
        <v>6031</v>
      </c>
      <c r="F3571" s="20"/>
      <c r="G3571" s="20" t="s">
        <v>20</v>
      </c>
      <c r="H3571" s="63" t="s">
        <v>8564</v>
      </c>
      <c r="I3571" s="56">
        <v>35586</v>
      </c>
      <c r="J3571" s="20" t="s">
        <v>4823</v>
      </c>
      <c r="K3571" s="66"/>
      <c r="L3571" s="66"/>
      <c r="M3571" s="65"/>
      <c r="N3571" s="65"/>
      <c r="O3571" s="66"/>
      <c r="P3571" s="65"/>
      <c r="Q3571" s="69" t="s">
        <v>6031</v>
      </c>
      <c r="R3571" s="6" t="s">
        <v>6031</v>
      </c>
      <c r="S3571" s="6" t="s">
        <v>6031</v>
      </c>
      <c r="T3571" s="6" t="s">
        <v>6031</v>
      </c>
      <c r="U3571" s="6" t="s">
        <v>6031</v>
      </c>
      <c r="V3571" s="6" t="s">
        <v>6013</v>
      </c>
      <c r="W3571" s="21" t="str">
        <f t="shared" si="55"/>
        <v>15</v>
      </c>
      <c r="AA3571" s="20" t="s">
        <v>7861</v>
      </c>
    </row>
    <row r="3572" spans="1:27">
      <c r="A3572" s="46">
        <v>61</v>
      </c>
      <c r="B3572" s="20" t="s">
        <v>7937</v>
      </c>
      <c r="C3572" s="18" t="s">
        <v>7938</v>
      </c>
      <c r="D3572" s="20" t="s">
        <v>9</v>
      </c>
      <c r="E3572" s="20" t="s">
        <v>6031</v>
      </c>
      <c r="F3572" s="20"/>
      <c r="G3572" s="20" t="s">
        <v>82</v>
      </c>
      <c r="H3572" s="63" t="s">
        <v>3711</v>
      </c>
      <c r="I3572" s="56">
        <v>35846</v>
      </c>
      <c r="J3572" s="20" t="s">
        <v>4823</v>
      </c>
      <c r="K3572" s="66"/>
      <c r="L3572" s="66"/>
      <c r="M3572" s="65"/>
      <c r="N3572" s="65"/>
      <c r="O3572" s="66"/>
      <c r="P3572" s="65"/>
      <c r="Q3572" s="69" t="s">
        <v>6031</v>
      </c>
      <c r="R3572" s="6" t="s">
        <v>6031</v>
      </c>
      <c r="S3572" s="6" t="s">
        <v>6031</v>
      </c>
      <c r="T3572" s="6" t="s">
        <v>6031</v>
      </c>
      <c r="U3572" s="6" t="s">
        <v>6031</v>
      </c>
      <c r="V3572" s="6" t="s">
        <v>6031</v>
      </c>
      <c r="W3572" s="21" t="str">
        <f t="shared" si="55"/>
        <v>15</v>
      </c>
      <c r="AA3572" s="20" t="s">
        <v>7937</v>
      </c>
    </row>
    <row r="3573" spans="1:27">
      <c r="A3573" s="46">
        <v>62</v>
      </c>
      <c r="B3573" s="20" t="s">
        <v>8249</v>
      </c>
      <c r="C3573" s="18" t="s">
        <v>8250</v>
      </c>
      <c r="D3573" s="20" t="s">
        <v>15</v>
      </c>
      <c r="E3573" s="20" t="s">
        <v>6021</v>
      </c>
      <c r="F3573" s="20"/>
      <c r="G3573" s="20" t="s">
        <v>1536</v>
      </c>
      <c r="H3573" s="63" t="s">
        <v>3778</v>
      </c>
      <c r="I3573" s="56">
        <v>35675</v>
      </c>
      <c r="J3573" s="20" t="s">
        <v>4823</v>
      </c>
      <c r="K3573" s="66"/>
      <c r="L3573" s="66"/>
      <c r="M3573" s="65"/>
      <c r="N3573" s="65"/>
      <c r="O3573" s="66"/>
      <c r="P3573" s="65"/>
      <c r="Q3573" s="69" t="s">
        <v>6021</v>
      </c>
      <c r="R3573" s="45" t="s">
        <v>6013</v>
      </c>
      <c r="S3573" s="45" t="s">
        <v>6013</v>
      </c>
      <c r="T3573" s="45" t="s">
        <v>6013</v>
      </c>
      <c r="U3573" s="45" t="s">
        <v>6013</v>
      </c>
      <c r="V3573" s="6" t="s">
        <v>6013</v>
      </c>
      <c r="W3573" s="21" t="str">
        <f t="shared" si="55"/>
        <v>15</v>
      </c>
      <c r="AA3573" s="20" t="s">
        <v>8249</v>
      </c>
    </row>
    <row r="3574" spans="1:27">
      <c r="A3574" s="46">
        <v>63</v>
      </c>
      <c r="B3574" s="20" t="s">
        <v>7863</v>
      </c>
      <c r="C3574" s="18" t="s">
        <v>7864</v>
      </c>
      <c r="D3574" s="20" t="s">
        <v>9</v>
      </c>
      <c r="E3574" s="20" t="s">
        <v>6031</v>
      </c>
      <c r="F3574" s="20"/>
      <c r="G3574" s="20" t="s">
        <v>20</v>
      </c>
      <c r="H3574" s="63" t="s">
        <v>8565</v>
      </c>
      <c r="I3574" s="56">
        <v>35644</v>
      </c>
      <c r="J3574" s="20" t="s">
        <v>4823</v>
      </c>
      <c r="K3574" s="66"/>
      <c r="L3574" s="66"/>
      <c r="M3574" s="65"/>
      <c r="N3574" s="65"/>
      <c r="O3574" s="66"/>
      <c r="P3574" s="65"/>
      <c r="Q3574" s="69" t="s">
        <v>6031</v>
      </c>
      <c r="R3574" s="45" t="s">
        <v>6013</v>
      </c>
      <c r="S3574" s="45" t="s">
        <v>6013</v>
      </c>
      <c r="T3574" s="45" t="s">
        <v>6013</v>
      </c>
      <c r="U3574" s="45" t="s">
        <v>6013</v>
      </c>
      <c r="V3574" s="6" t="s">
        <v>6013</v>
      </c>
      <c r="W3574" s="21" t="str">
        <f t="shared" si="55"/>
        <v>15</v>
      </c>
      <c r="AA3574" s="20" t="s">
        <v>7863</v>
      </c>
    </row>
    <row r="3575" spans="1:27">
      <c r="A3575" s="46">
        <v>64</v>
      </c>
      <c r="B3575" s="20" t="s">
        <v>8084</v>
      </c>
      <c r="C3575" s="18" t="s">
        <v>8085</v>
      </c>
      <c r="D3575" s="20" t="s">
        <v>9</v>
      </c>
      <c r="E3575" s="20" t="s">
        <v>6021</v>
      </c>
      <c r="F3575" s="20"/>
      <c r="G3575" s="20" t="s">
        <v>286</v>
      </c>
      <c r="H3575" s="63" t="s">
        <v>3714</v>
      </c>
      <c r="I3575" s="56">
        <v>35446</v>
      </c>
      <c r="J3575" s="20" t="s">
        <v>4823</v>
      </c>
      <c r="K3575" s="66"/>
      <c r="L3575" s="66"/>
      <c r="M3575" s="65"/>
      <c r="N3575" s="65"/>
      <c r="O3575" s="66"/>
      <c r="P3575" s="65"/>
      <c r="Q3575" s="69" t="s">
        <v>6021</v>
      </c>
      <c r="R3575" s="6" t="s">
        <v>6021</v>
      </c>
      <c r="S3575" s="6" t="s">
        <v>6021</v>
      </c>
      <c r="T3575" s="6" t="s">
        <v>6021</v>
      </c>
      <c r="U3575" s="6" t="s">
        <v>6021</v>
      </c>
      <c r="V3575" s="6" t="s">
        <v>6021</v>
      </c>
      <c r="W3575" s="21" t="str">
        <f t="shared" si="55"/>
        <v>15</v>
      </c>
      <c r="AA3575" s="20" t="s">
        <v>8084</v>
      </c>
    </row>
    <row r="3576" spans="1:27">
      <c r="A3576" s="46">
        <v>65</v>
      </c>
      <c r="B3576" s="20" t="s">
        <v>8163</v>
      </c>
      <c r="C3576" s="18" t="s">
        <v>8164</v>
      </c>
      <c r="D3576" s="20" t="s">
        <v>9</v>
      </c>
      <c r="E3576" s="20" t="s">
        <v>6021</v>
      </c>
      <c r="F3576" s="20"/>
      <c r="G3576" s="20" t="s">
        <v>486</v>
      </c>
      <c r="H3576" s="63" t="s">
        <v>3774</v>
      </c>
      <c r="I3576" s="56">
        <v>35477</v>
      </c>
      <c r="J3576" s="20" t="s">
        <v>4823</v>
      </c>
      <c r="K3576" s="66"/>
      <c r="L3576" s="66"/>
      <c r="M3576" s="65"/>
      <c r="N3576" s="65"/>
      <c r="O3576" s="66"/>
      <c r="P3576" s="65"/>
      <c r="Q3576" s="69" t="s">
        <v>6021</v>
      </c>
      <c r="R3576" s="6" t="s">
        <v>6021</v>
      </c>
      <c r="S3576" s="6" t="s">
        <v>6021</v>
      </c>
      <c r="T3576" s="6" t="s">
        <v>6021</v>
      </c>
      <c r="U3576" s="6" t="s">
        <v>6021</v>
      </c>
      <c r="V3576" s="6" t="s">
        <v>6021</v>
      </c>
      <c r="W3576" s="21" t="str">
        <f t="shared" si="55"/>
        <v>15</v>
      </c>
      <c r="AA3576" s="20" t="s">
        <v>8163</v>
      </c>
    </row>
    <row r="3577" spans="1:27">
      <c r="A3577" s="46">
        <v>66</v>
      </c>
      <c r="B3577" s="20" t="s">
        <v>8251</v>
      </c>
      <c r="C3577" s="18" t="s">
        <v>8252</v>
      </c>
      <c r="D3577" s="20" t="s">
        <v>9</v>
      </c>
      <c r="E3577" s="20" t="s">
        <v>6021</v>
      </c>
      <c r="F3577" s="20"/>
      <c r="G3577" s="20" t="s">
        <v>1536</v>
      </c>
      <c r="H3577" s="63" t="s">
        <v>3774</v>
      </c>
      <c r="I3577" s="56">
        <v>35144</v>
      </c>
      <c r="J3577" s="20" t="s">
        <v>4823</v>
      </c>
      <c r="K3577" s="66"/>
      <c r="L3577" s="66"/>
      <c r="M3577" s="65"/>
      <c r="N3577" s="65"/>
      <c r="O3577" s="66"/>
      <c r="P3577" s="65"/>
      <c r="Q3577" s="69" t="s">
        <v>6021</v>
      </c>
      <c r="R3577" s="6" t="s">
        <v>6021</v>
      </c>
      <c r="S3577" s="6" t="s">
        <v>6021</v>
      </c>
      <c r="T3577" s="6" t="s">
        <v>6021</v>
      </c>
      <c r="U3577" s="6" t="s">
        <v>6021</v>
      </c>
      <c r="V3577" s="6" t="s">
        <v>6021</v>
      </c>
      <c r="W3577" s="21" t="str">
        <f t="shared" si="55"/>
        <v>15</v>
      </c>
      <c r="AA3577" s="20" t="s">
        <v>8251</v>
      </c>
    </row>
    <row r="3578" spans="1:27">
      <c r="A3578" s="46">
        <v>67</v>
      </c>
      <c r="B3578" s="20" t="s">
        <v>8086</v>
      </c>
      <c r="C3578" s="18" t="s">
        <v>8087</v>
      </c>
      <c r="D3578" s="20" t="s">
        <v>15</v>
      </c>
      <c r="E3578" s="20" t="s">
        <v>6031</v>
      </c>
      <c r="F3578" s="20"/>
      <c r="G3578" s="20" t="s">
        <v>286</v>
      </c>
      <c r="H3578" s="63" t="s">
        <v>3724</v>
      </c>
      <c r="I3578" s="56">
        <v>35413</v>
      </c>
      <c r="J3578" s="20" t="s">
        <v>4823</v>
      </c>
      <c r="K3578" s="66"/>
      <c r="L3578" s="66"/>
      <c r="M3578" s="65"/>
      <c r="N3578" s="65"/>
      <c r="O3578" s="66"/>
      <c r="P3578" s="65"/>
      <c r="Q3578" s="69" t="s">
        <v>6031</v>
      </c>
      <c r="R3578" s="6" t="s">
        <v>6031</v>
      </c>
      <c r="S3578" s="6" t="s">
        <v>6031</v>
      </c>
      <c r="T3578" s="45" t="s">
        <v>6013</v>
      </c>
      <c r="U3578" s="45" t="s">
        <v>6013</v>
      </c>
      <c r="V3578" s="6" t="s">
        <v>6013</v>
      </c>
      <c r="W3578" s="21" t="str">
        <f t="shared" si="55"/>
        <v>15</v>
      </c>
      <c r="AA3578" s="20" t="s">
        <v>8086</v>
      </c>
    </row>
    <row r="3579" spans="1:27">
      <c r="A3579" s="46">
        <v>68</v>
      </c>
      <c r="B3579" s="20" t="s">
        <v>8088</v>
      </c>
      <c r="C3579" s="18" t="s">
        <v>8089</v>
      </c>
      <c r="D3579" s="20" t="s">
        <v>9</v>
      </c>
      <c r="E3579" s="20" t="s">
        <v>6031</v>
      </c>
      <c r="F3579" s="20"/>
      <c r="G3579" s="20" t="s">
        <v>286</v>
      </c>
      <c r="H3579" s="63" t="s">
        <v>3710</v>
      </c>
      <c r="I3579" s="56">
        <v>35687</v>
      </c>
      <c r="J3579" s="20" t="s">
        <v>4823</v>
      </c>
      <c r="K3579" s="66"/>
      <c r="L3579" s="66"/>
      <c r="M3579" s="65"/>
      <c r="N3579" s="65"/>
      <c r="O3579" s="66"/>
      <c r="P3579" s="65"/>
      <c r="Q3579" s="69" t="s">
        <v>6031</v>
      </c>
      <c r="R3579" s="6" t="s">
        <v>6031</v>
      </c>
      <c r="S3579" s="6" t="s">
        <v>6031</v>
      </c>
      <c r="T3579" s="6" t="s">
        <v>6031</v>
      </c>
      <c r="U3579" s="6" t="s">
        <v>6031</v>
      </c>
      <c r="V3579" s="6" t="s">
        <v>6031</v>
      </c>
      <c r="W3579" s="21" t="str">
        <f t="shared" si="55"/>
        <v>15</v>
      </c>
      <c r="AA3579" s="20" t="s">
        <v>8088</v>
      </c>
    </row>
    <row r="3580" spans="1:27">
      <c r="A3580" s="46">
        <v>69</v>
      </c>
      <c r="B3580" s="20" t="s">
        <v>8479</v>
      </c>
      <c r="C3580" s="18" t="s">
        <v>8480</v>
      </c>
      <c r="D3580" s="20" t="s">
        <v>9</v>
      </c>
      <c r="E3580" s="20" t="s">
        <v>6021</v>
      </c>
      <c r="F3580" s="20"/>
      <c r="G3580" s="20" t="s">
        <v>1866</v>
      </c>
      <c r="H3580" s="63" t="s">
        <v>7733</v>
      </c>
      <c r="I3580" s="56">
        <v>35494</v>
      </c>
      <c r="J3580" s="20" t="s">
        <v>4823</v>
      </c>
      <c r="K3580" s="66"/>
      <c r="L3580" s="66"/>
      <c r="M3580" s="65"/>
      <c r="N3580" s="65"/>
      <c r="O3580" s="66"/>
      <c r="P3580" s="65"/>
      <c r="Q3580" s="69" t="s">
        <v>6021</v>
      </c>
      <c r="R3580" s="6" t="s">
        <v>6021</v>
      </c>
      <c r="S3580" s="6" t="s">
        <v>6021</v>
      </c>
      <c r="T3580" s="6" t="s">
        <v>6021</v>
      </c>
      <c r="U3580" s="6" t="s">
        <v>6021</v>
      </c>
      <c r="V3580" s="6" t="s">
        <v>6021</v>
      </c>
      <c r="W3580" s="21" t="str">
        <f t="shared" si="55"/>
        <v>15</v>
      </c>
      <c r="AA3580" s="20" t="s">
        <v>8479</v>
      </c>
    </row>
    <row r="3581" spans="1:27">
      <c r="A3581" s="46">
        <v>70</v>
      </c>
      <c r="B3581" s="20" t="s">
        <v>7781</v>
      </c>
      <c r="C3581" s="18" t="s">
        <v>7782</v>
      </c>
      <c r="D3581" s="20" t="s">
        <v>15</v>
      </c>
      <c r="E3581" s="20" t="s">
        <v>6031</v>
      </c>
      <c r="F3581" s="20"/>
      <c r="G3581" s="20" t="s">
        <v>16</v>
      </c>
      <c r="H3581" s="63" t="s">
        <v>7733</v>
      </c>
      <c r="I3581" s="56">
        <v>35230</v>
      </c>
      <c r="J3581" s="20" t="s">
        <v>4823</v>
      </c>
      <c r="K3581" s="66"/>
      <c r="L3581" s="66"/>
      <c r="M3581" s="65"/>
      <c r="N3581" s="65"/>
      <c r="O3581" s="66"/>
      <c r="P3581" s="65"/>
      <c r="Q3581" s="69" t="s">
        <v>6031</v>
      </c>
      <c r="R3581" s="6" t="s">
        <v>6031</v>
      </c>
      <c r="S3581" s="6" t="s">
        <v>6031</v>
      </c>
      <c r="T3581" s="6" t="s">
        <v>6031</v>
      </c>
      <c r="U3581" s="6" t="s">
        <v>6031</v>
      </c>
      <c r="V3581" s="6" t="s">
        <v>6031</v>
      </c>
      <c r="W3581" s="21" t="str">
        <f t="shared" si="55"/>
        <v>15</v>
      </c>
      <c r="AA3581" s="20" t="s">
        <v>7781</v>
      </c>
    </row>
    <row r="3582" spans="1:27">
      <c r="A3582" s="46">
        <v>71</v>
      </c>
      <c r="B3582" s="20" t="s">
        <v>7783</v>
      </c>
      <c r="C3582" s="18" t="s">
        <v>7784</v>
      </c>
      <c r="D3582" s="20" t="s">
        <v>9</v>
      </c>
      <c r="E3582" s="20" t="s">
        <v>6021</v>
      </c>
      <c r="F3582" s="20"/>
      <c r="G3582" s="20" t="s">
        <v>16</v>
      </c>
      <c r="H3582" s="63" t="s">
        <v>8566</v>
      </c>
      <c r="I3582" s="56">
        <v>35639</v>
      </c>
      <c r="J3582" s="20" t="s">
        <v>4823</v>
      </c>
      <c r="K3582" s="66"/>
      <c r="L3582" s="66"/>
      <c r="M3582" s="65"/>
      <c r="N3582" s="65"/>
      <c r="O3582" s="66"/>
      <c r="P3582" s="65"/>
      <c r="Q3582" s="69" t="s">
        <v>6021</v>
      </c>
      <c r="R3582" s="6" t="s">
        <v>6021</v>
      </c>
      <c r="S3582" s="6" t="s">
        <v>6021</v>
      </c>
      <c r="T3582" s="6" t="s">
        <v>6021</v>
      </c>
      <c r="U3582" s="6" t="s">
        <v>6021</v>
      </c>
      <c r="V3582" s="6" t="s">
        <v>6021</v>
      </c>
      <c r="W3582" s="21" t="str">
        <f t="shared" si="55"/>
        <v>15</v>
      </c>
      <c r="AA3582" s="20" t="s">
        <v>7783</v>
      </c>
    </row>
    <row r="3583" spans="1:27">
      <c r="A3583" s="46">
        <v>72</v>
      </c>
      <c r="B3583" s="20" t="s">
        <v>7865</v>
      </c>
      <c r="C3583" s="18" t="s">
        <v>7866</v>
      </c>
      <c r="D3583" s="20" t="s">
        <v>9</v>
      </c>
      <c r="E3583" s="20" t="s">
        <v>6021</v>
      </c>
      <c r="F3583" s="20"/>
      <c r="G3583" s="20" t="s">
        <v>20</v>
      </c>
      <c r="H3583" s="63" t="s">
        <v>7733</v>
      </c>
      <c r="I3583" s="56">
        <v>35159</v>
      </c>
      <c r="J3583" s="20" t="s">
        <v>4823</v>
      </c>
      <c r="K3583" s="66"/>
      <c r="L3583" s="66"/>
      <c r="M3583" s="65"/>
      <c r="N3583" s="65"/>
      <c r="O3583" s="66"/>
      <c r="P3583" s="65"/>
      <c r="Q3583" s="69" t="s">
        <v>6021</v>
      </c>
      <c r="R3583" s="6" t="s">
        <v>6021</v>
      </c>
      <c r="S3583" s="6" t="s">
        <v>6021</v>
      </c>
      <c r="T3583" s="6" t="s">
        <v>6021</v>
      </c>
      <c r="U3583" s="6" t="s">
        <v>6021</v>
      </c>
      <c r="V3583" s="6" t="s">
        <v>6021</v>
      </c>
      <c r="W3583" s="21" t="str">
        <f t="shared" si="55"/>
        <v>15</v>
      </c>
      <c r="AA3583" s="20" t="s">
        <v>7865</v>
      </c>
    </row>
    <row r="3584" spans="1:27">
      <c r="A3584" s="46">
        <v>73</v>
      </c>
      <c r="B3584" s="20" t="s">
        <v>8165</v>
      </c>
      <c r="C3584" s="18" t="s">
        <v>8166</v>
      </c>
      <c r="D3584" s="20" t="s">
        <v>15</v>
      </c>
      <c r="E3584" s="20" t="s">
        <v>6031</v>
      </c>
      <c r="F3584" s="20"/>
      <c r="G3584" s="20" t="s">
        <v>486</v>
      </c>
      <c r="H3584" s="63" t="s">
        <v>3724</v>
      </c>
      <c r="I3584" s="56">
        <v>35424</v>
      </c>
      <c r="J3584" s="20" t="s">
        <v>4823</v>
      </c>
      <c r="K3584" s="66"/>
      <c r="L3584" s="66"/>
      <c r="M3584" s="65"/>
      <c r="N3584" s="65"/>
      <c r="O3584" s="66"/>
      <c r="P3584" s="65"/>
      <c r="Q3584" s="69" t="s">
        <v>6031</v>
      </c>
      <c r="R3584" s="6" t="s">
        <v>6031</v>
      </c>
      <c r="S3584" s="6" t="s">
        <v>6031</v>
      </c>
      <c r="T3584" s="45" t="s">
        <v>6013</v>
      </c>
      <c r="U3584" s="45" t="s">
        <v>6013</v>
      </c>
      <c r="V3584" s="6" t="s">
        <v>6013</v>
      </c>
      <c r="W3584" s="21" t="str">
        <f t="shared" si="55"/>
        <v>15</v>
      </c>
      <c r="AA3584" s="20" t="s">
        <v>8165</v>
      </c>
    </row>
    <row r="3585" spans="1:27">
      <c r="A3585" s="46">
        <v>74</v>
      </c>
      <c r="B3585" s="20" t="s">
        <v>8090</v>
      </c>
      <c r="C3585" s="18" t="s">
        <v>8091</v>
      </c>
      <c r="D3585" s="20" t="s">
        <v>9</v>
      </c>
      <c r="E3585" s="20" t="s">
        <v>6031</v>
      </c>
      <c r="F3585" s="20"/>
      <c r="G3585" s="20" t="s">
        <v>286</v>
      </c>
      <c r="H3585" s="63" t="s">
        <v>8564</v>
      </c>
      <c r="I3585" s="56">
        <v>35625</v>
      </c>
      <c r="J3585" s="20" t="s">
        <v>4823</v>
      </c>
      <c r="K3585" s="66"/>
      <c r="L3585" s="66"/>
      <c r="M3585" s="65"/>
      <c r="N3585" s="65"/>
      <c r="O3585" s="66"/>
      <c r="P3585" s="65"/>
      <c r="Q3585" s="69" t="s">
        <v>6031</v>
      </c>
      <c r="R3585" s="6" t="s">
        <v>6031</v>
      </c>
      <c r="S3585" s="6" t="s">
        <v>6031</v>
      </c>
      <c r="T3585" s="6" t="s">
        <v>6031</v>
      </c>
      <c r="U3585" s="6" t="s">
        <v>6031</v>
      </c>
      <c r="V3585" s="6" t="s">
        <v>6031</v>
      </c>
      <c r="W3585" s="21" t="str">
        <f t="shared" si="55"/>
        <v>15</v>
      </c>
      <c r="AA3585" s="20" t="s">
        <v>8090</v>
      </c>
    </row>
    <row r="3586" spans="1:27">
      <c r="A3586" s="46">
        <v>75</v>
      </c>
      <c r="B3586" s="20" t="s">
        <v>7785</v>
      </c>
      <c r="C3586" s="18" t="s">
        <v>7786</v>
      </c>
      <c r="D3586" s="20" t="s">
        <v>9</v>
      </c>
      <c r="E3586" s="20" t="s">
        <v>6031</v>
      </c>
      <c r="F3586" s="20"/>
      <c r="G3586" s="20" t="s">
        <v>16</v>
      </c>
      <c r="H3586" s="63" t="s">
        <v>8567</v>
      </c>
      <c r="I3586" s="56">
        <v>35534</v>
      </c>
      <c r="J3586" s="20" t="s">
        <v>4823</v>
      </c>
      <c r="K3586" s="66"/>
      <c r="L3586" s="66"/>
      <c r="M3586" s="65"/>
      <c r="N3586" s="65"/>
      <c r="O3586" s="66"/>
      <c r="P3586" s="65"/>
      <c r="Q3586" s="69" t="s">
        <v>6031</v>
      </c>
      <c r="R3586" s="6" t="s">
        <v>6031</v>
      </c>
      <c r="S3586" s="6" t="s">
        <v>6031</v>
      </c>
      <c r="T3586" s="6" t="s">
        <v>6031</v>
      </c>
      <c r="U3586" s="6" t="s">
        <v>6031</v>
      </c>
      <c r="V3586" s="6" t="s">
        <v>6031</v>
      </c>
      <c r="W3586" s="21" t="str">
        <f t="shared" si="55"/>
        <v>15</v>
      </c>
      <c r="AA3586" s="20" t="s">
        <v>7785</v>
      </c>
    </row>
    <row r="3587" spans="1:27">
      <c r="A3587" s="46">
        <v>76</v>
      </c>
      <c r="B3587" s="20" t="s">
        <v>8167</v>
      </c>
      <c r="C3587" s="18" t="s">
        <v>8168</v>
      </c>
      <c r="D3587" s="20" t="s">
        <v>9</v>
      </c>
      <c r="E3587" s="20" t="s">
        <v>6031</v>
      </c>
      <c r="F3587" s="20"/>
      <c r="G3587" s="20" t="s">
        <v>486</v>
      </c>
      <c r="H3587" s="63" t="s">
        <v>6682</v>
      </c>
      <c r="I3587" s="56">
        <v>35496</v>
      </c>
      <c r="J3587" s="20" t="s">
        <v>4823</v>
      </c>
      <c r="K3587" s="66"/>
      <c r="L3587" s="66"/>
      <c r="M3587" s="65"/>
      <c r="N3587" s="65"/>
      <c r="O3587" s="66"/>
      <c r="P3587" s="65"/>
      <c r="Q3587" s="69" t="s">
        <v>6031</v>
      </c>
      <c r="R3587" s="6" t="s">
        <v>6031</v>
      </c>
      <c r="S3587" s="6" t="s">
        <v>6031</v>
      </c>
      <c r="T3587" s="45" t="s">
        <v>6013</v>
      </c>
      <c r="U3587" s="45" t="s">
        <v>6013</v>
      </c>
      <c r="V3587" s="6" t="s">
        <v>6013</v>
      </c>
      <c r="W3587" s="21" t="str">
        <f t="shared" ref="W3587:W3650" si="56">LEFT(B3587,2)</f>
        <v>15</v>
      </c>
      <c r="AA3587" s="20" t="s">
        <v>8167</v>
      </c>
    </row>
    <row r="3588" spans="1:27">
      <c r="A3588" s="46">
        <v>77</v>
      </c>
      <c r="B3588" s="20" t="s">
        <v>8481</v>
      </c>
      <c r="C3588" s="18" t="s">
        <v>8482</v>
      </c>
      <c r="D3588" s="20" t="s">
        <v>9</v>
      </c>
      <c r="E3588" s="20" t="s">
        <v>6031</v>
      </c>
      <c r="F3588" s="20"/>
      <c r="G3588" s="20" t="s">
        <v>1866</v>
      </c>
      <c r="H3588" s="63" t="s">
        <v>3726</v>
      </c>
      <c r="I3588" s="56">
        <v>35572</v>
      </c>
      <c r="J3588" s="20" t="s">
        <v>4824</v>
      </c>
      <c r="K3588" s="66"/>
      <c r="L3588" s="66"/>
      <c r="M3588" s="65"/>
      <c r="N3588" s="65"/>
      <c r="O3588" s="66"/>
      <c r="P3588" s="65"/>
      <c r="Q3588" s="69" t="s">
        <v>6031</v>
      </c>
      <c r="R3588" s="6" t="s">
        <v>6031</v>
      </c>
      <c r="S3588" s="6" t="s">
        <v>6031</v>
      </c>
      <c r="T3588" s="6" t="s">
        <v>6031</v>
      </c>
      <c r="U3588" s="6" t="s">
        <v>6031</v>
      </c>
      <c r="V3588" s="6" t="s">
        <v>6031</v>
      </c>
      <c r="W3588" s="21" t="str">
        <f t="shared" si="56"/>
        <v>15</v>
      </c>
      <c r="AA3588" s="20" t="s">
        <v>8481</v>
      </c>
    </row>
    <row r="3589" spans="1:27">
      <c r="A3589" s="46">
        <v>78</v>
      </c>
      <c r="B3589" s="20" t="s">
        <v>8253</v>
      </c>
      <c r="C3589" s="18" t="s">
        <v>8254</v>
      </c>
      <c r="D3589" s="20" t="s">
        <v>15</v>
      </c>
      <c r="E3589" s="20" t="s">
        <v>6031</v>
      </c>
      <c r="F3589" s="20"/>
      <c r="G3589" s="20" t="s">
        <v>1536</v>
      </c>
      <c r="H3589" s="63" t="s">
        <v>3655</v>
      </c>
      <c r="I3589" s="56">
        <v>35714</v>
      </c>
      <c r="J3589" s="20" t="s">
        <v>4823</v>
      </c>
      <c r="K3589" s="66"/>
      <c r="L3589" s="66"/>
      <c r="M3589" s="65"/>
      <c r="N3589" s="65"/>
      <c r="O3589" s="66"/>
      <c r="P3589" s="65"/>
      <c r="Q3589" s="69" t="s">
        <v>6031</v>
      </c>
      <c r="R3589" s="45" t="s">
        <v>6013</v>
      </c>
      <c r="S3589" s="45" t="s">
        <v>6013</v>
      </c>
      <c r="T3589" s="45" t="s">
        <v>6013</v>
      </c>
      <c r="U3589" s="45" t="s">
        <v>6013</v>
      </c>
      <c r="V3589" s="6" t="s">
        <v>6013</v>
      </c>
      <c r="W3589" s="21" t="str">
        <f t="shared" si="56"/>
        <v>15</v>
      </c>
      <c r="AA3589" s="20" t="s">
        <v>8253</v>
      </c>
    </row>
    <row r="3590" spans="1:27">
      <c r="A3590" s="46">
        <v>79</v>
      </c>
      <c r="B3590" s="20" t="s">
        <v>8015</v>
      </c>
      <c r="C3590" s="18" t="s">
        <v>8016</v>
      </c>
      <c r="D3590" s="20" t="s">
        <v>9</v>
      </c>
      <c r="E3590" s="20" t="s">
        <v>6031</v>
      </c>
      <c r="F3590" s="20"/>
      <c r="G3590" s="20" t="s">
        <v>59</v>
      </c>
      <c r="H3590" s="63" t="s">
        <v>3724</v>
      </c>
      <c r="I3590" s="56">
        <v>35502</v>
      </c>
      <c r="J3590" s="20" t="s">
        <v>4823</v>
      </c>
      <c r="K3590" s="66"/>
      <c r="L3590" s="66"/>
      <c r="M3590" s="65"/>
      <c r="N3590" s="65"/>
      <c r="O3590" s="66"/>
      <c r="P3590" s="65"/>
      <c r="Q3590" s="69" t="s">
        <v>6031</v>
      </c>
      <c r="R3590" s="6" t="s">
        <v>6031</v>
      </c>
      <c r="S3590" s="6" t="s">
        <v>6031</v>
      </c>
      <c r="T3590" s="6" t="s">
        <v>6031</v>
      </c>
      <c r="U3590" s="6" t="s">
        <v>6031</v>
      </c>
      <c r="V3590" s="6" t="s">
        <v>6031</v>
      </c>
      <c r="W3590" s="21" t="str">
        <f t="shared" si="56"/>
        <v>15</v>
      </c>
      <c r="AA3590" s="20" t="s">
        <v>8015</v>
      </c>
    </row>
    <row r="3591" spans="1:27">
      <c r="A3591" s="46">
        <v>80</v>
      </c>
      <c r="B3591" s="20" t="s">
        <v>8092</v>
      </c>
      <c r="C3591" s="18" t="s">
        <v>8093</v>
      </c>
      <c r="D3591" s="20" t="s">
        <v>9</v>
      </c>
      <c r="E3591" s="20" t="s">
        <v>6031</v>
      </c>
      <c r="F3591" s="20"/>
      <c r="G3591" s="20" t="s">
        <v>286</v>
      </c>
      <c r="H3591" s="63" t="s">
        <v>3655</v>
      </c>
      <c r="I3591" s="56">
        <v>35683</v>
      </c>
      <c r="J3591" s="20" t="s">
        <v>4823</v>
      </c>
      <c r="K3591" s="66"/>
      <c r="L3591" s="66"/>
      <c r="M3591" s="65"/>
      <c r="N3591" s="65"/>
      <c r="O3591" s="66"/>
      <c r="P3591" s="65"/>
      <c r="Q3591" s="69" t="s">
        <v>6031</v>
      </c>
      <c r="R3591" s="6" t="s">
        <v>6031</v>
      </c>
      <c r="S3591" s="6" t="s">
        <v>6031</v>
      </c>
      <c r="T3591" s="6" t="s">
        <v>6031</v>
      </c>
      <c r="U3591" s="6" t="s">
        <v>6031</v>
      </c>
      <c r="V3591" s="6" t="s">
        <v>6013</v>
      </c>
      <c r="W3591" s="21" t="str">
        <f t="shared" si="56"/>
        <v>15</v>
      </c>
      <c r="AA3591" s="20" t="s">
        <v>8092</v>
      </c>
    </row>
    <row r="3592" spans="1:27">
      <c r="A3592" s="46">
        <v>81</v>
      </c>
      <c r="B3592" s="20" t="s">
        <v>8169</v>
      </c>
      <c r="C3592" s="18" t="s">
        <v>8170</v>
      </c>
      <c r="D3592" s="20" t="s">
        <v>9</v>
      </c>
      <c r="E3592" s="20" t="s">
        <v>6031</v>
      </c>
      <c r="F3592" s="20"/>
      <c r="G3592" s="20" t="s">
        <v>486</v>
      </c>
      <c r="H3592" s="63" t="s">
        <v>3655</v>
      </c>
      <c r="I3592" s="56">
        <v>35576</v>
      </c>
      <c r="J3592" s="20" t="s">
        <v>4823</v>
      </c>
      <c r="K3592" s="66"/>
      <c r="L3592" s="66"/>
      <c r="M3592" s="65"/>
      <c r="N3592" s="65"/>
      <c r="O3592" s="66"/>
      <c r="P3592" s="65"/>
      <c r="Q3592" s="69" t="s">
        <v>6031</v>
      </c>
      <c r="R3592" s="6" t="s">
        <v>6031</v>
      </c>
      <c r="S3592" s="6" t="s">
        <v>6031</v>
      </c>
      <c r="T3592" s="6" t="s">
        <v>6031</v>
      </c>
      <c r="U3592" s="6" t="s">
        <v>6031</v>
      </c>
      <c r="V3592" s="6" t="s">
        <v>6013</v>
      </c>
      <c r="W3592" s="21" t="str">
        <f t="shared" si="56"/>
        <v>15</v>
      </c>
      <c r="AA3592" s="20" t="s">
        <v>8169</v>
      </c>
    </row>
    <row r="3593" spans="1:27">
      <c r="A3593" s="46">
        <v>82</v>
      </c>
      <c r="B3593" s="20" t="s">
        <v>8405</v>
      </c>
      <c r="C3593" s="18" t="s">
        <v>8406</v>
      </c>
      <c r="D3593" s="20" t="s">
        <v>9</v>
      </c>
      <c r="E3593" s="20" t="s">
        <v>307</v>
      </c>
      <c r="F3593" s="20"/>
      <c r="G3593" s="20" t="s">
        <v>1891</v>
      </c>
      <c r="H3593" s="63" t="s">
        <v>8568</v>
      </c>
      <c r="I3593" s="56">
        <v>35393</v>
      </c>
      <c r="J3593" s="20" t="s">
        <v>4823</v>
      </c>
      <c r="K3593" s="66"/>
      <c r="L3593" s="66"/>
      <c r="M3593" s="65"/>
      <c r="N3593" s="65"/>
      <c r="O3593" s="66"/>
      <c r="P3593" s="65"/>
      <c r="Q3593" s="69" t="s">
        <v>307</v>
      </c>
      <c r="R3593" s="6" t="s">
        <v>307</v>
      </c>
      <c r="S3593" s="6" t="s">
        <v>307</v>
      </c>
      <c r="T3593" s="6" t="s">
        <v>307</v>
      </c>
      <c r="U3593" s="6" t="s">
        <v>307</v>
      </c>
      <c r="V3593" s="6" t="s">
        <v>307</v>
      </c>
      <c r="W3593" s="21" t="str">
        <f t="shared" si="56"/>
        <v>15</v>
      </c>
      <c r="AA3593" s="20" t="s">
        <v>8405</v>
      </c>
    </row>
    <row r="3594" spans="1:27">
      <c r="A3594" s="46">
        <v>83</v>
      </c>
      <c r="B3594" s="20" t="s">
        <v>8329</v>
      </c>
      <c r="C3594" s="18" t="s">
        <v>8330</v>
      </c>
      <c r="D3594" s="20" t="s">
        <v>15</v>
      </c>
      <c r="E3594" s="20" t="s">
        <v>6031</v>
      </c>
      <c r="F3594" s="20"/>
      <c r="G3594" s="20" t="s">
        <v>1538</v>
      </c>
      <c r="H3594" s="63" t="s">
        <v>3655</v>
      </c>
      <c r="I3594" s="56">
        <v>35383</v>
      </c>
      <c r="J3594" s="20" t="s">
        <v>4823</v>
      </c>
      <c r="K3594" s="66"/>
      <c r="L3594" s="66"/>
      <c r="M3594" s="65"/>
      <c r="N3594" s="65"/>
      <c r="O3594" s="66"/>
      <c r="P3594" s="65"/>
      <c r="Q3594" s="69" t="s">
        <v>6031</v>
      </c>
      <c r="R3594" s="45" t="s">
        <v>6013</v>
      </c>
      <c r="S3594" s="45" t="s">
        <v>6013</v>
      </c>
      <c r="T3594" s="45" t="s">
        <v>6013</v>
      </c>
      <c r="U3594" s="45" t="s">
        <v>6013</v>
      </c>
      <c r="V3594" s="6" t="s">
        <v>6013</v>
      </c>
      <c r="W3594" s="21" t="str">
        <f t="shared" si="56"/>
        <v>15</v>
      </c>
      <c r="AA3594" s="20" t="s">
        <v>8329</v>
      </c>
    </row>
    <row r="3595" spans="1:27">
      <c r="A3595" s="46">
        <v>84</v>
      </c>
      <c r="B3595" s="20" t="s">
        <v>8017</v>
      </c>
      <c r="C3595" s="18" t="s">
        <v>8018</v>
      </c>
      <c r="D3595" s="20" t="s">
        <v>9</v>
      </c>
      <c r="E3595" s="20" t="s">
        <v>6021</v>
      </c>
      <c r="F3595" s="20"/>
      <c r="G3595" s="20" t="s">
        <v>59</v>
      </c>
      <c r="H3595" s="63" t="s">
        <v>3712</v>
      </c>
      <c r="I3595" s="56">
        <v>35575</v>
      </c>
      <c r="J3595" s="20" t="s">
        <v>5299</v>
      </c>
      <c r="K3595" s="66"/>
      <c r="L3595" s="66"/>
      <c r="M3595" s="65"/>
      <c r="N3595" s="65"/>
      <c r="O3595" s="66"/>
      <c r="P3595" s="65"/>
      <c r="Q3595" s="69" t="s">
        <v>6021</v>
      </c>
      <c r="R3595" s="6" t="s">
        <v>6021</v>
      </c>
      <c r="S3595" s="6" t="s">
        <v>6021</v>
      </c>
      <c r="T3595" s="6" t="s">
        <v>6021</v>
      </c>
      <c r="U3595" s="6" t="s">
        <v>6021</v>
      </c>
      <c r="V3595" s="6" t="s">
        <v>6021</v>
      </c>
      <c r="W3595" s="21" t="str">
        <f t="shared" si="56"/>
        <v>15</v>
      </c>
      <c r="AA3595" s="20" t="s">
        <v>8017</v>
      </c>
    </row>
    <row r="3596" spans="1:27">
      <c r="A3596" s="46">
        <v>85</v>
      </c>
      <c r="B3596" s="20" t="s">
        <v>8094</v>
      </c>
      <c r="C3596" s="18" t="s">
        <v>8095</v>
      </c>
      <c r="D3596" s="20" t="s">
        <v>9</v>
      </c>
      <c r="E3596" s="20" t="s">
        <v>6021</v>
      </c>
      <c r="F3596" s="20"/>
      <c r="G3596" s="20" t="s">
        <v>286</v>
      </c>
      <c r="H3596" s="63" t="s">
        <v>3731</v>
      </c>
      <c r="I3596" s="56">
        <v>35521</v>
      </c>
      <c r="J3596" s="20" t="s">
        <v>5299</v>
      </c>
      <c r="K3596" s="66"/>
      <c r="L3596" s="66"/>
      <c r="M3596" s="65"/>
      <c r="N3596" s="65"/>
      <c r="O3596" s="66"/>
      <c r="P3596" s="65"/>
      <c r="Q3596" s="69" t="s">
        <v>6021</v>
      </c>
      <c r="R3596" s="6" t="s">
        <v>6021</v>
      </c>
      <c r="S3596" s="6" t="s">
        <v>6021</v>
      </c>
      <c r="T3596" s="6" t="s">
        <v>6021</v>
      </c>
      <c r="U3596" s="6" t="s">
        <v>6021</v>
      </c>
      <c r="V3596" s="6" t="s">
        <v>6021</v>
      </c>
      <c r="W3596" s="21" t="str">
        <f t="shared" si="56"/>
        <v>15</v>
      </c>
      <c r="AA3596" s="20" t="s">
        <v>8094</v>
      </c>
    </row>
    <row r="3597" spans="1:27">
      <c r="A3597" s="46">
        <v>86</v>
      </c>
      <c r="B3597" s="20" t="s">
        <v>8171</v>
      </c>
      <c r="C3597" s="18" t="s">
        <v>8172</v>
      </c>
      <c r="D3597" s="20" t="s">
        <v>9</v>
      </c>
      <c r="E3597" s="20" t="s">
        <v>6021</v>
      </c>
      <c r="F3597" s="20"/>
      <c r="G3597" s="20" t="s">
        <v>486</v>
      </c>
      <c r="H3597" s="63" t="s">
        <v>8569</v>
      </c>
      <c r="I3597" s="56">
        <v>35755</v>
      </c>
      <c r="J3597" s="20" t="s">
        <v>5299</v>
      </c>
      <c r="K3597" s="66"/>
      <c r="L3597" s="66"/>
      <c r="M3597" s="65"/>
      <c r="N3597" s="65"/>
      <c r="O3597" s="66"/>
      <c r="P3597" s="65"/>
      <c r="Q3597" s="69" t="s">
        <v>6021</v>
      </c>
      <c r="R3597" s="6" t="s">
        <v>6021</v>
      </c>
      <c r="S3597" s="6" t="s">
        <v>6021</v>
      </c>
      <c r="T3597" s="6" t="s">
        <v>6021</v>
      </c>
      <c r="U3597" s="6" t="s">
        <v>6021</v>
      </c>
      <c r="V3597" s="6" t="s">
        <v>6021</v>
      </c>
      <c r="W3597" s="21" t="str">
        <f t="shared" si="56"/>
        <v>15</v>
      </c>
      <c r="AA3597" s="20" t="s">
        <v>8171</v>
      </c>
    </row>
    <row r="3598" spans="1:27">
      <c r="A3598" s="46">
        <v>87</v>
      </c>
      <c r="B3598" s="20" t="s">
        <v>8255</v>
      </c>
      <c r="C3598" s="18" t="s">
        <v>8256</v>
      </c>
      <c r="D3598" s="20" t="s">
        <v>9</v>
      </c>
      <c r="E3598" s="20" t="s">
        <v>6021</v>
      </c>
      <c r="F3598" s="20"/>
      <c r="G3598" s="20" t="s">
        <v>1536</v>
      </c>
      <c r="H3598" s="63" t="s">
        <v>8570</v>
      </c>
      <c r="I3598" s="56">
        <v>35750</v>
      </c>
      <c r="J3598" s="20" t="s">
        <v>5299</v>
      </c>
      <c r="K3598" s="66"/>
      <c r="L3598" s="66"/>
      <c r="M3598" s="65"/>
      <c r="N3598" s="65"/>
      <c r="O3598" s="66"/>
      <c r="P3598" s="65"/>
      <c r="Q3598" s="69" t="s">
        <v>6021</v>
      </c>
      <c r="R3598" s="6" t="s">
        <v>6021</v>
      </c>
      <c r="S3598" s="6" t="s">
        <v>6021</v>
      </c>
      <c r="T3598" s="6" t="s">
        <v>6021</v>
      </c>
      <c r="U3598" s="6" t="s">
        <v>6021</v>
      </c>
      <c r="V3598" s="6" t="s">
        <v>6021</v>
      </c>
      <c r="W3598" s="21" t="str">
        <f t="shared" si="56"/>
        <v>15</v>
      </c>
      <c r="AA3598" s="20" t="s">
        <v>8255</v>
      </c>
    </row>
    <row r="3599" spans="1:27">
      <c r="A3599" s="46">
        <v>88</v>
      </c>
      <c r="B3599" s="20" t="s">
        <v>8331</v>
      </c>
      <c r="C3599" s="18" t="s">
        <v>8332</v>
      </c>
      <c r="D3599" s="20" t="s">
        <v>15</v>
      </c>
      <c r="E3599" s="20" t="s">
        <v>6031</v>
      </c>
      <c r="F3599" s="20"/>
      <c r="G3599" s="20" t="s">
        <v>1538</v>
      </c>
      <c r="H3599" s="63" t="s">
        <v>3725</v>
      </c>
      <c r="I3599" s="56">
        <v>35704</v>
      </c>
      <c r="J3599" s="20" t="s">
        <v>4823</v>
      </c>
      <c r="K3599" s="66"/>
      <c r="L3599" s="66"/>
      <c r="M3599" s="65"/>
      <c r="N3599" s="65"/>
      <c r="O3599" s="66"/>
      <c r="P3599" s="65"/>
      <c r="Q3599" s="69" t="s">
        <v>6031</v>
      </c>
      <c r="R3599" s="45" t="s">
        <v>6013</v>
      </c>
      <c r="S3599" s="45" t="s">
        <v>6013</v>
      </c>
      <c r="T3599" s="45" t="s">
        <v>6013</v>
      </c>
      <c r="U3599" s="45" t="s">
        <v>6013</v>
      </c>
      <c r="V3599" s="6" t="s">
        <v>6013</v>
      </c>
      <c r="W3599" s="21" t="str">
        <f t="shared" si="56"/>
        <v>15</v>
      </c>
      <c r="AA3599" s="20" t="s">
        <v>8331</v>
      </c>
    </row>
    <row r="3600" spans="1:27">
      <c r="A3600" s="46">
        <v>89</v>
      </c>
      <c r="B3600" s="20" t="s">
        <v>8257</v>
      </c>
      <c r="C3600" s="18" t="s">
        <v>8258</v>
      </c>
      <c r="D3600" s="20" t="s">
        <v>9</v>
      </c>
      <c r="E3600" s="20" t="s">
        <v>6031</v>
      </c>
      <c r="F3600" s="20"/>
      <c r="G3600" s="20" t="s">
        <v>1536</v>
      </c>
      <c r="H3600" s="63" t="s">
        <v>3727</v>
      </c>
      <c r="I3600" s="56">
        <v>35511</v>
      </c>
      <c r="J3600" s="20" t="s">
        <v>4823</v>
      </c>
      <c r="K3600" s="66"/>
      <c r="L3600" s="66"/>
      <c r="M3600" s="65"/>
      <c r="N3600" s="65"/>
      <c r="O3600" s="66"/>
      <c r="P3600" s="65"/>
      <c r="Q3600" s="69" t="s">
        <v>6031</v>
      </c>
      <c r="R3600" s="6" t="s">
        <v>6031</v>
      </c>
      <c r="S3600" s="6" t="s">
        <v>6031</v>
      </c>
      <c r="T3600" s="45" t="s">
        <v>6013</v>
      </c>
      <c r="U3600" s="45" t="s">
        <v>6013</v>
      </c>
      <c r="V3600" s="6" t="s">
        <v>6013</v>
      </c>
      <c r="W3600" s="21" t="str">
        <f t="shared" si="56"/>
        <v>15</v>
      </c>
      <c r="AA3600" s="20" t="s">
        <v>8257</v>
      </c>
    </row>
    <row r="3601" spans="1:27">
      <c r="A3601" s="46">
        <v>90</v>
      </c>
      <c r="B3601" s="20" t="s">
        <v>8483</v>
      </c>
      <c r="C3601" s="18" t="s">
        <v>8484</v>
      </c>
      <c r="D3601" s="20" t="s">
        <v>15</v>
      </c>
      <c r="E3601" s="20" t="s">
        <v>6031</v>
      </c>
      <c r="F3601" s="20"/>
      <c r="G3601" s="20" t="s">
        <v>1866</v>
      </c>
      <c r="H3601" s="63" t="s">
        <v>8571</v>
      </c>
      <c r="I3601" s="56">
        <v>35673</v>
      </c>
      <c r="J3601" s="20" t="s">
        <v>4823</v>
      </c>
      <c r="K3601" s="66"/>
      <c r="L3601" s="66"/>
      <c r="M3601" s="65"/>
      <c r="N3601" s="65"/>
      <c r="O3601" s="66"/>
      <c r="P3601" s="65"/>
      <c r="Q3601" s="69" t="s">
        <v>6031</v>
      </c>
      <c r="R3601" s="6" t="s">
        <v>6031</v>
      </c>
      <c r="S3601" s="6" t="s">
        <v>6031</v>
      </c>
      <c r="T3601" s="6" t="s">
        <v>6031</v>
      </c>
      <c r="U3601" s="6" t="s">
        <v>6031</v>
      </c>
      <c r="V3601" s="6" t="s">
        <v>6013</v>
      </c>
      <c r="W3601" s="21" t="str">
        <f t="shared" si="56"/>
        <v>15</v>
      </c>
      <c r="AA3601" s="20" t="s">
        <v>8483</v>
      </c>
    </row>
    <row r="3602" spans="1:27">
      <c r="A3602" s="46">
        <v>91</v>
      </c>
      <c r="B3602" s="20" t="s">
        <v>7939</v>
      </c>
      <c r="C3602" s="18" t="s">
        <v>7940</v>
      </c>
      <c r="D3602" s="20" t="s">
        <v>15</v>
      </c>
      <c r="E3602" s="20" t="s">
        <v>6031</v>
      </c>
      <c r="F3602" s="20"/>
      <c r="G3602" s="20" t="s">
        <v>82</v>
      </c>
      <c r="H3602" s="63" t="s">
        <v>3756</v>
      </c>
      <c r="I3602" s="56">
        <v>42353</v>
      </c>
      <c r="J3602" s="20" t="s">
        <v>4823</v>
      </c>
      <c r="K3602" s="66"/>
      <c r="L3602" s="66"/>
      <c r="M3602" s="65"/>
      <c r="N3602" s="65"/>
      <c r="O3602" s="66"/>
      <c r="P3602" s="65"/>
      <c r="Q3602" s="69" t="s">
        <v>6031</v>
      </c>
      <c r="R3602" s="45" t="s">
        <v>6013</v>
      </c>
      <c r="S3602" s="45" t="s">
        <v>6013</v>
      </c>
      <c r="T3602" s="45" t="s">
        <v>6013</v>
      </c>
      <c r="U3602" s="45" t="s">
        <v>6013</v>
      </c>
      <c r="V3602" s="6" t="s">
        <v>6013</v>
      </c>
      <c r="W3602" s="21" t="str">
        <f t="shared" si="56"/>
        <v>15</v>
      </c>
      <c r="AA3602" s="20" t="s">
        <v>7939</v>
      </c>
    </row>
    <row r="3603" spans="1:27">
      <c r="A3603" s="46">
        <v>92</v>
      </c>
      <c r="B3603" s="20" t="s">
        <v>8485</v>
      </c>
      <c r="C3603" s="18" t="s">
        <v>8486</v>
      </c>
      <c r="D3603" s="20" t="s">
        <v>15</v>
      </c>
      <c r="E3603" s="20" t="s">
        <v>6021</v>
      </c>
      <c r="F3603" s="20"/>
      <c r="G3603" s="20" t="s">
        <v>1866</v>
      </c>
      <c r="H3603" s="63" t="s">
        <v>3730</v>
      </c>
      <c r="I3603" s="56">
        <v>35640</v>
      </c>
      <c r="J3603" s="20" t="s">
        <v>4823</v>
      </c>
      <c r="K3603" s="66"/>
      <c r="L3603" s="66"/>
      <c r="M3603" s="65"/>
      <c r="N3603" s="65"/>
      <c r="O3603" s="66"/>
      <c r="P3603" s="65"/>
      <c r="Q3603" s="69" t="s">
        <v>6021</v>
      </c>
      <c r="R3603" s="6" t="s">
        <v>6021</v>
      </c>
      <c r="S3603" s="6" t="s">
        <v>6021</v>
      </c>
      <c r="T3603" s="6" t="s">
        <v>6021</v>
      </c>
      <c r="U3603" s="6" t="s">
        <v>6021</v>
      </c>
      <c r="V3603" s="6" t="s">
        <v>6021</v>
      </c>
      <c r="W3603" s="21" t="str">
        <f t="shared" si="56"/>
        <v>15</v>
      </c>
      <c r="AA3603" s="20" t="s">
        <v>8485</v>
      </c>
    </row>
    <row r="3604" spans="1:27">
      <c r="A3604" s="46">
        <v>93</v>
      </c>
      <c r="B3604" s="20" t="s">
        <v>7787</v>
      </c>
      <c r="C3604" s="18" t="s">
        <v>7788</v>
      </c>
      <c r="D3604" s="20" t="s">
        <v>15</v>
      </c>
      <c r="E3604" s="20" t="s">
        <v>6021</v>
      </c>
      <c r="F3604" s="20"/>
      <c r="G3604" s="20" t="s">
        <v>16</v>
      </c>
      <c r="H3604" s="63" t="s">
        <v>3730</v>
      </c>
      <c r="I3604" s="56">
        <v>35199</v>
      </c>
      <c r="J3604" s="20" t="s">
        <v>4823</v>
      </c>
      <c r="K3604" s="66"/>
      <c r="L3604" s="66"/>
      <c r="M3604" s="65"/>
      <c r="N3604" s="65"/>
      <c r="O3604" s="66"/>
      <c r="P3604" s="65"/>
      <c r="Q3604" s="69" t="s">
        <v>6021</v>
      </c>
      <c r="R3604" s="6" t="s">
        <v>6021</v>
      </c>
      <c r="S3604" s="6" t="s">
        <v>6021</v>
      </c>
      <c r="T3604" s="6" t="s">
        <v>6021</v>
      </c>
      <c r="U3604" s="6" t="s">
        <v>6021</v>
      </c>
      <c r="V3604" s="6" t="s">
        <v>6021</v>
      </c>
      <c r="W3604" s="21" t="str">
        <f t="shared" si="56"/>
        <v>15</v>
      </c>
      <c r="AA3604" s="20" t="s">
        <v>7787</v>
      </c>
    </row>
    <row r="3605" spans="1:27">
      <c r="A3605" s="46">
        <v>94</v>
      </c>
      <c r="B3605" s="20" t="s">
        <v>8096</v>
      </c>
      <c r="C3605" s="18" t="s">
        <v>8097</v>
      </c>
      <c r="D3605" s="20" t="s">
        <v>9</v>
      </c>
      <c r="E3605" s="20" t="s">
        <v>6013</v>
      </c>
      <c r="F3605" s="20"/>
      <c r="G3605" s="20" t="s">
        <v>286</v>
      </c>
      <c r="H3605" s="63" t="s">
        <v>3710</v>
      </c>
      <c r="I3605" s="56">
        <v>35682</v>
      </c>
      <c r="J3605" s="20" t="s">
        <v>4823</v>
      </c>
      <c r="K3605" s="66"/>
      <c r="L3605" s="66"/>
      <c r="M3605" s="65"/>
      <c r="N3605" s="65"/>
      <c r="O3605" s="66"/>
      <c r="P3605" s="65"/>
      <c r="Q3605" s="69" t="s">
        <v>6013</v>
      </c>
      <c r="R3605" s="6" t="s">
        <v>6013</v>
      </c>
      <c r="S3605" s="6" t="s">
        <v>6013</v>
      </c>
      <c r="T3605" s="6" t="s">
        <v>6013</v>
      </c>
      <c r="U3605" s="6" t="s">
        <v>6013</v>
      </c>
      <c r="V3605" s="6" t="s">
        <v>6013</v>
      </c>
      <c r="W3605" s="21" t="str">
        <f t="shared" si="56"/>
        <v>15</v>
      </c>
      <c r="AA3605" s="20" t="s">
        <v>8096</v>
      </c>
    </row>
    <row r="3606" spans="1:27">
      <c r="A3606" s="46">
        <v>95</v>
      </c>
      <c r="B3606" s="20" t="s">
        <v>7867</v>
      </c>
      <c r="C3606" s="18" t="s">
        <v>7868</v>
      </c>
      <c r="D3606" s="20" t="s">
        <v>15</v>
      </c>
      <c r="E3606" s="20" t="s">
        <v>6021</v>
      </c>
      <c r="F3606" s="20"/>
      <c r="G3606" s="20" t="s">
        <v>20</v>
      </c>
      <c r="H3606" s="63" t="s">
        <v>8572</v>
      </c>
      <c r="I3606" s="56">
        <v>35362</v>
      </c>
      <c r="J3606" s="20" t="s">
        <v>4823</v>
      </c>
      <c r="K3606" s="66"/>
      <c r="L3606" s="66"/>
      <c r="M3606" s="65"/>
      <c r="N3606" s="65"/>
      <c r="O3606" s="66"/>
      <c r="P3606" s="65"/>
      <c r="Q3606" s="69" t="s">
        <v>6021</v>
      </c>
      <c r="R3606" s="6" t="s">
        <v>6021</v>
      </c>
      <c r="S3606" s="6" t="s">
        <v>6021</v>
      </c>
      <c r="T3606" s="45" t="s">
        <v>6013</v>
      </c>
      <c r="U3606" s="45" t="s">
        <v>6013</v>
      </c>
      <c r="V3606" s="6" t="s">
        <v>6021</v>
      </c>
      <c r="W3606" s="21" t="str">
        <f t="shared" si="56"/>
        <v>15</v>
      </c>
      <c r="AA3606" s="20" t="s">
        <v>7867</v>
      </c>
    </row>
    <row r="3607" spans="1:27">
      <c r="A3607" s="46">
        <v>96</v>
      </c>
      <c r="B3607" s="20" t="s">
        <v>8019</v>
      </c>
      <c r="C3607" s="18" t="s">
        <v>8020</v>
      </c>
      <c r="D3607" s="20" t="s">
        <v>9</v>
      </c>
      <c r="E3607" s="20" t="s">
        <v>6031</v>
      </c>
      <c r="F3607" s="20"/>
      <c r="G3607" s="20" t="s">
        <v>59</v>
      </c>
      <c r="H3607" s="63" t="s">
        <v>8573</v>
      </c>
      <c r="I3607" s="56">
        <v>35349</v>
      </c>
      <c r="J3607" s="20" t="s">
        <v>4823</v>
      </c>
      <c r="K3607" s="66"/>
      <c r="L3607" s="66"/>
      <c r="M3607" s="65"/>
      <c r="N3607" s="65"/>
      <c r="O3607" s="66"/>
      <c r="P3607" s="65"/>
      <c r="Q3607" s="69" t="s">
        <v>6031</v>
      </c>
      <c r="R3607" s="6" t="s">
        <v>6031</v>
      </c>
      <c r="S3607" s="6" t="s">
        <v>6031</v>
      </c>
      <c r="T3607" s="6" t="s">
        <v>6031</v>
      </c>
      <c r="U3607" s="6" t="s">
        <v>6031</v>
      </c>
      <c r="V3607" s="6" t="s">
        <v>6013</v>
      </c>
      <c r="W3607" s="21" t="str">
        <f t="shared" si="56"/>
        <v>15</v>
      </c>
      <c r="AA3607" s="20" t="s">
        <v>8019</v>
      </c>
    </row>
    <row r="3608" spans="1:27">
      <c r="A3608" s="46">
        <v>97</v>
      </c>
      <c r="B3608" s="20" t="s">
        <v>8098</v>
      </c>
      <c r="C3608" s="18" t="s">
        <v>8099</v>
      </c>
      <c r="D3608" s="20" t="s">
        <v>9</v>
      </c>
      <c r="E3608" s="20" t="s">
        <v>307</v>
      </c>
      <c r="F3608" s="20"/>
      <c r="G3608" s="20" t="s">
        <v>286</v>
      </c>
      <c r="H3608" s="63" t="s">
        <v>8555</v>
      </c>
      <c r="I3608" s="56">
        <v>35625</v>
      </c>
      <c r="J3608" s="20" t="s">
        <v>4823</v>
      </c>
      <c r="K3608" s="66"/>
      <c r="L3608" s="66"/>
      <c r="M3608" s="65"/>
      <c r="N3608" s="65"/>
      <c r="O3608" s="66"/>
      <c r="P3608" s="65"/>
      <c r="Q3608" s="69" t="s">
        <v>307</v>
      </c>
      <c r="R3608" s="6" t="s">
        <v>307</v>
      </c>
      <c r="S3608" s="6" t="s">
        <v>307</v>
      </c>
      <c r="T3608" s="6" t="s">
        <v>307</v>
      </c>
      <c r="U3608" s="6" t="s">
        <v>307</v>
      </c>
      <c r="V3608" s="6" t="s">
        <v>307</v>
      </c>
      <c r="W3608" s="21" t="str">
        <f t="shared" si="56"/>
        <v>15</v>
      </c>
      <c r="AA3608" s="20" t="s">
        <v>8098</v>
      </c>
    </row>
    <row r="3609" spans="1:27">
      <c r="A3609" s="46">
        <v>98</v>
      </c>
      <c r="B3609" s="20" t="s">
        <v>7869</v>
      </c>
      <c r="C3609" s="18" t="s">
        <v>7870</v>
      </c>
      <c r="D3609" s="20" t="s">
        <v>15</v>
      </c>
      <c r="E3609" s="20" t="s">
        <v>6031</v>
      </c>
      <c r="F3609" s="20"/>
      <c r="G3609" s="20" t="s">
        <v>20</v>
      </c>
      <c r="H3609" s="63" t="s">
        <v>8573</v>
      </c>
      <c r="I3609" s="56">
        <v>35673</v>
      </c>
      <c r="J3609" s="20" t="s">
        <v>4823</v>
      </c>
      <c r="K3609" s="66"/>
      <c r="L3609" s="66"/>
      <c r="M3609" s="65"/>
      <c r="N3609" s="65"/>
      <c r="O3609" s="66"/>
      <c r="P3609" s="65"/>
      <c r="Q3609" s="69" t="s">
        <v>6031</v>
      </c>
      <c r="R3609" s="6" t="s">
        <v>6031</v>
      </c>
      <c r="S3609" s="6" t="s">
        <v>6031</v>
      </c>
      <c r="T3609" s="6" t="s">
        <v>6031</v>
      </c>
      <c r="U3609" s="6" t="s">
        <v>6031</v>
      </c>
      <c r="V3609" s="6" t="s">
        <v>6031</v>
      </c>
      <c r="W3609" s="21" t="str">
        <f t="shared" si="56"/>
        <v>15</v>
      </c>
      <c r="AA3609" s="20" t="s">
        <v>7869</v>
      </c>
    </row>
    <row r="3610" spans="1:27">
      <c r="A3610" s="46">
        <v>99</v>
      </c>
      <c r="B3610" s="20" t="s">
        <v>8021</v>
      </c>
      <c r="C3610" s="18" t="s">
        <v>8022</v>
      </c>
      <c r="D3610" s="20" t="s">
        <v>9</v>
      </c>
      <c r="E3610" s="20" t="s">
        <v>6021</v>
      </c>
      <c r="F3610" s="20"/>
      <c r="G3610" s="20" t="s">
        <v>59</v>
      </c>
      <c r="H3610" s="63" t="s">
        <v>3655</v>
      </c>
      <c r="I3610" s="56">
        <v>35577</v>
      </c>
      <c r="J3610" s="20" t="s">
        <v>4823</v>
      </c>
      <c r="K3610" s="66"/>
      <c r="L3610" s="66"/>
      <c r="M3610" s="65"/>
      <c r="N3610" s="65"/>
      <c r="O3610" s="66"/>
      <c r="P3610" s="65"/>
      <c r="Q3610" s="69" t="s">
        <v>6021</v>
      </c>
      <c r="R3610" s="72" t="s">
        <v>6013</v>
      </c>
      <c r="S3610" s="72" t="s">
        <v>6013</v>
      </c>
      <c r="T3610" s="72" t="s">
        <v>6013</v>
      </c>
      <c r="U3610" s="72" t="s">
        <v>6013</v>
      </c>
      <c r="V3610" s="6" t="s">
        <v>6013</v>
      </c>
      <c r="W3610" s="21" t="str">
        <f t="shared" si="56"/>
        <v>15</v>
      </c>
      <c r="AA3610" s="20" t="s">
        <v>8021</v>
      </c>
    </row>
    <row r="3611" spans="1:27">
      <c r="A3611" s="46">
        <v>100</v>
      </c>
      <c r="B3611" s="20" t="s">
        <v>8023</v>
      </c>
      <c r="C3611" s="18" t="s">
        <v>8024</v>
      </c>
      <c r="D3611" s="20" t="s">
        <v>15</v>
      </c>
      <c r="E3611" s="20" t="s">
        <v>6021</v>
      </c>
      <c r="F3611" s="20"/>
      <c r="G3611" s="20" t="s">
        <v>59</v>
      </c>
      <c r="H3611" s="63" t="s">
        <v>3655</v>
      </c>
      <c r="I3611" s="56">
        <v>35494</v>
      </c>
      <c r="J3611" s="20" t="s">
        <v>4823</v>
      </c>
      <c r="K3611" s="66"/>
      <c r="L3611" s="66"/>
      <c r="M3611" s="65"/>
      <c r="N3611" s="65"/>
      <c r="O3611" s="66"/>
      <c r="P3611" s="65"/>
      <c r="Q3611" s="69" t="s">
        <v>6021</v>
      </c>
      <c r="R3611" s="6" t="s">
        <v>6021</v>
      </c>
      <c r="S3611" s="6" t="s">
        <v>6021</v>
      </c>
      <c r="T3611" s="6" t="s">
        <v>6021</v>
      </c>
      <c r="U3611" s="6" t="s">
        <v>6021</v>
      </c>
      <c r="V3611" s="6" t="s">
        <v>6021</v>
      </c>
      <c r="W3611" s="21" t="str">
        <f t="shared" si="56"/>
        <v>15</v>
      </c>
      <c r="AA3611" s="20" t="s">
        <v>8023</v>
      </c>
    </row>
    <row r="3612" spans="1:27">
      <c r="A3612" s="46">
        <v>101</v>
      </c>
      <c r="B3612" s="20" t="s">
        <v>8487</v>
      </c>
      <c r="C3612" s="18" t="s">
        <v>8488</v>
      </c>
      <c r="D3612" s="20" t="s">
        <v>9</v>
      </c>
      <c r="E3612" s="20" t="s">
        <v>307</v>
      </c>
      <c r="F3612" s="20"/>
      <c r="G3612" s="20" t="s">
        <v>1866</v>
      </c>
      <c r="H3612" s="63" t="s">
        <v>3655</v>
      </c>
      <c r="I3612" s="56">
        <v>35436</v>
      </c>
      <c r="J3612" s="20" t="s">
        <v>4823</v>
      </c>
      <c r="K3612" s="66"/>
      <c r="L3612" s="66"/>
      <c r="M3612" s="65"/>
      <c r="N3612" s="65"/>
      <c r="O3612" s="66"/>
      <c r="P3612" s="65"/>
      <c r="Q3612" s="69" t="s">
        <v>307</v>
      </c>
      <c r="R3612" s="6" t="s">
        <v>307</v>
      </c>
      <c r="S3612" s="6" t="s">
        <v>307</v>
      </c>
      <c r="T3612" s="6" t="s">
        <v>307</v>
      </c>
      <c r="U3612" s="6" t="s">
        <v>307</v>
      </c>
      <c r="V3612" s="6" t="s">
        <v>307</v>
      </c>
      <c r="W3612" s="21" t="str">
        <f t="shared" si="56"/>
        <v>15</v>
      </c>
      <c r="AA3612" s="20" t="s">
        <v>8487</v>
      </c>
    </row>
    <row r="3613" spans="1:27">
      <c r="A3613" s="46">
        <v>102</v>
      </c>
      <c r="B3613" s="20" t="s">
        <v>8100</v>
      </c>
      <c r="C3613" s="18" t="s">
        <v>8101</v>
      </c>
      <c r="D3613" s="20" t="s">
        <v>9</v>
      </c>
      <c r="E3613" s="20" t="s">
        <v>6021</v>
      </c>
      <c r="F3613" s="20"/>
      <c r="G3613" s="20" t="s">
        <v>286</v>
      </c>
      <c r="H3613" s="63" t="s">
        <v>8574</v>
      </c>
      <c r="I3613" s="56">
        <v>35461</v>
      </c>
      <c r="J3613" s="20" t="s">
        <v>4823</v>
      </c>
      <c r="K3613" s="66"/>
      <c r="L3613" s="66"/>
      <c r="M3613" s="65"/>
      <c r="N3613" s="65"/>
      <c r="O3613" s="66"/>
      <c r="P3613" s="65"/>
      <c r="Q3613" s="69" t="s">
        <v>6021</v>
      </c>
      <c r="R3613" s="45" t="s">
        <v>6013</v>
      </c>
      <c r="S3613" s="45" t="s">
        <v>6013</v>
      </c>
      <c r="T3613" s="45" t="s">
        <v>6013</v>
      </c>
      <c r="U3613" s="45" t="s">
        <v>6013</v>
      </c>
      <c r="V3613" s="6" t="s">
        <v>6021</v>
      </c>
      <c r="W3613" s="21" t="str">
        <f t="shared" si="56"/>
        <v>15</v>
      </c>
      <c r="AA3613" s="20" t="s">
        <v>8100</v>
      </c>
    </row>
    <row r="3614" spans="1:27">
      <c r="A3614" s="46">
        <v>103</v>
      </c>
      <c r="B3614" s="20" t="s">
        <v>8333</v>
      </c>
      <c r="C3614" s="18" t="s">
        <v>8334</v>
      </c>
      <c r="D3614" s="20" t="s">
        <v>9</v>
      </c>
      <c r="E3614" s="20" t="s">
        <v>6031</v>
      </c>
      <c r="F3614" s="20"/>
      <c r="G3614" s="20" t="s">
        <v>1538</v>
      </c>
      <c r="H3614" s="63" t="s">
        <v>3655</v>
      </c>
      <c r="I3614" s="56">
        <v>35834</v>
      </c>
      <c r="J3614" s="20" t="s">
        <v>4823</v>
      </c>
      <c r="K3614" s="66"/>
      <c r="L3614" s="66"/>
      <c r="M3614" s="65"/>
      <c r="N3614" s="65"/>
      <c r="O3614" s="66"/>
      <c r="P3614" s="65"/>
      <c r="Q3614" s="69" t="s">
        <v>6031</v>
      </c>
      <c r="R3614" s="6" t="s">
        <v>6031</v>
      </c>
      <c r="S3614" s="6" t="s">
        <v>6031</v>
      </c>
      <c r="T3614" s="6" t="s">
        <v>6031</v>
      </c>
      <c r="U3614" s="6" t="s">
        <v>6031</v>
      </c>
      <c r="V3614" s="6" t="s">
        <v>6031</v>
      </c>
      <c r="W3614" s="21" t="str">
        <f t="shared" si="56"/>
        <v>15</v>
      </c>
      <c r="AA3614" s="20" t="s">
        <v>8333</v>
      </c>
    </row>
    <row r="3615" spans="1:27">
      <c r="A3615" s="46">
        <v>104</v>
      </c>
      <c r="B3615" s="20" t="s">
        <v>8407</v>
      </c>
      <c r="C3615" s="18" t="s">
        <v>8408</v>
      </c>
      <c r="D3615" s="20" t="s">
        <v>9</v>
      </c>
      <c r="E3615" s="20" t="s">
        <v>6031</v>
      </c>
      <c r="F3615" s="20"/>
      <c r="G3615" s="20" t="s">
        <v>1891</v>
      </c>
      <c r="H3615" s="63" t="s">
        <v>8575</v>
      </c>
      <c r="I3615" s="56">
        <v>35292</v>
      </c>
      <c r="J3615" s="20" t="s">
        <v>4823</v>
      </c>
      <c r="K3615" s="66"/>
      <c r="L3615" s="66"/>
      <c r="M3615" s="65"/>
      <c r="N3615" s="65"/>
      <c r="O3615" s="66"/>
      <c r="P3615" s="65"/>
      <c r="Q3615" s="69" t="s">
        <v>6031</v>
      </c>
      <c r="R3615" s="6" t="s">
        <v>6031</v>
      </c>
      <c r="S3615" s="6" t="s">
        <v>6031</v>
      </c>
      <c r="T3615" s="45" t="s">
        <v>6013</v>
      </c>
      <c r="U3615" s="45" t="s">
        <v>6013</v>
      </c>
      <c r="V3615" s="6" t="s">
        <v>6013</v>
      </c>
      <c r="W3615" s="21" t="str">
        <f t="shared" si="56"/>
        <v>15</v>
      </c>
      <c r="AA3615" s="20" t="s">
        <v>8407</v>
      </c>
    </row>
    <row r="3616" spans="1:27">
      <c r="A3616" s="46">
        <v>105</v>
      </c>
      <c r="B3616" s="20" t="s">
        <v>7941</v>
      </c>
      <c r="C3616" s="18" t="s">
        <v>7942</v>
      </c>
      <c r="D3616" s="20" t="s">
        <v>9</v>
      </c>
      <c r="E3616" s="20" t="s">
        <v>6031</v>
      </c>
      <c r="F3616" s="20"/>
      <c r="G3616" s="20" t="s">
        <v>82</v>
      </c>
      <c r="H3616" s="63" t="s">
        <v>8576</v>
      </c>
      <c r="I3616" s="56">
        <v>35403</v>
      </c>
      <c r="J3616" s="20" t="s">
        <v>4823</v>
      </c>
      <c r="K3616" s="66"/>
      <c r="L3616" s="66"/>
      <c r="M3616" s="65"/>
      <c r="N3616" s="65"/>
      <c r="O3616" s="66"/>
      <c r="P3616" s="65"/>
      <c r="Q3616" s="69" t="s">
        <v>6031</v>
      </c>
      <c r="R3616" s="6" t="s">
        <v>6031</v>
      </c>
      <c r="S3616" s="6" t="s">
        <v>6031</v>
      </c>
      <c r="T3616" s="6" t="s">
        <v>6031</v>
      </c>
      <c r="U3616" s="6" t="s">
        <v>6031</v>
      </c>
      <c r="V3616" s="6" t="s">
        <v>6013</v>
      </c>
      <c r="W3616" s="21" t="str">
        <f t="shared" si="56"/>
        <v>15</v>
      </c>
      <c r="AA3616" s="20" t="s">
        <v>7941</v>
      </c>
    </row>
    <row r="3617" spans="1:27">
      <c r="A3617" s="46">
        <v>106</v>
      </c>
      <c r="B3617" s="20" t="s">
        <v>8102</v>
      </c>
      <c r="C3617" s="18" t="s">
        <v>8103</v>
      </c>
      <c r="D3617" s="20" t="s">
        <v>9</v>
      </c>
      <c r="E3617" s="20" t="s">
        <v>6021</v>
      </c>
      <c r="F3617" s="20"/>
      <c r="G3617" s="20" t="s">
        <v>286</v>
      </c>
      <c r="H3617" s="63" t="s">
        <v>3720</v>
      </c>
      <c r="I3617" s="56">
        <v>35383</v>
      </c>
      <c r="J3617" s="20" t="s">
        <v>4823</v>
      </c>
      <c r="K3617" s="66"/>
      <c r="L3617" s="66"/>
      <c r="M3617" s="65"/>
      <c r="N3617" s="65"/>
      <c r="O3617" s="66"/>
      <c r="P3617" s="65"/>
      <c r="Q3617" s="69" t="s">
        <v>6021</v>
      </c>
      <c r="R3617" s="6" t="s">
        <v>6021</v>
      </c>
      <c r="S3617" s="6" t="s">
        <v>6021</v>
      </c>
      <c r="T3617" s="6" t="s">
        <v>6021</v>
      </c>
      <c r="U3617" s="6" t="s">
        <v>6021</v>
      </c>
      <c r="V3617" s="6" t="s">
        <v>6021</v>
      </c>
      <c r="W3617" s="21" t="str">
        <f t="shared" si="56"/>
        <v>15</v>
      </c>
      <c r="AA3617" s="20" t="s">
        <v>8102</v>
      </c>
    </row>
    <row r="3618" spans="1:27">
      <c r="A3618" s="46">
        <v>107</v>
      </c>
      <c r="B3618" s="20" t="s">
        <v>7789</v>
      </c>
      <c r="C3618" s="18" t="s">
        <v>7790</v>
      </c>
      <c r="D3618" s="20" t="s">
        <v>9</v>
      </c>
      <c r="E3618" s="20" t="s">
        <v>6031</v>
      </c>
      <c r="F3618" s="20"/>
      <c r="G3618" s="20" t="s">
        <v>16</v>
      </c>
      <c r="H3618" s="63" t="s">
        <v>3758</v>
      </c>
      <c r="I3618" s="56">
        <v>35671</v>
      </c>
      <c r="J3618" s="20" t="s">
        <v>4826</v>
      </c>
      <c r="K3618" s="66"/>
      <c r="L3618" s="66"/>
      <c r="M3618" s="65"/>
      <c r="N3618" s="65"/>
      <c r="O3618" s="66"/>
      <c r="P3618" s="65"/>
      <c r="Q3618" s="69" t="s">
        <v>6031</v>
      </c>
      <c r="R3618" s="6" t="s">
        <v>6031</v>
      </c>
      <c r="S3618" s="6" t="s">
        <v>6031</v>
      </c>
      <c r="T3618" s="6" t="s">
        <v>6031</v>
      </c>
      <c r="U3618" s="6" t="s">
        <v>6031</v>
      </c>
      <c r="V3618" s="6" t="s">
        <v>6013</v>
      </c>
      <c r="W3618" s="21" t="str">
        <f t="shared" si="56"/>
        <v>15</v>
      </c>
      <c r="AA3618" s="20" t="s">
        <v>7789</v>
      </c>
    </row>
    <row r="3619" spans="1:27">
      <c r="A3619" s="46">
        <v>108</v>
      </c>
      <c r="B3619" s="20" t="s">
        <v>8489</v>
      </c>
      <c r="C3619" s="18" t="s">
        <v>8490</v>
      </c>
      <c r="D3619" s="20" t="s">
        <v>9</v>
      </c>
      <c r="E3619" s="20" t="s">
        <v>6021</v>
      </c>
      <c r="F3619" s="20"/>
      <c r="G3619" s="20" t="s">
        <v>1866</v>
      </c>
      <c r="H3619" s="63" t="s">
        <v>8577</v>
      </c>
      <c r="I3619" s="56">
        <v>35347</v>
      </c>
      <c r="J3619" s="20" t="s">
        <v>4823</v>
      </c>
      <c r="K3619" s="66"/>
      <c r="L3619" s="66"/>
      <c r="M3619" s="65"/>
      <c r="N3619" s="65"/>
      <c r="O3619" s="66"/>
      <c r="P3619" s="65"/>
      <c r="Q3619" s="69" t="s">
        <v>6021</v>
      </c>
      <c r="R3619" s="6" t="s">
        <v>6021</v>
      </c>
      <c r="S3619" s="6" t="s">
        <v>6021</v>
      </c>
      <c r="T3619" s="6" t="s">
        <v>6021</v>
      </c>
      <c r="U3619" s="6" t="s">
        <v>6021</v>
      </c>
      <c r="V3619" s="6" t="s">
        <v>6021</v>
      </c>
      <c r="W3619" s="21" t="str">
        <f t="shared" si="56"/>
        <v>15</v>
      </c>
      <c r="AA3619" s="20" t="s">
        <v>8489</v>
      </c>
    </row>
    <row r="3620" spans="1:27">
      <c r="A3620" s="46">
        <v>109</v>
      </c>
      <c r="B3620" s="20" t="s">
        <v>8409</v>
      </c>
      <c r="C3620" s="18" t="s">
        <v>8410</v>
      </c>
      <c r="D3620" s="20" t="s">
        <v>9</v>
      </c>
      <c r="E3620" s="20" t="s">
        <v>6013</v>
      </c>
      <c r="F3620" s="20"/>
      <c r="G3620" s="20" t="s">
        <v>1891</v>
      </c>
      <c r="H3620" s="63" t="s">
        <v>3723</v>
      </c>
      <c r="I3620" s="56">
        <v>35717</v>
      </c>
      <c r="J3620" s="20" t="s">
        <v>4823</v>
      </c>
      <c r="K3620" s="66"/>
      <c r="L3620" s="66"/>
      <c r="M3620" s="65"/>
      <c r="N3620" s="65"/>
      <c r="O3620" s="66"/>
      <c r="P3620" s="65"/>
      <c r="Q3620" s="69" t="s">
        <v>6013</v>
      </c>
      <c r="R3620" s="6" t="s">
        <v>6013</v>
      </c>
      <c r="S3620" s="6" t="s">
        <v>6013</v>
      </c>
      <c r="T3620" s="6" t="s">
        <v>6013</v>
      </c>
      <c r="U3620" s="6" t="s">
        <v>6013</v>
      </c>
      <c r="V3620" s="6" t="s">
        <v>6013</v>
      </c>
      <c r="W3620" s="21" t="str">
        <f t="shared" si="56"/>
        <v>15</v>
      </c>
      <c r="AA3620" s="20" t="s">
        <v>8409</v>
      </c>
    </row>
    <row r="3621" spans="1:27">
      <c r="A3621" s="46">
        <v>110</v>
      </c>
      <c r="B3621" s="20" t="s">
        <v>8491</v>
      </c>
      <c r="C3621" s="18" t="s">
        <v>8492</v>
      </c>
      <c r="D3621" s="20" t="s">
        <v>15</v>
      </c>
      <c r="E3621" s="20" t="s">
        <v>6013</v>
      </c>
      <c r="F3621" s="20"/>
      <c r="G3621" s="20" t="s">
        <v>1866</v>
      </c>
      <c r="H3621" s="63" t="s">
        <v>3710</v>
      </c>
      <c r="I3621" s="56">
        <v>35506</v>
      </c>
      <c r="J3621" s="20" t="s">
        <v>4823</v>
      </c>
      <c r="K3621" s="66"/>
      <c r="L3621" s="66"/>
      <c r="M3621" s="65"/>
      <c r="N3621" s="65"/>
      <c r="O3621" s="66"/>
      <c r="P3621" s="65"/>
      <c r="Q3621" s="69" t="s">
        <v>6013</v>
      </c>
      <c r="R3621" s="6" t="s">
        <v>6013</v>
      </c>
      <c r="S3621" s="6" t="s">
        <v>6013</v>
      </c>
      <c r="T3621" s="6" t="s">
        <v>6013</v>
      </c>
      <c r="U3621" s="6" t="s">
        <v>6013</v>
      </c>
      <c r="V3621" s="6" t="s">
        <v>6013</v>
      </c>
      <c r="W3621" s="21" t="str">
        <f t="shared" si="56"/>
        <v>15</v>
      </c>
      <c r="AA3621" s="20" t="s">
        <v>8491</v>
      </c>
    </row>
    <row r="3622" spans="1:27">
      <c r="A3622" s="46">
        <v>111</v>
      </c>
      <c r="B3622" s="20" t="s">
        <v>8173</v>
      </c>
      <c r="C3622" s="18" t="s">
        <v>8174</v>
      </c>
      <c r="D3622" s="20" t="s">
        <v>9</v>
      </c>
      <c r="E3622" s="20" t="s">
        <v>6031</v>
      </c>
      <c r="F3622" s="20"/>
      <c r="G3622" s="20" t="s">
        <v>486</v>
      </c>
      <c r="H3622" s="63" t="s">
        <v>3710</v>
      </c>
      <c r="I3622" s="56">
        <v>35468</v>
      </c>
      <c r="J3622" s="20" t="s">
        <v>4823</v>
      </c>
      <c r="K3622" s="66"/>
      <c r="L3622" s="66"/>
      <c r="M3622" s="65"/>
      <c r="N3622" s="65"/>
      <c r="O3622" s="66"/>
      <c r="P3622" s="65"/>
      <c r="Q3622" s="69" t="s">
        <v>6031</v>
      </c>
      <c r="R3622" s="6" t="s">
        <v>6031</v>
      </c>
      <c r="S3622" s="6" t="s">
        <v>6031</v>
      </c>
      <c r="T3622" s="45" t="s">
        <v>6013</v>
      </c>
      <c r="U3622" s="45" t="s">
        <v>6013</v>
      </c>
      <c r="V3622" s="6" t="s">
        <v>6013</v>
      </c>
      <c r="W3622" s="21" t="str">
        <f t="shared" si="56"/>
        <v>15</v>
      </c>
      <c r="AA3622" s="20" t="s">
        <v>8173</v>
      </c>
    </row>
    <row r="3623" spans="1:27">
      <c r="A3623" s="46">
        <v>112</v>
      </c>
      <c r="B3623" s="20" t="s">
        <v>8175</v>
      </c>
      <c r="C3623" s="18" t="s">
        <v>8176</v>
      </c>
      <c r="D3623" s="20" t="s">
        <v>9</v>
      </c>
      <c r="E3623" s="20" t="s">
        <v>307</v>
      </c>
      <c r="F3623" s="20"/>
      <c r="G3623" s="20" t="s">
        <v>486</v>
      </c>
      <c r="H3623" s="63" t="s">
        <v>8578</v>
      </c>
      <c r="I3623" s="56">
        <v>35736</v>
      </c>
      <c r="J3623" s="20" t="s">
        <v>4823</v>
      </c>
      <c r="K3623" s="66"/>
      <c r="L3623" s="66"/>
      <c r="M3623" s="65"/>
      <c r="N3623" s="65"/>
      <c r="O3623" s="66"/>
      <c r="P3623" s="65"/>
      <c r="Q3623" s="69" t="s">
        <v>307</v>
      </c>
      <c r="R3623" s="45" t="s">
        <v>6013</v>
      </c>
      <c r="S3623" s="45" t="s">
        <v>6013</v>
      </c>
      <c r="T3623" s="45" t="s">
        <v>6013</v>
      </c>
      <c r="U3623" s="45" t="s">
        <v>6013</v>
      </c>
      <c r="V3623" s="6" t="s">
        <v>6013</v>
      </c>
      <c r="W3623" s="21" t="str">
        <f t="shared" si="56"/>
        <v>15</v>
      </c>
      <c r="AA3623" s="20" t="s">
        <v>8175</v>
      </c>
    </row>
    <row r="3624" spans="1:27">
      <c r="A3624" s="46">
        <v>113</v>
      </c>
      <c r="B3624" s="20" t="s">
        <v>7943</v>
      </c>
      <c r="C3624" s="18" t="s">
        <v>7944</v>
      </c>
      <c r="D3624" s="20" t="s">
        <v>9</v>
      </c>
      <c r="E3624" s="20" t="s">
        <v>6031</v>
      </c>
      <c r="F3624" s="20"/>
      <c r="G3624" s="20" t="s">
        <v>82</v>
      </c>
      <c r="H3624" s="63" t="s">
        <v>8579</v>
      </c>
      <c r="I3624" s="56">
        <v>35428</v>
      </c>
      <c r="J3624" s="20" t="s">
        <v>4823</v>
      </c>
      <c r="K3624" s="66"/>
      <c r="L3624" s="66"/>
      <c r="M3624" s="65"/>
      <c r="N3624" s="65"/>
      <c r="O3624" s="66"/>
      <c r="P3624" s="65"/>
      <c r="Q3624" s="69" t="s">
        <v>6031</v>
      </c>
      <c r="R3624" s="45" t="s">
        <v>6013</v>
      </c>
      <c r="S3624" s="45" t="s">
        <v>6013</v>
      </c>
      <c r="T3624" s="45" t="s">
        <v>6013</v>
      </c>
      <c r="U3624" s="45" t="s">
        <v>6013</v>
      </c>
      <c r="V3624" s="6" t="s">
        <v>6013</v>
      </c>
      <c r="W3624" s="21" t="str">
        <f t="shared" si="56"/>
        <v>15</v>
      </c>
      <c r="AA3624" s="20" t="s">
        <v>7943</v>
      </c>
    </row>
    <row r="3625" spans="1:27">
      <c r="A3625" s="46">
        <v>114</v>
      </c>
      <c r="B3625" s="20" t="s">
        <v>8025</v>
      </c>
      <c r="C3625" s="18" t="s">
        <v>8026</v>
      </c>
      <c r="D3625" s="20" t="s">
        <v>15</v>
      </c>
      <c r="E3625" s="20" t="s">
        <v>6031</v>
      </c>
      <c r="F3625" s="20"/>
      <c r="G3625" s="20" t="s">
        <v>59</v>
      </c>
      <c r="H3625" s="63" t="s">
        <v>3655</v>
      </c>
      <c r="I3625" s="56">
        <v>35160</v>
      </c>
      <c r="J3625" s="20" t="s">
        <v>5299</v>
      </c>
      <c r="K3625" s="66"/>
      <c r="L3625" s="66"/>
      <c r="M3625" s="65"/>
      <c r="N3625" s="65"/>
      <c r="O3625" s="66"/>
      <c r="P3625" s="65"/>
      <c r="Q3625" s="69" t="s">
        <v>6031</v>
      </c>
      <c r="R3625" s="6" t="s">
        <v>6031</v>
      </c>
      <c r="S3625" s="6" t="s">
        <v>6031</v>
      </c>
      <c r="T3625" s="45" t="s">
        <v>6013</v>
      </c>
      <c r="U3625" s="45" t="s">
        <v>6013</v>
      </c>
      <c r="V3625" s="6" t="s">
        <v>6013</v>
      </c>
      <c r="W3625" s="21" t="str">
        <f t="shared" si="56"/>
        <v>15</v>
      </c>
      <c r="AA3625" s="20" t="s">
        <v>8025</v>
      </c>
    </row>
    <row r="3626" spans="1:27">
      <c r="A3626" s="46">
        <v>115</v>
      </c>
      <c r="B3626" s="20" t="s">
        <v>8027</v>
      </c>
      <c r="C3626" s="18" t="s">
        <v>8028</v>
      </c>
      <c r="D3626" s="20" t="s">
        <v>9</v>
      </c>
      <c r="E3626" s="20" t="s">
        <v>6031</v>
      </c>
      <c r="F3626" s="20"/>
      <c r="G3626" s="20" t="s">
        <v>59</v>
      </c>
      <c r="H3626" s="63" t="s">
        <v>8580</v>
      </c>
      <c r="I3626" s="56">
        <v>35860</v>
      </c>
      <c r="J3626" s="20" t="s">
        <v>4823</v>
      </c>
      <c r="K3626" s="66"/>
      <c r="L3626" s="66"/>
      <c r="M3626" s="65"/>
      <c r="N3626" s="65"/>
      <c r="O3626" s="66"/>
      <c r="P3626" s="65"/>
      <c r="Q3626" s="69" t="s">
        <v>6031</v>
      </c>
      <c r="R3626" s="6" t="s">
        <v>6031</v>
      </c>
      <c r="S3626" s="6" t="s">
        <v>6031</v>
      </c>
      <c r="T3626" s="6" t="s">
        <v>6031</v>
      </c>
      <c r="U3626" s="6" t="s">
        <v>6031</v>
      </c>
      <c r="V3626" s="6" t="s">
        <v>6013</v>
      </c>
      <c r="W3626" s="21" t="str">
        <f t="shared" si="56"/>
        <v>15</v>
      </c>
      <c r="AA3626" s="20" t="s">
        <v>8027</v>
      </c>
    </row>
    <row r="3627" spans="1:27">
      <c r="A3627" s="46">
        <v>116</v>
      </c>
      <c r="B3627" s="20" t="s">
        <v>8411</v>
      </c>
      <c r="C3627" s="18" t="s">
        <v>8412</v>
      </c>
      <c r="D3627" s="20" t="s">
        <v>9</v>
      </c>
      <c r="E3627" s="20" t="s">
        <v>6013</v>
      </c>
      <c r="F3627" s="20"/>
      <c r="G3627" s="20" t="s">
        <v>1891</v>
      </c>
      <c r="H3627" s="63" t="s">
        <v>3774</v>
      </c>
      <c r="I3627" s="56">
        <v>35715</v>
      </c>
      <c r="J3627" s="20" t="s">
        <v>4823</v>
      </c>
      <c r="K3627" s="66"/>
      <c r="L3627" s="66"/>
      <c r="M3627" s="65"/>
      <c r="N3627" s="65"/>
      <c r="O3627" s="66"/>
      <c r="P3627" s="65"/>
      <c r="Q3627" s="69" t="s">
        <v>6013</v>
      </c>
      <c r="R3627" s="6" t="s">
        <v>6013</v>
      </c>
      <c r="S3627" s="6" t="s">
        <v>6013</v>
      </c>
      <c r="T3627" s="6" t="s">
        <v>6013</v>
      </c>
      <c r="U3627" s="6" t="s">
        <v>6013</v>
      </c>
      <c r="V3627" s="6" t="s">
        <v>6013</v>
      </c>
      <c r="W3627" s="21" t="str">
        <f t="shared" si="56"/>
        <v>15</v>
      </c>
      <c r="AA3627" s="20" t="s">
        <v>8411</v>
      </c>
    </row>
    <row r="3628" spans="1:27">
      <c r="A3628" s="46">
        <v>117</v>
      </c>
      <c r="B3628" s="20" t="s">
        <v>8177</v>
      </c>
      <c r="C3628" s="18" t="s">
        <v>8178</v>
      </c>
      <c r="D3628" s="20" t="s">
        <v>15</v>
      </c>
      <c r="E3628" s="20" t="s">
        <v>6021</v>
      </c>
      <c r="F3628" s="20"/>
      <c r="G3628" s="20" t="s">
        <v>486</v>
      </c>
      <c r="H3628" s="63" t="s">
        <v>3757</v>
      </c>
      <c r="I3628" s="56">
        <v>35768</v>
      </c>
      <c r="J3628" s="20" t="s">
        <v>4823</v>
      </c>
      <c r="K3628" s="66"/>
      <c r="L3628" s="66"/>
      <c r="M3628" s="65"/>
      <c r="N3628" s="65"/>
      <c r="O3628" s="66"/>
      <c r="P3628" s="65"/>
      <c r="Q3628" s="69" t="s">
        <v>6021</v>
      </c>
      <c r="R3628" s="6" t="s">
        <v>6021</v>
      </c>
      <c r="S3628" s="6" t="s">
        <v>6021</v>
      </c>
      <c r="T3628" s="6" t="s">
        <v>6021</v>
      </c>
      <c r="U3628" s="6" t="s">
        <v>6021</v>
      </c>
      <c r="V3628" s="6" t="s">
        <v>6021</v>
      </c>
      <c r="W3628" s="21" t="str">
        <f t="shared" si="56"/>
        <v>15</v>
      </c>
      <c r="AA3628" s="20" t="s">
        <v>8177</v>
      </c>
    </row>
    <row r="3629" spans="1:27">
      <c r="A3629" s="46">
        <v>118</v>
      </c>
      <c r="B3629" s="20" t="s">
        <v>8413</v>
      </c>
      <c r="C3629" s="18" t="s">
        <v>8414</v>
      </c>
      <c r="D3629" s="20" t="s">
        <v>15</v>
      </c>
      <c r="E3629" s="20" t="s">
        <v>6031</v>
      </c>
      <c r="F3629" s="20"/>
      <c r="G3629" s="20" t="s">
        <v>1891</v>
      </c>
      <c r="H3629" s="63" t="s">
        <v>8553</v>
      </c>
      <c r="I3629" s="56">
        <v>35504</v>
      </c>
      <c r="J3629" s="20" t="s">
        <v>4823</v>
      </c>
      <c r="K3629" s="66"/>
      <c r="L3629" s="66"/>
      <c r="M3629" s="65"/>
      <c r="N3629" s="65"/>
      <c r="O3629" s="66"/>
      <c r="P3629" s="65"/>
      <c r="Q3629" s="69" t="s">
        <v>6031</v>
      </c>
      <c r="R3629" s="6" t="s">
        <v>6031</v>
      </c>
      <c r="S3629" s="6" t="s">
        <v>6031</v>
      </c>
      <c r="T3629" s="6" t="s">
        <v>6031</v>
      </c>
      <c r="U3629" s="6" t="s">
        <v>6031</v>
      </c>
      <c r="V3629" s="6" t="s">
        <v>6031</v>
      </c>
      <c r="W3629" s="21" t="str">
        <f t="shared" si="56"/>
        <v>15</v>
      </c>
      <c r="AA3629" s="20" t="s">
        <v>8413</v>
      </c>
    </row>
    <row r="3630" spans="1:27">
      <c r="A3630" s="46">
        <v>119</v>
      </c>
      <c r="B3630" s="20" t="s">
        <v>8179</v>
      </c>
      <c r="C3630" s="18" t="s">
        <v>8180</v>
      </c>
      <c r="D3630" s="20" t="s">
        <v>9</v>
      </c>
      <c r="E3630" s="20" t="s">
        <v>6021</v>
      </c>
      <c r="F3630" s="20"/>
      <c r="G3630" s="20" t="s">
        <v>486</v>
      </c>
      <c r="H3630" s="63" t="s">
        <v>3757</v>
      </c>
      <c r="I3630" s="56">
        <v>35819</v>
      </c>
      <c r="J3630" s="20" t="s">
        <v>4823</v>
      </c>
      <c r="K3630" s="66"/>
      <c r="L3630" s="66"/>
      <c r="M3630" s="65"/>
      <c r="N3630" s="65"/>
      <c r="O3630" s="66"/>
      <c r="P3630" s="65"/>
      <c r="Q3630" s="69" t="s">
        <v>6021</v>
      </c>
      <c r="R3630" s="6" t="s">
        <v>6021</v>
      </c>
      <c r="S3630" s="6" t="s">
        <v>6021</v>
      </c>
      <c r="T3630" s="6" t="s">
        <v>6021</v>
      </c>
      <c r="U3630" s="6" t="s">
        <v>6021</v>
      </c>
      <c r="V3630" s="6" t="s">
        <v>6021</v>
      </c>
      <c r="W3630" s="21" t="str">
        <f t="shared" si="56"/>
        <v>15</v>
      </c>
      <c r="AA3630" s="20" t="s">
        <v>8179</v>
      </c>
    </row>
    <row r="3631" spans="1:27">
      <c r="A3631" s="46">
        <v>120</v>
      </c>
      <c r="B3631" s="20" t="s">
        <v>8259</v>
      </c>
      <c r="C3631" s="18" t="s">
        <v>8260</v>
      </c>
      <c r="D3631" s="20" t="s">
        <v>9</v>
      </c>
      <c r="E3631" s="20" t="s">
        <v>6021</v>
      </c>
      <c r="F3631" s="20"/>
      <c r="G3631" s="20" t="s">
        <v>1536</v>
      </c>
      <c r="H3631" s="63" t="s">
        <v>3757</v>
      </c>
      <c r="I3631" s="56">
        <v>35690</v>
      </c>
      <c r="J3631" s="20" t="s">
        <v>4823</v>
      </c>
      <c r="K3631" s="66"/>
      <c r="L3631" s="66"/>
      <c r="M3631" s="65"/>
      <c r="N3631" s="65"/>
      <c r="O3631" s="66"/>
      <c r="P3631" s="65"/>
      <c r="Q3631" s="69" t="s">
        <v>6021</v>
      </c>
      <c r="R3631" s="45" t="s">
        <v>6013</v>
      </c>
      <c r="S3631" s="45" t="s">
        <v>6013</v>
      </c>
      <c r="T3631" s="45" t="s">
        <v>6021</v>
      </c>
      <c r="U3631" s="45" t="s">
        <v>6021</v>
      </c>
      <c r="V3631" s="6" t="s">
        <v>6021</v>
      </c>
      <c r="W3631" s="21" t="str">
        <f t="shared" si="56"/>
        <v>15</v>
      </c>
      <c r="AA3631" s="20" t="s">
        <v>8259</v>
      </c>
    </row>
    <row r="3632" spans="1:27">
      <c r="A3632" s="46">
        <v>121</v>
      </c>
      <c r="B3632" s="20" t="s">
        <v>8104</v>
      </c>
      <c r="C3632" s="18" t="s">
        <v>8105</v>
      </c>
      <c r="D3632" s="20" t="s">
        <v>9</v>
      </c>
      <c r="E3632" s="20" t="s">
        <v>6031</v>
      </c>
      <c r="F3632" s="20"/>
      <c r="G3632" s="20" t="s">
        <v>286</v>
      </c>
      <c r="H3632" s="63" t="s">
        <v>8581</v>
      </c>
      <c r="I3632" s="56">
        <v>35599</v>
      </c>
      <c r="J3632" s="20" t="s">
        <v>4823</v>
      </c>
      <c r="K3632" s="66"/>
      <c r="L3632" s="66"/>
      <c r="M3632" s="65"/>
      <c r="N3632" s="65"/>
      <c r="O3632" s="66"/>
      <c r="P3632" s="65"/>
      <c r="Q3632" s="69" t="s">
        <v>6031</v>
      </c>
      <c r="R3632" s="6" t="s">
        <v>6031</v>
      </c>
      <c r="S3632" s="6" t="s">
        <v>6031</v>
      </c>
      <c r="T3632" s="6" t="s">
        <v>6031</v>
      </c>
      <c r="U3632" s="6" t="s">
        <v>6031</v>
      </c>
      <c r="V3632" s="6" t="s">
        <v>6013</v>
      </c>
      <c r="W3632" s="21" t="str">
        <f t="shared" si="56"/>
        <v>15</v>
      </c>
      <c r="AA3632" s="20" t="s">
        <v>8104</v>
      </c>
    </row>
    <row r="3633" spans="1:27">
      <c r="A3633" s="46">
        <v>122</v>
      </c>
      <c r="B3633" s="20" t="s">
        <v>8493</v>
      </c>
      <c r="C3633" s="18" t="s">
        <v>8494</v>
      </c>
      <c r="D3633" s="20" t="s">
        <v>9</v>
      </c>
      <c r="E3633" s="20" t="s">
        <v>6031</v>
      </c>
      <c r="F3633" s="20"/>
      <c r="G3633" s="20" t="s">
        <v>1866</v>
      </c>
      <c r="H3633" s="63" t="s">
        <v>3655</v>
      </c>
      <c r="I3633" s="56">
        <v>35685</v>
      </c>
      <c r="J3633" s="20" t="s">
        <v>4823</v>
      </c>
      <c r="K3633" s="66"/>
      <c r="L3633" s="66"/>
      <c r="M3633" s="65"/>
      <c r="N3633" s="65"/>
      <c r="O3633" s="66"/>
      <c r="P3633" s="65"/>
      <c r="Q3633" s="69" t="s">
        <v>6031</v>
      </c>
      <c r="R3633" s="6" t="s">
        <v>6031</v>
      </c>
      <c r="S3633" s="6" t="s">
        <v>6031</v>
      </c>
      <c r="T3633" s="6" t="s">
        <v>6031</v>
      </c>
      <c r="U3633" s="6" t="s">
        <v>6031</v>
      </c>
      <c r="V3633" s="6" t="s">
        <v>6013</v>
      </c>
      <c r="W3633" s="21" t="str">
        <f t="shared" si="56"/>
        <v>15</v>
      </c>
      <c r="AA3633" s="20" t="s">
        <v>8493</v>
      </c>
    </row>
    <row r="3634" spans="1:27">
      <c r="A3634" s="46">
        <v>123</v>
      </c>
      <c r="B3634" s="20" t="s">
        <v>7945</v>
      </c>
      <c r="C3634" s="18" t="s">
        <v>7946</v>
      </c>
      <c r="D3634" s="20" t="s">
        <v>9</v>
      </c>
      <c r="E3634" s="20" t="s">
        <v>6031</v>
      </c>
      <c r="F3634" s="20"/>
      <c r="G3634" s="20" t="s">
        <v>82</v>
      </c>
      <c r="H3634" s="63" t="s">
        <v>8582</v>
      </c>
      <c r="I3634" s="56">
        <v>35320</v>
      </c>
      <c r="J3634" s="20" t="s">
        <v>4823</v>
      </c>
      <c r="K3634" s="66"/>
      <c r="L3634" s="66"/>
      <c r="M3634" s="65"/>
      <c r="N3634" s="65"/>
      <c r="O3634" s="66"/>
      <c r="P3634" s="65"/>
      <c r="Q3634" s="69" t="s">
        <v>6031</v>
      </c>
      <c r="R3634" s="6" t="s">
        <v>6031</v>
      </c>
      <c r="S3634" s="6" t="s">
        <v>6031</v>
      </c>
      <c r="T3634" s="6" t="s">
        <v>6031</v>
      </c>
      <c r="U3634" s="6" t="s">
        <v>6031</v>
      </c>
      <c r="V3634" s="6" t="s">
        <v>6013</v>
      </c>
      <c r="W3634" s="21" t="str">
        <f t="shared" si="56"/>
        <v>15</v>
      </c>
      <c r="AA3634" s="20" t="s">
        <v>7945</v>
      </c>
    </row>
    <row r="3635" spans="1:27">
      <c r="A3635" s="46">
        <v>124</v>
      </c>
      <c r="B3635" s="20" t="s">
        <v>7791</v>
      </c>
      <c r="C3635" s="18" t="s">
        <v>7792</v>
      </c>
      <c r="D3635" s="20" t="s">
        <v>15</v>
      </c>
      <c r="E3635" s="20" t="s">
        <v>6013</v>
      </c>
      <c r="F3635" s="20"/>
      <c r="G3635" s="20" t="s">
        <v>16</v>
      </c>
      <c r="H3635" s="63" t="s">
        <v>3655</v>
      </c>
      <c r="I3635" s="56">
        <v>35571</v>
      </c>
      <c r="J3635" s="20" t="s">
        <v>4823</v>
      </c>
      <c r="K3635" s="66"/>
      <c r="L3635" s="66"/>
      <c r="M3635" s="65"/>
      <c r="N3635" s="65"/>
      <c r="O3635" s="66"/>
      <c r="P3635" s="65"/>
      <c r="Q3635" s="69" t="s">
        <v>6013</v>
      </c>
      <c r="R3635" s="6" t="s">
        <v>6013</v>
      </c>
      <c r="S3635" s="6" t="s">
        <v>6013</v>
      </c>
      <c r="T3635" s="6" t="s">
        <v>6013</v>
      </c>
      <c r="U3635" s="6" t="s">
        <v>6013</v>
      </c>
      <c r="V3635" s="6" t="s">
        <v>6013</v>
      </c>
      <c r="W3635" s="21" t="str">
        <f t="shared" si="56"/>
        <v>15</v>
      </c>
      <c r="AA3635" s="20" t="s">
        <v>7791</v>
      </c>
    </row>
    <row r="3636" spans="1:27">
      <c r="A3636" s="46">
        <v>125</v>
      </c>
      <c r="B3636" s="20" t="s">
        <v>8415</v>
      </c>
      <c r="C3636" s="18" t="s">
        <v>8416</v>
      </c>
      <c r="D3636" s="20" t="s">
        <v>15</v>
      </c>
      <c r="E3636" s="20" t="s">
        <v>6031</v>
      </c>
      <c r="F3636" s="20"/>
      <c r="G3636" s="20" t="s">
        <v>1891</v>
      </c>
      <c r="H3636" s="63" t="s">
        <v>3745</v>
      </c>
      <c r="I3636" s="56">
        <v>34831</v>
      </c>
      <c r="J3636" s="20" t="s">
        <v>4823</v>
      </c>
      <c r="K3636" s="66"/>
      <c r="L3636" s="66"/>
      <c r="M3636" s="65"/>
      <c r="N3636" s="65"/>
      <c r="O3636" s="66"/>
      <c r="P3636" s="65"/>
      <c r="Q3636" s="69" t="s">
        <v>6031</v>
      </c>
      <c r="R3636" s="6" t="s">
        <v>6031</v>
      </c>
      <c r="S3636" s="6" t="s">
        <v>6031</v>
      </c>
      <c r="T3636" s="45" t="s">
        <v>6013</v>
      </c>
      <c r="U3636" s="45" t="s">
        <v>6013</v>
      </c>
      <c r="V3636" s="6" t="s">
        <v>6013</v>
      </c>
      <c r="W3636" s="21" t="str">
        <f t="shared" si="56"/>
        <v>15</v>
      </c>
      <c r="AA3636" s="20" t="s">
        <v>8415</v>
      </c>
    </row>
    <row r="3637" spans="1:27">
      <c r="A3637" s="46">
        <v>126</v>
      </c>
      <c r="B3637" s="20" t="s">
        <v>7793</v>
      </c>
      <c r="C3637" s="18" t="s">
        <v>7794</v>
      </c>
      <c r="D3637" s="20" t="s">
        <v>9</v>
      </c>
      <c r="E3637" s="20" t="s">
        <v>6031</v>
      </c>
      <c r="F3637" s="20"/>
      <c r="G3637" s="20" t="s">
        <v>16</v>
      </c>
      <c r="H3637" s="63" t="s">
        <v>8568</v>
      </c>
      <c r="I3637" s="56">
        <v>35304</v>
      </c>
      <c r="J3637" s="20" t="s">
        <v>4823</v>
      </c>
      <c r="K3637" s="66"/>
      <c r="L3637" s="66"/>
      <c r="M3637" s="65"/>
      <c r="N3637" s="65"/>
      <c r="O3637" s="66"/>
      <c r="P3637" s="65"/>
      <c r="Q3637" s="69" t="s">
        <v>6031</v>
      </c>
      <c r="R3637" s="6" t="s">
        <v>6031</v>
      </c>
      <c r="S3637" s="6" t="s">
        <v>6031</v>
      </c>
      <c r="T3637" s="6" t="s">
        <v>6031</v>
      </c>
      <c r="U3637" s="6" t="s">
        <v>6031</v>
      </c>
      <c r="V3637" s="6" t="s">
        <v>6013</v>
      </c>
      <c r="W3637" s="21" t="str">
        <f t="shared" si="56"/>
        <v>15</v>
      </c>
      <c r="AA3637" s="20" t="s">
        <v>7793</v>
      </c>
    </row>
    <row r="3638" spans="1:27">
      <c r="A3638" s="46">
        <v>127</v>
      </c>
      <c r="B3638" s="20" t="s">
        <v>7795</v>
      </c>
      <c r="C3638" s="18" t="s">
        <v>7796</v>
      </c>
      <c r="D3638" s="20" t="s">
        <v>9</v>
      </c>
      <c r="E3638" s="20" t="s">
        <v>307</v>
      </c>
      <c r="F3638" s="20"/>
      <c r="G3638" s="20" t="s">
        <v>16</v>
      </c>
      <c r="H3638" s="63" t="s">
        <v>3655</v>
      </c>
      <c r="I3638" s="56">
        <v>35491</v>
      </c>
      <c r="J3638" s="20" t="s">
        <v>4823</v>
      </c>
      <c r="K3638" s="66"/>
      <c r="L3638" s="66"/>
      <c r="M3638" s="65"/>
      <c r="N3638" s="65"/>
      <c r="O3638" s="66"/>
      <c r="P3638" s="65"/>
      <c r="Q3638" s="69" t="s">
        <v>307</v>
      </c>
      <c r="R3638" s="6" t="s">
        <v>307</v>
      </c>
      <c r="S3638" s="6" t="s">
        <v>307</v>
      </c>
      <c r="T3638" s="45" t="s">
        <v>6013</v>
      </c>
      <c r="U3638" s="45" t="s">
        <v>6013</v>
      </c>
      <c r="V3638" s="6" t="s">
        <v>6013</v>
      </c>
      <c r="W3638" s="21" t="str">
        <f t="shared" si="56"/>
        <v>15</v>
      </c>
      <c r="AA3638" s="20" t="s">
        <v>7795</v>
      </c>
    </row>
    <row r="3639" spans="1:27">
      <c r="A3639" s="46">
        <v>128</v>
      </c>
      <c r="B3639" s="20" t="s">
        <v>8181</v>
      </c>
      <c r="C3639" s="18" t="s">
        <v>8182</v>
      </c>
      <c r="D3639" s="20" t="s">
        <v>9</v>
      </c>
      <c r="E3639" s="20" t="s">
        <v>6031</v>
      </c>
      <c r="F3639" s="20"/>
      <c r="G3639" s="20" t="s">
        <v>486</v>
      </c>
      <c r="H3639" s="63" t="s">
        <v>3725</v>
      </c>
      <c r="I3639" s="56">
        <v>35477</v>
      </c>
      <c r="J3639" s="20" t="s">
        <v>4823</v>
      </c>
      <c r="K3639" s="66"/>
      <c r="L3639" s="66"/>
      <c r="M3639" s="65"/>
      <c r="N3639" s="65"/>
      <c r="O3639" s="66"/>
      <c r="P3639" s="65"/>
      <c r="Q3639" s="69" t="s">
        <v>6031</v>
      </c>
      <c r="R3639" s="6" t="s">
        <v>6031</v>
      </c>
      <c r="S3639" s="6" t="s">
        <v>6031</v>
      </c>
      <c r="T3639" s="6" t="s">
        <v>6031</v>
      </c>
      <c r="U3639" s="6" t="s">
        <v>6031</v>
      </c>
      <c r="V3639" s="6" t="s">
        <v>6031</v>
      </c>
      <c r="W3639" s="21" t="str">
        <f t="shared" si="56"/>
        <v>15</v>
      </c>
      <c r="AA3639" s="20" t="s">
        <v>8181</v>
      </c>
    </row>
    <row r="3640" spans="1:27">
      <c r="A3640" s="46">
        <v>129</v>
      </c>
      <c r="B3640" s="20" t="s">
        <v>8495</v>
      </c>
      <c r="C3640" s="18" t="s">
        <v>8496</v>
      </c>
      <c r="D3640" s="20" t="s">
        <v>15</v>
      </c>
      <c r="E3640" s="20" t="s">
        <v>6031</v>
      </c>
      <c r="F3640" s="20"/>
      <c r="G3640" s="20" t="s">
        <v>1866</v>
      </c>
      <c r="H3640" s="63" t="s">
        <v>3994</v>
      </c>
      <c r="I3640" s="56">
        <v>35854</v>
      </c>
      <c r="J3640" s="20" t="s">
        <v>4823</v>
      </c>
      <c r="K3640" s="66"/>
      <c r="L3640" s="66"/>
      <c r="M3640" s="65"/>
      <c r="N3640" s="65"/>
      <c r="O3640" s="66"/>
      <c r="P3640" s="65"/>
      <c r="Q3640" s="69" t="s">
        <v>6031</v>
      </c>
      <c r="R3640" s="45" t="s">
        <v>6013</v>
      </c>
      <c r="S3640" s="45" t="s">
        <v>6013</v>
      </c>
      <c r="T3640" s="45" t="s">
        <v>6013</v>
      </c>
      <c r="U3640" s="45" t="s">
        <v>6013</v>
      </c>
      <c r="V3640" s="6" t="s">
        <v>6013</v>
      </c>
      <c r="W3640" s="21" t="str">
        <f t="shared" si="56"/>
        <v>15</v>
      </c>
      <c r="AA3640" s="20" t="s">
        <v>8495</v>
      </c>
    </row>
    <row r="3641" spans="1:27">
      <c r="A3641" s="46">
        <v>130</v>
      </c>
      <c r="B3641" s="20" t="s">
        <v>8183</v>
      </c>
      <c r="C3641" s="18" t="s">
        <v>8184</v>
      </c>
      <c r="D3641" s="20" t="s">
        <v>15</v>
      </c>
      <c r="E3641" s="20" t="s">
        <v>6623</v>
      </c>
      <c r="F3641" s="20"/>
      <c r="G3641" s="20" t="s">
        <v>486</v>
      </c>
      <c r="H3641" s="63" t="s">
        <v>4043</v>
      </c>
      <c r="I3641" s="56">
        <v>26316</v>
      </c>
      <c r="J3641" s="20" t="s">
        <v>4824</v>
      </c>
      <c r="K3641" s="66"/>
      <c r="L3641" s="66"/>
      <c r="M3641" s="65"/>
      <c r="N3641" s="65"/>
      <c r="O3641" s="66"/>
      <c r="P3641" s="65"/>
      <c r="Q3641" s="69" t="s">
        <v>6623</v>
      </c>
      <c r="R3641" s="6" t="s">
        <v>6623</v>
      </c>
      <c r="S3641" s="6" t="s">
        <v>6623</v>
      </c>
      <c r="T3641" s="6" t="s">
        <v>6623</v>
      </c>
      <c r="U3641" s="6" t="s">
        <v>6623</v>
      </c>
      <c r="V3641" s="6" t="s">
        <v>6623</v>
      </c>
      <c r="W3641" s="21" t="str">
        <f t="shared" si="56"/>
        <v>15</v>
      </c>
      <c r="AA3641" s="20" t="s">
        <v>8183</v>
      </c>
    </row>
    <row r="3642" spans="1:27">
      <c r="A3642" s="46">
        <v>131</v>
      </c>
      <c r="B3642" s="20" t="s">
        <v>8106</v>
      </c>
      <c r="C3642" s="18" t="s">
        <v>8107</v>
      </c>
      <c r="D3642" s="20" t="s">
        <v>9</v>
      </c>
      <c r="E3642" s="20" t="s">
        <v>6013</v>
      </c>
      <c r="F3642" s="20"/>
      <c r="G3642" s="20" t="s">
        <v>286</v>
      </c>
      <c r="H3642" s="63" t="s">
        <v>8583</v>
      </c>
      <c r="I3642" s="56">
        <v>35303</v>
      </c>
      <c r="J3642" s="20" t="s">
        <v>4823</v>
      </c>
      <c r="K3642" s="66"/>
      <c r="L3642" s="66"/>
      <c r="M3642" s="65"/>
      <c r="N3642" s="65"/>
      <c r="O3642" s="66"/>
      <c r="P3642" s="65"/>
      <c r="Q3642" s="69" t="s">
        <v>6013</v>
      </c>
      <c r="R3642" s="6" t="s">
        <v>6013</v>
      </c>
      <c r="S3642" s="6" t="s">
        <v>6013</v>
      </c>
      <c r="T3642" s="6" t="s">
        <v>6013</v>
      </c>
      <c r="U3642" s="6" t="s">
        <v>6013</v>
      </c>
      <c r="V3642" s="6" t="s">
        <v>6013</v>
      </c>
      <c r="W3642" s="21" t="str">
        <f t="shared" si="56"/>
        <v>15</v>
      </c>
      <c r="AA3642" s="20" t="s">
        <v>8106</v>
      </c>
    </row>
    <row r="3643" spans="1:27">
      <c r="A3643" s="46">
        <v>132</v>
      </c>
      <c r="B3643" s="20" t="s">
        <v>8108</v>
      </c>
      <c r="C3643" s="18" t="s">
        <v>8109</v>
      </c>
      <c r="D3643" s="20" t="s">
        <v>15</v>
      </c>
      <c r="E3643" s="20" t="s">
        <v>6170</v>
      </c>
      <c r="F3643" s="20"/>
      <c r="G3643" s="20" t="s">
        <v>286</v>
      </c>
      <c r="H3643" s="63" t="s">
        <v>8568</v>
      </c>
      <c r="I3643" s="56">
        <v>34189</v>
      </c>
      <c r="J3643" s="20" t="s">
        <v>4823</v>
      </c>
      <c r="K3643" s="66"/>
      <c r="L3643" s="66"/>
      <c r="M3643" s="65"/>
      <c r="N3643" s="65"/>
      <c r="O3643" s="66"/>
      <c r="P3643" s="65"/>
      <c r="Q3643" s="69" t="s">
        <v>6170</v>
      </c>
      <c r="R3643" s="45" t="s">
        <v>6013</v>
      </c>
      <c r="S3643" s="45" t="s">
        <v>6013</v>
      </c>
      <c r="T3643" s="45" t="s">
        <v>6170</v>
      </c>
      <c r="U3643" s="45" t="s">
        <v>6170</v>
      </c>
      <c r="V3643" s="6" t="s">
        <v>6170</v>
      </c>
      <c r="W3643" s="21" t="str">
        <f t="shared" si="56"/>
        <v>15</v>
      </c>
      <c r="AA3643" s="20" t="s">
        <v>8108</v>
      </c>
    </row>
    <row r="3644" spans="1:27">
      <c r="A3644" s="46">
        <v>133</v>
      </c>
      <c r="B3644" s="20" t="s">
        <v>8185</v>
      </c>
      <c r="C3644" s="18" t="s">
        <v>8186</v>
      </c>
      <c r="D3644" s="20" t="s">
        <v>9</v>
      </c>
      <c r="E3644" s="20" t="s">
        <v>6013</v>
      </c>
      <c r="F3644" s="20"/>
      <c r="G3644" s="20" t="s">
        <v>486</v>
      </c>
      <c r="H3644" s="63" t="s">
        <v>3655</v>
      </c>
      <c r="I3644" s="56">
        <v>35412</v>
      </c>
      <c r="J3644" s="20" t="s">
        <v>4823</v>
      </c>
      <c r="K3644" s="66"/>
      <c r="L3644" s="66"/>
      <c r="M3644" s="65"/>
      <c r="N3644" s="65"/>
      <c r="O3644" s="66"/>
      <c r="P3644" s="65"/>
      <c r="Q3644" s="69" t="s">
        <v>6013</v>
      </c>
      <c r="R3644" s="6" t="s">
        <v>6013</v>
      </c>
      <c r="S3644" s="6" t="s">
        <v>6013</v>
      </c>
      <c r="T3644" s="6" t="s">
        <v>6013</v>
      </c>
      <c r="U3644" s="6" t="s">
        <v>6013</v>
      </c>
      <c r="V3644" s="6" t="s">
        <v>6013</v>
      </c>
      <c r="W3644" s="21" t="str">
        <f t="shared" si="56"/>
        <v>15</v>
      </c>
      <c r="AA3644" s="20" t="s">
        <v>8185</v>
      </c>
    </row>
    <row r="3645" spans="1:27">
      <c r="A3645" s="46">
        <v>134</v>
      </c>
      <c r="B3645" s="20" t="s">
        <v>7797</v>
      </c>
      <c r="C3645" s="18" t="s">
        <v>7798</v>
      </c>
      <c r="D3645" s="20" t="s">
        <v>9</v>
      </c>
      <c r="E3645" s="20" t="s">
        <v>6021</v>
      </c>
      <c r="F3645" s="20"/>
      <c r="G3645" s="20" t="s">
        <v>16</v>
      </c>
      <c r="H3645" s="63" t="s">
        <v>3710</v>
      </c>
      <c r="I3645" s="56">
        <v>35470</v>
      </c>
      <c r="J3645" s="20" t="s">
        <v>4823</v>
      </c>
      <c r="K3645" s="66"/>
      <c r="L3645" s="66"/>
      <c r="M3645" s="65"/>
      <c r="N3645" s="65"/>
      <c r="O3645" s="66"/>
      <c r="P3645" s="65"/>
      <c r="Q3645" s="69" t="s">
        <v>6021</v>
      </c>
      <c r="R3645" s="6" t="s">
        <v>6021</v>
      </c>
      <c r="S3645" s="6" t="s">
        <v>6021</v>
      </c>
      <c r="T3645" s="6" t="s">
        <v>6021</v>
      </c>
      <c r="U3645" s="6" t="s">
        <v>6021</v>
      </c>
      <c r="V3645" s="6" t="s">
        <v>6021</v>
      </c>
      <c r="W3645" s="21" t="str">
        <f t="shared" si="56"/>
        <v>15</v>
      </c>
      <c r="AA3645" s="20" t="s">
        <v>7797</v>
      </c>
    </row>
    <row r="3646" spans="1:27">
      <c r="A3646" s="46">
        <v>135</v>
      </c>
      <c r="B3646" s="20" t="s">
        <v>7871</v>
      </c>
      <c r="C3646" s="18" t="s">
        <v>7872</v>
      </c>
      <c r="D3646" s="20" t="s">
        <v>9</v>
      </c>
      <c r="E3646" s="20" t="s">
        <v>6031</v>
      </c>
      <c r="F3646" s="20"/>
      <c r="G3646" s="20" t="s">
        <v>20</v>
      </c>
      <c r="H3646" s="63" t="s">
        <v>3655</v>
      </c>
      <c r="I3646" s="56">
        <v>35508</v>
      </c>
      <c r="J3646" s="20" t="s">
        <v>4823</v>
      </c>
      <c r="K3646" s="66"/>
      <c r="L3646" s="66"/>
      <c r="M3646" s="65"/>
      <c r="N3646" s="65"/>
      <c r="O3646" s="66"/>
      <c r="P3646" s="65"/>
      <c r="Q3646" s="69" t="s">
        <v>6031</v>
      </c>
      <c r="R3646" s="6" t="s">
        <v>6031</v>
      </c>
      <c r="S3646" s="6" t="s">
        <v>6031</v>
      </c>
      <c r="T3646" s="6" t="s">
        <v>6031</v>
      </c>
      <c r="U3646" s="6" t="s">
        <v>6031</v>
      </c>
      <c r="V3646" s="6" t="s">
        <v>6013</v>
      </c>
      <c r="W3646" s="21" t="str">
        <f t="shared" si="56"/>
        <v>15</v>
      </c>
      <c r="AA3646" s="20" t="s">
        <v>7871</v>
      </c>
    </row>
    <row r="3647" spans="1:27">
      <c r="A3647" s="46">
        <v>136</v>
      </c>
      <c r="B3647" s="20" t="s">
        <v>7947</v>
      </c>
      <c r="C3647" s="18" t="s">
        <v>7948</v>
      </c>
      <c r="D3647" s="20" t="s">
        <v>9</v>
      </c>
      <c r="E3647" s="20" t="s">
        <v>6031</v>
      </c>
      <c r="F3647" s="20"/>
      <c r="G3647" s="20" t="s">
        <v>82</v>
      </c>
      <c r="H3647" s="63" t="s">
        <v>3655</v>
      </c>
      <c r="I3647" s="56">
        <v>35643</v>
      </c>
      <c r="J3647" s="20" t="s">
        <v>4823</v>
      </c>
      <c r="K3647" s="66"/>
      <c r="L3647" s="66"/>
      <c r="M3647" s="65"/>
      <c r="N3647" s="65"/>
      <c r="O3647" s="66"/>
      <c r="P3647" s="65"/>
      <c r="Q3647" s="69" t="s">
        <v>6031</v>
      </c>
      <c r="R3647" s="45" t="s">
        <v>6013</v>
      </c>
      <c r="S3647" s="45" t="s">
        <v>6013</v>
      </c>
      <c r="T3647" s="45" t="s">
        <v>6013</v>
      </c>
      <c r="U3647" s="45" t="s">
        <v>6013</v>
      </c>
      <c r="V3647" s="6" t="s">
        <v>6013</v>
      </c>
      <c r="W3647" s="21" t="str">
        <f t="shared" si="56"/>
        <v>15</v>
      </c>
      <c r="AA3647" s="20" t="s">
        <v>7947</v>
      </c>
    </row>
    <row r="3648" spans="1:27">
      <c r="A3648" s="46">
        <v>137</v>
      </c>
      <c r="B3648" s="20" t="s">
        <v>7873</v>
      </c>
      <c r="C3648" s="18" t="s">
        <v>7874</v>
      </c>
      <c r="D3648" s="20" t="s">
        <v>9</v>
      </c>
      <c r="E3648" s="20" t="s">
        <v>6013</v>
      </c>
      <c r="F3648" s="20"/>
      <c r="G3648" s="20" t="s">
        <v>20</v>
      </c>
      <c r="H3648" s="63" t="s">
        <v>3994</v>
      </c>
      <c r="I3648" s="56">
        <v>35507</v>
      </c>
      <c r="J3648" s="20" t="s">
        <v>5299</v>
      </c>
      <c r="K3648" s="66"/>
      <c r="L3648" s="66"/>
      <c r="M3648" s="65"/>
      <c r="N3648" s="65"/>
      <c r="O3648" s="66"/>
      <c r="P3648" s="65"/>
      <c r="Q3648" s="69" t="s">
        <v>6013</v>
      </c>
      <c r="R3648" s="6" t="s">
        <v>6013</v>
      </c>
      <c r="S3648" s="6" t="s">
        <v>6013</v>
      </c>
      <c r="T3648" s="6" t="s">
        <v>6013</v>
      </c>
      <c r="U3648" s="6" t="s">
        <v>6013</v>
      </c>
      <c r="V3648" s="6" t="s">
        <v>6013</v>
      </c>
      <c r="W3648" s="21" t="str">
        <f t="shared" si="56"/>
        <v>15</v>
      </c>
      <c r="AA3648" s="20" t="s">
        <v>7873</v>
      </c>
    </row>
    <row r="3649" spans="1:27">
      <c r="A3649" s="46">
        <v>138</v>
      </c>
      <c r="B3649" s="20" t="s">
        <v>8261</v>
      </c>
      <c r="C3649" s="18" t="s">
        <v>8262</v>
      </c>
      <c r="D3649" s="20" t="s">
        <v>9</v>
      </c>
      <c r="E3649" s="20" t="s">
        <v>6013</v>
      </c>
      <c r="F3649" s="20"/>
      <c r="G3649" s="20" t="s">
        <v>1536</v>
      </c>
      <c r="H3649" s="63" t="s">
        <v>3994</v>
      </c>
      <c r="I3649" s="56">
        <v>35373</v>
      </c>
      <c r="J3649" s="20" t="s">
        <v>4823</v>
      </c>
      <c r="K3649" s="66"/>
      <c r="L3649" s="66"/>
      <c r="M3649" s="65"/>
      <c r="N3649" s="65"/>
      <c r="O3649" s="66"/>
      <c r="P3649" s="65"/>
      <c r="Q3649" s="69" t="s">
        <v>6013</v>
      </c>
      <c r="R3649" s="6" t="s">
        <v>6013</v>
      </c>
      <c r="S3649" s="6" t="s">
        <v>6013</v>
      </c>
      <c r="T3649" s="6" t="s">
        <v>6013</v>
      </c>
      <c r="U3649" s="6" t="s">
        <v>6013</v>
      </c>
      <c r="V3649" s="6" t="s">
        <v>6013</v>
      </c>
      <c r="W3649" s="21" t="str">
        <f t="shared" si="56"/>
        <v>15</v>
      </c>
      <c r="AA3649" s="20" t="s">
        <v>8261</v>
      </c>
    </row>
    <row r="3650" spans="1:27">
      <c r="A3650" s="46">
        <v>139</v>
      </c>
      <c r="B3650" s="20" t="s">
        <v>7799</v>
      </c>
      <c r="C3650" s="18" t="s">
        <v>7800</v>
      </c>
      <c r="D3650" s="20" t="s">
        <v>15</v>
      </c>
      <c r="E3650" s="20" t="s">
        <v>307</v>
      </c>
      <c r="F3650" s="20"/>
      <c r="G3650" s="20" t="s">
        <v>16</v>
      </c>
      <c r="H3650" s="63" t="s">
        <v>4019</v>
      </c>
      <c r="I3650" s="56">
        <v>35172</v>
      </c>
      <c r="J3650" s="20" t="s">
        <v>4823</v>
      </c>
      <c r="K3650" s="66"/>
      <c r="L3650" s="66"/>
      <c r="M3650" s="65"/>
      <c r="N3650" s="65"/>
      <c r="O3650" s="66"/>
      <c r="P3650" s="65"/>
      <c r="Q3650" s="69" t="s">
        <v>307</v>
      </c>
      <c r="R3650" s="45" t="s">
        <v>6013</v>
      </c>
      <c r="S3650" s="45" t="s">
        <v>6013</v>
      </c>
      <c r="T3650" s="45" t="s">
        <v>6013</v>
      </c>
      <c r="U3650" s="45" t="s">
        <v>6013</v>
      </c>
      <c r="V3650" s="6" t="s">
        <v>6013</v>
      </c>
      <c r="W3650" s="21" t="str">
        <f t="shared" si="56"/>
        <v>15</v>
      </c>
      <c r="AA3650" s="20" t="s">
        <v>7799</v>
      </c>
    </row>
    <row r="3651" spans="1:27">
      <c r="A3651" s="46">
        <v>140</v>
      </c>
      <c r="B3651" s="20" t="s">
        <v>7949</v>
      </c>
      <c r="C3651" s="18" t="s">
        <v>7950</v>
      </c>
      <c r="D3651" s="20" t="s">
        <v>15</v>
      </c>
      <c r="E3651" s="20" t="s">
        <v>6021</v>
      </c>
      <c r="F3651" s="20"/>
      <c r="G3651" s="20" t="s">
        <v>82</v>
      </c>
      <c r="H3651" s="63" t="s">
        <v>3710</v>
      </c>
      <c r="I3651" s="56">
        <v>35753</v>
      </c>
      <c r="J3651" s="20" t="s">
        <v>4823</v>
      </c>
      <c r="K3651" s="66"/>
      <c r="L3651" s="66"/>
      <c r="M3651" s="65"/>
      <c r="N3651" s="65"/>
      <c r="O3651" s="66"/>
      <c r="P3651" s="65"/>
      <c r="Q3651" s="69" t="s">
        <v>6021</v>
      </c>
      <c r="R3651" s="45" t="s">
        <v>6013</v>
      </c>
      <c r="S3651" s="45" t="s">
        <v>6013</v>
      </c>
      <c r="T3651" s="45" t="s">
        <v>6021</v>
      </c>
      <c r="U3651" s="45" t="s">
        <v>6021</v>
      </c>
      <c r="V3651" s="6" t="s">
        <v>6013</v>
      </c>
      <c r="W3651" s="21" t="str">
        <f t="shared" ref="W3651:W3714" si="57">LEFT(B3651,2)</f>
        <v>15</v>
      </c>
      <c r="AA3651" s="20" t="s">
        <v>7949</v>
      </c>
    </row>
    <row r="3652" spans="1:27">
      <c r="A3652" s="46">
        <v>141</v>
      </c>
      <c r="B3652" s="20" t="s">
        <v>7875</v>
      </c>
      <c r="C3652" s="18" t="s">
        <v>7876</v>
      </c>
      <c r="D3652" s="20" t="s">
        <v>9</v>
      </c>
      <c r="E3652" s="20" t="s">
        <v>6021</v>
      </c>
      <c r="F3652" s="20"/>
      <c r="G3652" s="20" t="s">
        <v>20</v>
      </c>
      <c r="H3652" s="63" t="s">
        <v>3710</v>
      </c>
      <c r="I3652" s="56">
        <v>35693</v>
      </c>
      <c r="J3652" s="20" t="s">
        <v>4823</v>
      </c>
      <c r="K3652" s="66"/>
      <c r="L3652" s="66"/>
      <c r="M3652" s="65"/>
      <c r="N3652" s="65"/>
      <c r="O3652" s="66"/>
      <c r="P3652" s="65"/>
      <c r="Q3652" s="69" t="s">
        <v>6021</v>
      </c>
      <c r="R3652" s="6" t="s">
        <v>6021</v>
      </c>
      <c r="S3652" s="6" t="s">
        <v>6021</v>
      </c>
      <c r="T3652" s="6" t="s">
        <v>6021</v>
      </c>
      <c r="U3652" s="6" t="s">
        <v>6021</v>
      </c>
      <c r="V3652" s="6" t="s">
        <v>6021</v>
      </c>
      <c r="W3652" s="21" t="str">
        <f t="shared" si="57"/>
        <v>15</v>
      </c>
      <c r="AA3652" s="20" t="s">
        <v>7875</v>
      </c>
    </row>
    <row r="3653" spans="1:27">
      <c r="A3653" s="46">
        <v>142</v>
      </c>
      <c r="B3653" s="20" t="s">
        <v>8029</v>
      </c>
      <c r="C3653" s="18" t="s">
        <v>8030</v>
      </c>
      <c r="D3653" s="20" t="s">
        <v>9</v>
      </c>
      <c r="E3653" s="20" t="s">
        <v>6013</v>
      </c>
      <c r="F3653" s="20"/>
      <c r="G3653" s="20" t="s">
        <v>59</v>
      </c>
      <c r="H3653" s="63" t="s">
        <v>3725</v>
      </c>
      <c r="I3653" s="56">
        <v>35458</v>
      </c>
      <c r="J3653" s="20" t="s">
        <v>4823</v>
      </c>
      <c r="K3653" s="66"/>
      <c r="L3653" s="66"/>
      <c r="M3653" s="65"/>
      <c r="N3653" s="65"/>
      <c r="O3653" s="66"/>
      <c r="P3653" s="65"/>
      <c r="Q3653" s="69" t="s">
        <v>6013</v>
      </c>
      <c r="R3653" s="6" t="s">
        <v>6013</v>
      </c>
      <c r="S3653" s="6" t="s">
        <v>6013</v>
      </c>
      <c r="T3653" s="6" t="s">
        <v>6013</v>
      </c>
      <c r="U3653" s="6" t="s">
        <v>6013</v>
      </c>
      <c r="V3653" s="6" t="s">
        <v>6013</v>
      </c>
      <c r="W3653" s="21" t="str">
        <f t="shared" si="57"/>
        <v>15</v>
      </c>
      <c r="AA3653" s="20" t="s">
        <v>8029</v>
      </c>
    </row>
    <row r="3654" spans="1:27">
      <c r="A3654" s="46">
        <v>143</v>
      </c>
      <c r="B3654" s="20" t="s">
        <v>8417</v>
      </c>
      <c r="C3654" s="18" t="s">
        <v>6887</v>
      </c>
      <c r="D3654" s="20" t="s">
        <v>9</v>
      </c>
      <c r="E3654" s="20" t="s">
        <v>6031</v>
      </c>
      <c r="F3654" s="20"/>
      <c r="G3654" s="20" t="s">
        <v>1891</v>
      </c>
      <c r="H3654" s="63" t="s">
        <v>3655</v>
      </c>
      <c r="I3654" s="56">
        <v>35802</v>
      </c>
      <c r="J3654" s="20" t="s">
        <v>5299</v>
      </c>
      <c r="K3654" s="66"/>
      <c r="L3654" s="66"/>
      <c r="M3654" s="65"/>
      <c r="N3654" s="65"/>
      <c r="O3654" s="66"/>
      <c r="P3654" s="65"/>
      <c r="Q3654" s="69" t="s">
        <v>6031</v>
      </c>
      <c r="R3654" s="6" t="s">
        <v>6031</v>
      </c>
      <c r="S3654" s="6" t="s">
        <v>6031</v>
      </c>
      <c r="T3654" s="6" t="s">
        <v>6031</v>
      </c>
      <c r="U3654" s="6" t="s">
        <v>6031</v>
      </c>
      <c r="V3654" s="6" t="s">
        <v>6031</v>
      </c>
      <c r="W3654" s="21" t="str">
        <f t="shared" si="57"/>
        <v>15</v>
      </c>
      <c r="AA3654" s="20" t="s">
        <v>8417</v>
      </c>
    </row>
    <row r="3655" spans="1:27">
      <c r="A3655" s="46">
        <v>144</v>
      </c>
      <c r="B3655" s="20" t="s">
        <v>8335</v>
      </c>
      <c r="C3655" s="18" t="s">
        <v>8336</v>
      </c>
      <c r="D3655" s="20" t="s">
        <v>9</v>
      </c>
      <c r="E3655" s="20" t="s">
        <v>6013</v>
      </c>
      <c r="F3655" s="20"/>
      <c r="G3655" s="20" t="s">
        <v>1538</v>
      </c>
      <c r="H3655" s="63" t="s">
        <v>3655</v>
      </c>
      <c r="I3655" s="56">
        <v>35733</v>
      </c>
      <c r="J3655" s="20" t="s">
        <v>4823</v>
      </c>
      <c r="K3655" s="66"/>
      <c r="L3655" s="66"/>
      <c r="M3655" s="65"/>
      <c r="N3655" s="65"/>
      <c r="O3655" s="66"/>
      <c r="P3655" s="65"/>
      <c r="Q3655" s="69" t="s">
        <v>6013</v>
      </c>
      <c r="R3655" s="6" t="s">
        <v>6013</v>
      </c>
      <c r="S3655" s="6" t="s">
        <v>6013</v>
      </c>
      <c r="T3655" s="6" t="s">
        <v>6013</v>
      </c>
      <c r="U3655" s="6" t="s">
        <v>6013</v>
      </c>
      <c r="V3655" s="6" t="s">
        <v>6013</v>
      </c>
      <c r="W3655" s="21" t="str">
        <f t="shared" si="57"/>
        <v>15</v>
      </c>
      <c r="AA3655" s="20" t="s">
        <v>8335</v>
      </c>
    </row>
    <row r="3656" spans="1:27">
      <c r="A3656" s="46">
        <v>145</v>
      </c>
      <c r="B3656" s="20" t="s">
        <v>8337</v>
      </c>
      <c r="C3656" s="18" t="s">
        <v>8338</v>
      </c>
      <c r="D3656" s="20" t="s">
        <v>9</v>
      </c>
      <c r="E3656" s="20" t="s">
        <v>6013</v>
      </c>
      <c r="F3656" s="20"/>
      <c r="G3656" s="20" t="s">
        <v>1538</v>
      </c>
      <c r="H3656" s="63" t="s">
        <v>3757</v>
      </c>
      <c r="I3656" s="56">
        <v>35389</v>
      </c>
      <c r="J3656" s="20" t="s">
        <v>4823</v>
      </c>
      <c r="K3656" s="66"/>
      <c r="L3656" s="66"/>
      <c r="M3656" s="65"/>
      <c r="N3656" s="65"/>
      <c r="O3656" s="66"/>
      <c r="P3656" s="65"/>
      <c r="Q3656" s="69" t="s">
        <v>6013</v>
      </c>
      <c r="R3656" s="6" t="s">
        <v>6013</v>
      </c>
      <c r="S3656" s="6" t="s">
        <v>6013</v>
      </c>
      <c r="T3656" s="6" t="s">
        <v>6013</v>
      </c>
      <c r="U3656" s="6" t="s">
        <v>6013</v>
      </c>
      <c r="V3656" s="6" t="s">
        <v>6013</v>
      </c>
      <c r="W3656" s="21" t="str">
        <f t="shared" si="57"/>
        <v>15</v>
      </c>
      <c r="AA3656" s="20" t="s">
        <v>8337</v>
      </c>
    </row>
    <row r="3657" spans="1:27">
      <c r="A3657" s="46">
        <v>146</v>
      </c>
      <c r="B3657" s="20" t="s">
        <v>8418</v>
      </c>
      <c r="C3657" s="18" t="s">
        <v>8419</v>
      </c>
      <c r="D3657" s="20" t="s">
        <v>9</v>
      </c>
      <c r="E3657" s="20" t="s">
        <v>6013</v>
      </c>
      <c r="F3657" s="20"/>
      <c r="G3657" s="20" t="s">
        <v>1891</v>
      </c>
      <c r="H3657" s="63" t="s">
        <v>8557</v>
      </c>
      <c r="I3657" s="56">
        <v>35188</v>
      </c>
      <c r="J3657" s="20" t="s">
        <v>4823</v>
      </c>
      <c r="K3657" s="66"/>
      <c r="L3657" s="66"/>
      <c r="M3657" s="65"/>
      <c r="N3657" s="65"/>
      <c r="O3657" s="66"/>
      <c r="P3657" s="65"/>
      <c r="Q3657" s="69" t="s">
        <v>6013</v>
      </c>
      <c r="R3657" s="6" t="s">
        <v>6013</v>
      </c>
      <c r="S3657" s="6" t="s">
        <v>6013</v>
      </c>
      <c r="T3657" s="6" t="s">
        <v>6013</v>
      </c>
      <c r="U3657" s="6" t="s">
        <v>6013</v>
      </c>
      <c r="V3657" s="6" t="s">
        <v>6013</v>
      </c>
      <c r="W3657" s="21" t="str">
        <f t="shared" si="57"/>
        <v>15</v>
      </c>
      <c r="AA3657" s="20" t="s">
        <v>8418</v>
      </c>
    </row>
    <row r="3658" spans="1:27">
      <c r="A3658" s="46">
        <v>147</v>
      </c>
      <c r="B3658" s="20" t="s">
        <v>7951</v>
      </c>
      <c r="C3658" s="18" t="s">
        <v>7952</v>
      </c>
      <c r="D3658" s="20" t="s">
        <v>15</v>
      </c>
      <c r="E3658" s="20" t="s">
        <v>6013</v>
      </c>
      <c r="F3658" s="20"/>
      <c r="G3658" s="20" t="s">
        <v>82</v>
      </c>
      <c r="H3658" s="63" t="s">
        <v>8580</v>
      </c>
      <c r="I3658" s="56">
        <v>35489</v>
      </c>
      <c r="J3658" s="20" t="s">
        <v>4823</v>
      </c>
      <c r="K3658" s="66"/>
      <c r="L3658" s="66"/>
      <c r="M3658" s="65"/>
      <c r="N3658" s="65"/>
      <c r="O3658" s="66"/>
      <c r="P3658" s="65"/>
      <c r="Q3658" s="69" t="s">
        <v>6013</v>
      </c>
      <c r="R3658" s="6" t="s">
        <v>6013</v>
      </c>
      <c r="S3658" s="6" t="s">
        <v>6013</v>
      </c>
      <c r="T3658" s="6" t="s">
        <v>6013</v>
      </c>
      <c r="U3658" s="6" t="s">
        <v>6013</v>
      </c>
      <c r="V3658" s="6" t="s">
        <v>6013</v>
      </c>
      <c r="W3658" s="21" t="str">
        <f t="shared" si="57"/>
        <v>15</v>
      </c>
      <c r="AA3658" s="20" t="s">
        <v>7951</v>
      </c>
    </row>
    <row r="3659" spans="1:27">
      <c r="A3659" s="46">
        <v>148</v>
      </c>
      <c r="B3659" s="20" t="s">
        <v>8110</v>
      </c>
      <c r="C3659" s="18" t="s">
        <v>8111</v>
      </c>
      <c r="D3659" s="20" t="s">
        <v>9</v>
      </c>
      <c r="E3659" s="20" t="s">
        <v>6013</v>
      </c>
      <c r="F3659" s="20"/>
      <c r="G3659" s="20" t="s">
        <v>286</v>
      </c>
      <c r="H3659" s="63" t="s">
        <v>3752</v>
      </c>
      <c r="I3659" s="56">
        <v>35555</v>
      </c>
      <c r="J3659" s="20" t="s">
        <v>4823</v>
      </c>
      <c r="K3659" s="66"/>
      <c r="L3659" s="66"/>
      <c r="M3659" s="65"/>
      <c r="N3659" s="65"/>
      <c r="O3659" s="66"/>
      <c r="P3659" s="65"/>
      <c r="Q3659" s="69" t="s">
        <v>6013</v>
      </c>
      <c r="R3659" s="6" t="s">
        <v>6013</v>
      </c>
      <c r="S3659" s="6" t="s">
        <v>6013</v>
      </c>
      <c r="T3659" s="6" t="s">
        <v>6013</v>
      </c>
      <c r="U3659" s="6" t="s">
        <v>6013</v>
      </c>
      <c r="V3659" s="6" t="s">
        <v>6013</v>
      </c>
      <c r="W3659" s="21" t="str">
        <f t="shared" si="57"/>
        <v>15</v>
      </c>
      <c r="AA3659" s="20" t="s">
        <v>8110</v>
      </c>
    </row>
    <row r="3660" spans="1:27">
      <c r="A3660" s="46">
        <v>149</v>
      </c>
      <c r="B3660" s="20" t="s">
        <v>7877</v>
      </c>
      <c r="C3660" s="18" t="s">
        <v>7878</v>
      </c>
      <c r="D3660" s="20" t="s">
        <v>15</v>
      </c>
      <c r="E3660" s="20" t="s">
        <v>6013</v>
      </c>
      <c r="F3660" s="20"/>
      <c r="G3660" s="20" t="s">
        <v>20</v>
      </c>
      <c r="H3660" s="63" t="s">
        <v>3710</v>
      </c>
      <c r="I3660" s="56">
        <v>35639</v>
      </c>
      <c r="J3660" s="20" t="s">
        <v>4823</v>
      </c>
      <c r="K3660" s="66"/>
      <c r="L3660" s="66"/>
      <c r="M3660" s="65"/>
      <c r="N3660" s="65"/>
      <c r="O3660" s="66"/>
      <c r="P3660" s="65"/>
      <c r="Q3660" s="69" t="s">
        <v>6013</v>
      </c>
      <c r="R3660" s="6" t="s">
        <v>6013</v>
      </c>
      <c r="S3660" s="6" t="s">
        <v>6013</v>
      </c>
      <c r="T3660" s="6" t="s">
        <v>6013</v>
      </c>
      <c r="U3660" s="6" t="s">
        <v>6013</v>
      </c>
      <c r="V3660" s="6" t="s">
        <v>6013</v>
      </c>
      <c r="W3660" s="21" t="str">
        <f t="shared" si="57"/>
        <v>15</v>
      </c>
      <c r="AA3660" s="20" t="s">
        <v>7877</v>
      </c>
    </row>
    <row r="3661" spans="1:27">
      <c r="A3661" s="46">
        <v>150</v>
      </c>
      <c r="B3661" s="20" t="s">
        <v>8497</v>
      </c>
      <c r="C3661" s="18" t="s">
        <v>8498</v>
      </c>
      <c r="D3661" s="20" t="s">
        <v>9</v>
      </c>
      <c r="E3661" s="20" t="s">
        <v>6013</v>
      </c>
      <c r="F3661" s="20"/>
      <c r="G3661" s="20" t="s">
        <v>1866</v>
      </c>
      <c r="H3661" s="63" t="s">
        <v>8560</v>
      </c>
      <c r="I3661" s="56">
        <v>35489</v>
      </c>
      <c r="J3661" s="20" t="s">
        <v>4823</v>
      </c>
      <c r="K3661" s="66"/>
      <c r="L3661" s="66"/>
      <c r="M3661" s="65"/>
      <c r="N3661" s="65"/>
      <c r="O3661" s="66"/>
      <c r="P3661" s="65"/>
      <c r="Q3661" s="69" t="s">
        <v>6013</v>
      </c>
      <c r="R3661" s="6" t="s">
        <v>6013</v>
      </c>
      <c r="S3661" s="6" t="s">
        <v>6013</v>
      </c>
      <c r="T3661" s="6" t="s">
        <v>6013</v>
      </c>
      <c r="U3661" s="6" t="s">
        <v>6013</v>
      </c>
      <c r="V3661" s="6" t="s">
        <v>6013</v>
      </c>
      <c r="W3661" s="21" t="str">
        <f t="shared" si="57"/>
        <v>15</v>
      </c>
      <c r="AA3661" s="20" t="s">
        <v>8497</v>
      </c>
    </row>
    <row r="3662" spans="1:27">
      <c r="A3662" s="46">
        <v>151</v>
      </c>
      <c r="B3662" s="20" t="s">
        <v>8499</v>
      </c>
      <c r="C3662" s="18" t="s">
        <v>8500</v>
      </c>
      <c r="D3662" s="20" t="s">
        <v>15</v>
      </c>
      <c r="E3662" s="20" t="s">
        <v>6013</v>
      </c>
      <c r="F3662" s="20"/>
      <c r="G3662" s="20" t="s">
        <v>1866</v>
      </c>
      <c r="H3662" s="63" t="s">
        <v>8584</v>
      </c>
      <c r="I3662" s="56">
        <v>34401</v>
      </c>
      <c r="J3662" s="20" t="s">
        <v>4823</v>
      </c>
      <c r="K3662" s="66"/>
      <c r="L3662" s="66"/>
      <c r="M3662" s="65"/>
      <c r="N3662" s="65"/>
      <c r="O3662" s="66"/>
      <c r="P3662" s="65"/>
      <c r="Q3662" s="69" t="s">
        <v>6013</v>
      </c>
      <c r="R3662" s="6" t="s">
        <v>6013</v>
      </c>
      <c r="S3662" s="6" t="s">
        <v>6013</v>
      </c>
      <c r="T3662" s="6" t="s">
        <v>6013</v>
      </c>
      <c r="U3662" s="6" t="s">
        <v>6013</v>
      </c>
      <c r="V3662" s="6" t="s">
        <v>6013</v>
      </c>
      <c r="W3662" s="21" t="str">
        <f t="shared" si="57"/>
        <v>15</v>
      </c>
      <c r="AA3662" s="20" t="s">
        <v>8499</v>
      </c>
    </row>
    <row r="3663" spans="1:27">
      <c r="A3663" s="46">
        <v>152</v>
      </c>
      <c r="B3663" s="20" t="s">
        <v>8420</v>
      </c>
      <c r="C3663" s="18" t="s">
        <v>8421</v>
      </c>
      <c r="D3663" s="20" t="s">
        <v>9</v>
      </c>
      <c r="E3663" s="20" t="s">
        <v>6013</v>
      </c>
      <c r="F3663" s="20"/>
      <c r="G3663" s="20" t="s">
        <v>1891</v>
      </c>
      <c r="H3663" s="63" t="s">
        <v>3655</v>
      </c>
      <c r="I3663" s="56">
        <v>35305</v>
      </c>
      <c r="J3663" s="20" t="s">
        <v>4823</v>
      </c>
      <c r="K3663" s="66"/>
      <c r="L3663" s="66"/>
      <c r="M3663" s="65"/>
      <c r="N3663" s="65"/>
      <c r="O3663" s="66"/>
      <c r="P3663" s="65"/>
      <c r="Q3663" s="69" t="s">
        <v>6013</v>
      </c>
      <c r="R3663" s="6" t="s">
        <v>6013</v>
      </c>
      <c r="S3663" s="6" t="s">
        <v>6013</v>
      </c>
      <c r="T3663" s="6" t="s">
        <v>6013</v>
      </c>
      <c r="U3663" s="6" t="s">
        <v>6013</v>
      </c>
      <c r="V3663" s="6" t="s">
        <v>6013</v>
      </c>
      <c r="W3663" s="21" t="str">
        <f t="shared" si="57"/>
        <v>15</v>
      </c>
      <c r="AA3663" s="20" t="s">
        <v>8420</v>
      </c>
    </row>
    <row r="3664" spans="1:27">
      <c r="A3664" s="46">
        <v>153</v>
      </c>
      <c r="B3664" s="20" t="s">
        <v>7801</v>
      </c>
      <c r="C3664" s="18" t="s">
        <v>7802</v>
      </c>
      <c r="D3664" s="20" t="s">
        <v>9</v>
      </c>
      <c r="E3664" s="20" t="s">
        <v>6013</v>
      </c>
      <c r="F3664" s="20"/>
      <c r="G3664" s="20" t="s">
        <v>16</v>
      </c>
      <c r="H3664" s="63" t="s">
        <v>8585</v>
      </c>
      <c r="I3664" s="56">
        <v>35514</v>
      </c>
      <c r="J3664" s="20" t="s">
        <v>4823</v>
      </c>
      <c r="K3664" s="66"/>
      <c r="L3664" s="66"/>
      <c r="M3664" s="65"/>
      <c r="N3664" s="65"/>
      <c r="O3664" s="66"/>
      <c r="P3664" s="65"/>
      <c r="Q3664" s="69" t="s">
        <v>6013</v>
      </c>
      <c r="R3664" s="6" t="s">
        <v>6013</v>
      </c>
      <c r="S3664" s="6" t="s">
        <v>6013</v>
      </c>
      <c r="T3664" s="6" t="s">
        <v>6013</v>
      </c>
      <c r="U3664" s="6" t="s">
        <v>6013</v>
      </c>
      <c r="V3664" s="6" t="s">
        <v>6013</v>
      </c>
      <c r="W3664" s="21" t="str">
        <f t="shared" si="57"/>
        <v>15</v>
      </c>
      <c r="AA3664" s="20" t="s">
        <v>7801</v>
      </c>
    </row>
    <row r="3665" spans="1:27">
      <c r="A3665" s="46">
        <v>154</v>
      </c>
      <c r="B3665" s="20" t="s">
        <v>8187</v>
      </c>
      <c r="C3665" s="18" t="s">
        <v>8188</v>
      </c>
      <c r="D3665" s="20" t="s">
        <v>9</v>
      </c>
      <c r="E3665" s="20" t="s">
        <v>6013</v>
      </c>
      <c r="F3665" s="20"/>
      <c r="G3665" s="20" t="s">
        <v>486</v>
      </c>
      <c r="H3665" s="63" t="s">
        <v>8586</v>
      </c>
      <c r="I3665" s="56">
        <v>35296</v>
      </c>
      <c r="J3665" s="20" t="s">
        <v>4823</v>
      </c>
      <c r="K3665" s="66"/>
      <c r="L3665" s="66"/>
      <c r="M3665" s="65"/>
      <c r="N3665" s="65"/>
      <c r="O3665" s="66"/>
      <c r="P3665" s="65"/>
      <c r="Q3665" s="69" t="s">
        <v>6013</v>
      </c>
      <c r="R3665" s="6" t="s">
        <v>6013</v>
      </c>
      <c r="S3665" s="6" t="s">
        <v>6013</v>
      </c>
      <c r="T3665" s="6" t="s">
        <v>6013</v>
      </c>
      <c r="U3665" s="6" t="s">
        <v>6013</v>
      </c>
      <c r="V3665" s="6" t="s">
        <v>6013</v>
      </c>
      <c r="W3665" s="21" t="str">
        <f t="shared" si="57"/>
        <v>15</v>
      </c>
      <c r="AA3665" s="20" t="s">
        <v>8187</v>
      </c>
    </row>
    <row r="3666" spans="1:27">
      <c r="A3666" s="46">
        <v>155</v>
      </c>
      <c r="B3666" s="20" t="s">
        <v>8263</v>
      </c>
      <c r="C3666" s="18" t="s">
        <v>8264</v>
      </c>
      <c r="D3666" s="20" t="s">
        <v>9</v>
      </c>
      <c r="E3666" s="20" t="s">
        <v>6013</v>
      </c>
      <c r="F3666" s="20"/>
      <c r="G3666" s="20" t="s">
        <v>1536</v>
      </c>
      <c r="H3666" s="63" t="s">
        <v>8587</v>
      </c>
      <c r="I3666" s="56">
        <v>36141</v>
      </c>
      <c r="J3666" s="20" t="s">
        <v>4823</v>
      </c>
      <c r="K3666" s="66"/>
      <c r="L3666" s="66"/>
      <c r="M3666" s="65"/>
      <c r="N3666" s="65"/>
      <c r="O3666" s="66"/>
      <c r="P3666" s="65"/>
      <c r="Q3666" s="69" t="s">
        <v>6013</v>
      </c>
      <c r="R3666" s="6" t="s">
        <v>6013</v>
      </c>
      <c r="S3666" s="6" t="s">
        <v>6013</v>
      </c>
      <c r="T3666" s="6" t="s">
        <v>6013</v>
      </c>
      <c r="U3666" s="6" t="s">
        <v>6013</v>
      </c>
      <c r="V3666" s="6" t="s">
        <v>6031</v>
      </c>
      <c r="W3666" s="21" t="str">
        <f t="shared" si="57"/>
        <v>15</v>
      </c>
      <c r="AA3666" s="20" t="s">
        <v>8263</v>
      </c>
    </row>
    <row r="3667" spans="1:27">
      <c r="A3667" s="46">
        <v>156</v>
      </c>
      <c r="B3667" s="20" t="s">
        <v>8189</v>
      </c>
      <c r="C3667" s="18" t="s">
        <v>8190</v>
      </c>
      <c r="D3667" s="20" t="s">
        <v>9</v>
      </c>
      <c r="E3667" s="20" t="s">
        <v>6013</v>
      </c>
      <c r="F3667" s="20"/>
      <c r="G3667" s="20" t="s">
        <v>486</v>
      </c>
      <c r="H3667" s="63" t="s">
        <v>8549</v>
      </c>
      <c r="I3667" s="56">
        <v>35622</v>
      </c>
      <c r="J3667" s="20" t="s">
        <v>4823</v>
      </c>
      <c r="K3667" s="66"/>
      <c r="L3667" s="66"/>
      <c r="M3667" s="65"/>
      <c r="N3667" s="65"/>
      <c r="O3667" s="66"/>
      <c r="P3667" s="65"/>
      <c r="Q3667" s="69" t="s">
        <v>6013</v>
      </c>
      <c r="R3667" s="6" t="s">
        <v>6013</v>
      </c>
      <c r="S3667" s="6" t="s">
        <v>6013</v>
      </c>
      <c r="T3667" s="6" t="s">
        <v>6013</v>
      </c>
      <c r="U3667" s="6" t="s">
        <v>6013</v>
      </c>
      <c r="V3667" s="45" t="s">
        <v>307</v>
      </c>
      <c r="W3667" s="21" t="str">
        <f t="shared" si="57"/>
        <v>15</v>
      </c>
      <c r="AA3667" s="20" t="s">
        <v>8189</v>
      </c>
    </row>
    <row r="3668" spans="1:27">
      <c r="A3668" s="46">
        <v>157</v>
      </c>
      <c r="B3668" s="20" t="s">
        <v>8501</v>
      </c>
      <c r="C3668" s="18" t="s">
        <v>8502</v>
      </c>
      <c r="D3668" s="20" t="s">
        <v>9</v>
      </c>
      <c r="E3668" s="20" t="s">
        <v>6013</v>
      </c>
      <c r="F3668" s="20"/>
      <c r="G3668" s="20" t="s">
        <v>1866</v>
      </c>
      <c r="H3668" s="63" t="s">
        <v>3655</v>
      </c>
      <c r="I3668" s="56">
        <v>34991</v>
      </c>
      <c r="J3668" s="20" t="s">
        <v>4823</v>
      </c>
      <c r="K3668" s="66"/>
      <c r="L3668" s="66"/>
      <c r="M3668" s="65"/>
      <c r="N3668" s="65"/>
      <c r="O3668" s="66"/>
      <c r="P3668" s="65"/>
      <c r="Q3668" s="69" t="s">
        <v>6013</v>
      </c>
      <c r="R3668" s="6" t="s">
        <v>6013</v>
      </c>
      <c r="S3668" s="6" t="s">
        <v>6013</v>
      </c>
      <c r="T3668" s="6" t="s">
        <v>6013</v>
      </c>
      <c r="U3668" s="6" t="s">
        <v>6013</v>
      </c>
      <c r="V3668" s="6" t="s">
        <v>6013</v>
      </c>
      <c r="W3668" s="21" t="str">
        <f t="shared" si="57"/>
        <v>15</v>
      </c>
      <c r="AA3668" s="20" t="s">
        <v>8501</v>
      </c>
    </row>
    <row r="3669" spans="1:27">
      <c r="A3669" s="46">
        <v>158</v>
      </c>
      <c r="B3669" s="20" t="s">
        <v>8265</v>
      </c>
      <c r="C3669" s="18" t="s">
        <v>8266</v>
      </c>
      <c r="D3669" s="20" t="s">
        <v>9</v>
      </c>
      <c r="E3669" s="20" t="s">
        <v>6013</v>
      </c>
      <c r="F3669" s="20"/>
      <c r="G3669" s="20" t="s">
        <v>1536</v>
      </c>
      <c r="H3669" s="63" t="s">
        <v>3649</v>
      </c>
      <c r="I3669" s="56">
        <v>35585</v>
      </c>
      <c r="J3669" s="20" t="s">
        <v>4823</v>
      </c>
      <c r="K3669" s="66"/>
      <c r="L3669" s="66"/>
      <c r="M3669" s="65"/>
      <c r="N3669" s="65"/>
      <c r="O3669" s="66"/>
      <c r="P3669" s="65"/>
      <c r="Q3669" s="69" t="s">
        <v>6013</v>
      </c>
      <c r="R3669" s="6" t="s">
        <v>6013</v>
      </c>
      <c r="S3669" s="6" t="s">
        <v>6013</v>
      </c>
      <c r="T3669" s="6" t="s">
        <v>6013</v>
      </c>
      <c r="U3669" s="6" t="s">
        <v>6013</v>
      </c>
      <c r="V3669" s="6" t="s">
        <v>6031</v>
      </c>
      <c r="W3669" s="21" t="str">
        <f t="shared" si="57"/>
        <v>15</v>
      </c>
      <c r="AA3669" s="20" t="s">
        <v>8265</v>
      </c>
    </row>
    <row r="3670" spans="1:27">
      <c r="A3670" s="46">
        <v>159</v>
      </c>
      <c r="B3670" s="20" t="s">
        <v>7953</v>
      </c>
      <c r="C3670" s="18" t="s">
        <v>7954</v>
      </c>
      <c r="D3670" s="20" t="s">
        <v>15</v>
      </c>
      <c r="E3670" s="20" t="s">
        <v>6013</v>
      </c>
      <c r="F3670" s="20"/>
      <c r="G3670" s="20" t="s">
        <v>82</v>
      </c>
      <c r="H3670" s="63" t="s">
        <v>3655</v>
      </c>
      <c r="I3670" s="56">
        <v>35717</v>
      </c>
      <c r="J3670" s="20" t="s">
        <v>4823</v>
      </c>
      <c r="K3670" s="66"/>
      <c r="L3670" s="66"/>
      <c r="M3670" s="65"/>
      <c r="N3670" s="65"/>
      <c r="O3670" s="66"/>
      <c r="P3670" s="65"/>
      <c r="Q3670" s="69" t="s">
        <v>6013</v>
      </c>
      <c r="R3670" s="6" t="s">
        <v>6013</v>
      </c>
      <c r="S3670" s="6" t="s">
        <v>6013</v>
      </c>
      <c r="T3670" s="6" t="s">
        <v>6013</v>
      </c>
      <c r="U3670" s="6" t="s">
        <v>6013</v>
      </c>
      <c r="V3670" s="6" t="s">
        <v>6013</v>
      </c>
      <c r="W3670" s="21" t="str">
        <f t="shared" si="57"/>
        <v>15</v>
      </c>
      <c r="AA3670" s="20" t="s">
        <v>7953</v>
      </c>
    </row>
    <row r="3671" spans="1:27">
      <c r="A3671" s="46">
        <v>160</v>
      </c>
      <c r="B3671" s="20" t="s">
        <v>8422</v>
      </c>
      <c r="C3671" s="18" t="s">
        <v>8423</v>
      </c>
      <c r="D3671" s="20" t="s">
        <v>15</v>
      </c>
      <c r="E3671" s="20" t="s">
        <v>6013</v>
      </c>
      <c r="F3671" s="20"/>
      <c r="G3671" s="20" t="s">
        <v>1891</v>
      </c>
      <c r="H3671" s="63" t="s">
        <v>3715</v>
      </c>
      <c r="I3671" s="56">
        <v>35301</v>
      </c>
      <c r="J3671" s="20" t="s">
        <v>4823</v>
      </c>
      <c r="K3671" s="66"/>
      <c r="L3671" s="66"/>
      <c r="M3671" s="65"/>
      <c r="N3671" s="65"/>
      <c r="O3671" s="66"/>
      <c r="P3671" s="65"/>
      <c r="Q3671" s="69" t="s">
        <v>6013</v>
      </c>
      <c r="R3671" s="6" t="s">
        <v>6013</v>
      </c>
      <c r="S3671" s="6" t="s">
        <v>6013</v>
      </c>
      <c r="T3671" s="6" t="s">
        <v>6013</v>
      </c>
      <c r="U3671" s="6" t="s">
        <v>6013</v>
      </c>
      <c r="V3671" s="6" t="s">
        <v>6013</v>
      </c>
      <c r="W3671" s="21" t="str">
        <f t="shared" si="57"/>
        <v>15</v>
      </c>
      <c r="AA3671" s="20" t="s">
        <v>8422</v>
      </c>
    </row>
    <row r="3672" spans="1:27">
      <c r="A3672" s="46">
        <v>161</v>
      </c>
      <c r="B3672" s="20" t="s">
        <v>8339</v>
      </c>
      <c r="C3672" s="18" t="s">
        <v>8340</v>
      </c>
      <c r="D3672" s="20" t="s">
        <v>9</v>
      </c>
      <c r="E3672" s="20" t="s">
        <v>6013</v>
      </c>
      <c r="F3672" s="20"/>
      <c r="G3672" s="20" t="s">
        <v>1538</v>
      </c>
      <c r="H3672" s="63" t="s">
        <v>3752</v>
      </c>
      <c r="I3672" s="56">
        <v>35574</v>
      </c>
      <c r="J3672" s="20" t="s">
        <v>4823</v>
      </c>
      <c r="K3672" s="66"/>
      <c r="L3672" s="66"/>
      <c r="M3672" s="65"/>
      <c r="N3672" s="65"/>
      <c r="O3672" s="66"/>
      <c r="P3672" s="65"/>
      <c r="Q3672" s="69" t="s">
        <v>6013</v>
      </c>
      <c r="R3672" s="6" t="s">
        <v>6013</v>
      </c>
      <c r="S3672" s="6" t="s">
        <v>6013</v>
      </c>
      <c r="T3672" s="6" t="s">
        <v>6013</v>
      </c>
      <c r="U3672" s="6" t="s">
        <v>6013</v>
      </c>
      <c r="V3672" s="6" t="s">
        <v>6013</v>
      </c>
      <c r="W3672" s="21" t="str">
        <f t="shared" si="57"/>
        <v>15</v>
      </c>
      <c r="AA3672" s="20" t="s">
        <v>8339</v>
      </c>
    </row>
    <row r="3673" spans="1:27">
      <c r="A3673" s="46">
        <v>162</v>
      </c>
      <c r="B3673" s="20" t="s">
        <v>8424</v>
      </c>
      <c r="C3673" s="18" t="s">
        <v>8425</v>
      </c>
      <c r="D3673" s="20" t="s">
        <v>9</v>
      </c>
      <c r="E3673" s="20" t="s">
        <v>6013</v>
      </c>
      <c r="F3673" s="20"/>
      <c r="G3673" s="20" t="s">
        <v>1891</v>
      </c>
      <c r="H3673" s="63" t="s">
        <v>8555</v>
      </c>
      <c r="I3673" s="56">
        <v>35285</v>
      </c>
      <c r="J3673" s="20" t="s">
        <v>4823</v>
      </c>
      <c r="K3673" s="66"/>
      <c r="L3673" s="66"/>
      <c r="M3673" s="65"/>
      <c r="N3673" s="65"/>
      <c r="O3673" s="66"/>
      <c r="P3673" s="65"/>
      <c r="Q3673" s="69" t="s">
        <v>6013</v>
      </c>
      <c r="R3673" s="45" t="s">
        <v>6031</v>
      </c>
      <c r="S3673" s="45" t="s">
        <v>6031</v>
      </c>
      <c r="T3673" s="45" t="s">
        <v>6031</v>
      </c>
      <c r="U3673" s="45" t="s">
        <v>6031</v>
      </c>
      <c r="V3673" s="6" t="s">
        <v>6031</v>
      </c>
      <c r="W3673" s="21" t="str">
        <f t="shared" si="57"/>
        <v>15</v>
      </c>
      <c r="AA3673" s="20" t="s">
        <v>8424</v>
      </c>
    </row>
    <row r="3674" spans="1:27">
      <c r="A3674" s="46">
        <v>163</v>
      </c>
      <c r="B3674" s="20" t="s">
        <v>8031</v>
      </c>
      <c r="C3674" s="18" t="s">
        <v>4909</v>
      </c>
      <c r="D3674" s="20" t="s">
        <v>15</v>
      </c>
      <c r="E3674" s="20" t="s">
        <v>6013</v>
      </c>
      <c r="F3674" s="20"/>
      <c r="G3674" s="20" t="s">
        <v>59</v>
      </c>
      <c r="H3674" s="63" t="s">
        <v>3746</v>
      </c>
      <c r="I3674" s="56">
        <v>34885</v>
      </c>
      <c r="J3674" s="20" t="s">
        <v>4823</v>
      </c>
      <c r="K3674" s="66"/>
      <c r="L3674" s="66"/>
      <c r="M3674" s="65"/>
      <c r="N3674" s="65"/>
      <c r="O3674" s="66"/>
      <c r="P3674" s="65"/>
      <c r="Q3674" s="69" t="s">
        <v>6013</v>
      </c>
      <c r="R3674" s="6" t="s">
        <v>6013</v>
      </c>
      <c r="S3674" s="6" t="s">
        <v>6013</v>
      </c>
      <c r="T3674" s="6" t="s">
        <v>6013</v>
      </c>
      <c r="U3674" s="6" t="s">
        <v>6013</v>
      </c>
      <c r="V3674" s="6" t="s">
        <v>6013</v>
      </c>
      <c r="W3674" s="21" t="str">
        <f t="shared" si="57"/>
        <v>15</v>
      </c>
      <c r="AA3674" s="20" t="s">
        <v>8031</v>
      </c>
    </row>
    <row r="3675" spans="1:27">
      <c r="A3675" s="46">
        <v>164</v>
      </c>
      <c r="B3675" s="20" t="s">
        <v>8503</v>
      </c>
      <c r="C3675" s="18" t="s">
        <v>8504</v>
      </c>
      <c r="D3675" s="20" t="s">
        <v>9</v>
      </c>
      <c r="E3675" s="20" t="s">
        <v>6013</v>
      </c>
      <c r="F3675" s="20"/>
      <c r="G3675" s="20" t="s">
        <v>1866</v>
      </c>
      <c r="H3675" s="63" t="s">
        <v>8580</v>
      </c>
      <c r="I3675" s="56">
        <v>35527</v>
      </c>
      <c r="J3675" s="20" t="s">
        <v>4823</v>
      </c>
      <c r="K3675" s="66"/>
      <c r="L3675" s="66"/>
      <c r="M3675" s="65"/>
      <c r="N3675" s="65"/>
      <c r="O3675" s="66"/>
      <c r="P3675" s="65"/>
      <c r="Q3675" s="69" t="s">
        <v>6013</v>
      </c>
      <c r="R3675" s="6" t="s">
        <v>6013</v>
      </c>
      <c r="S3675" s="6" t="s">
        <v>6013</v>
      </c>
      <c r="T3675" s="6" t="s">
        <v>6013</v>
      </c>
      <c r="U3675" s="6" t="s">
        <v>6013</v>
      </c>
      <c r="V3675" s="6" t="s">
        <v>6013</v>
      </c>
      <c r="W3675" s="21" t="str">
        <f t="shared" si="57"/>
        <v>15</v>
      </c>
      <c r="AA3675" s="20" t="s">
        <v>8503</v>
      </c>
    </row>
    <row r="3676" spans="1:27">
      <c r="A3676" s="46">
        <v>165</v>
      </c>
      <c r="B3676" s="20" t="s">
        <v>8032</v>
      </c>
      <c r="C3676" s="18" t="s">
        <v>8033</v>
      </c>
      <c r="D3676" s="20" t="s">
        <v>15</v>
      </c>
      <c r="E3676" s="20" t="s">
        <v>6013</v>
      </c>
      <c r="F3676" s="20"/>
      <c r="G3676" s="20" t="s">
        <v>59</v>
      </c>
      <c r="H3676" s="63" t="s">
        <v>3717</v>
      </c>
      <c r="I3676" s="56">
        <v>35983</v>
      </c>
      <c r="J3676" s="20" t="s">
        <v>4823</v>
      </c>
      <c r="K3676" s="66"/>
      <c r="L3676" s="66"/>
      <c r="M3676" s="65"/>
      <c r="N3676" s="65"/>
      <c r="O3676" s="66"/>
      <c r="P3676" s="65"/>
      <c r="Q3676" s="69" t="s">
        <v>6013</v>
      </c>
      <c r="R3676" s="6" t="s">
        <v>6013</v>
      </c>
      <c r="S3676" s="6" t="s">
        <v>6013</v>
      </c>
      <c r="T3676" s="6" t="s">
        <v>6013</v>
      </c>
      <c r="U3676" s="6" t="s">
        <v>6013</v>
      </c>
      <c r="V3676" s="6" t="s">
        <v>6013</v>
      </c>
      <c r="W3676" s="21" t="str">
        <f t="shared" si="57"/>
        <v>15</v>
      </c>
      <c r="AA3676" s="20" t="s">
        <v>8032</v>
      </c>
    </row>
    <row r="3677" spans="1:27">
      <c r="A3677" s="46">
        <v>166</v>
      </c>
      <c r="B3677" s="20" t="s">
        <v>8112</v>
      </c>
      <c r="C3677" s="18" t="s">
        <v>8113</v>
      </c>
      <c r="D3677" s="20" t="s">
        <v>15</v>
      </c>
      <c r="E3677" s="20" t="s">
        <v>6013</v>
      </c>
      <c r="F3677" s="20"/>
      <c r="G3677" s="20" t="s">
        <v>286</v>
      </c>
      <c r="H3677" s="63" t="s">
        <v>3752</v>
      </c>
      <c r="I3677" s="56">
        <v>35732</v>
      </c>
      <c r="J3677" s="20" t="s">
        <v>4823</v>
      </c>
      <c r="K3677" s="66"/>
      <c r="L3677" s="66"/>
      <c r="M3677" s="65"/>
      <c r="N3677" s="65"/>
      <c r="O3677" s="66"/>
      <c r="P3677" s="65"/>
      <c r="Q3677" s="69" t="s">
        <v>6013</v>
      </c>
      <c r="R3677" s="6" t="s">
        <v>6013</v>
      </c>
      <c r="S3677" s="6" t="s">
        <v>6013</v>
      </c>
      <c r="T3677" s="6" t="s">
        <v>6013</v>
      </c>
      <c r="U3677" s="6" t="s">
        <v>6013</v>
      </c>
      <c r="V3677" s="6" t="s">
        <v>6013</v>
      </c>
      <c r="W3677" s="21" t="str">
        <f t="shared" si="57"/>
        <v>15</v>
      </c>
      <c r="AA3677" s="20" t="s">
        <v>8112</v>
      </c>
    </row>
    <row r="3678" spans="1:27">
      <c r="A3678" s="46">
        <v>167</v>
      </c>
      <c r="B3678" s="20" t="s">
        <v>8267</v>
      </c>
      <c r="C3678" s="18" t="s">
        <v>8268</v>
      </c>
      <c r="D3678" s="20" t="s">
        <v>9</v>
      </c>
      <c r="E3678" s="20" t="s">
        <v>6013</v>
      </c>
      <c r="F3678" s="20"/>
      <c r="G3678" s="20" t="s">
        <v>1536</v>
      </c>
      <c r="H3678" s="63" t="s">
        <v>4043</v>
      </c>
      <c r="I3678" s="56">
        <v>35668</v>
      </c>
      <c r="J3678" s="20" t="s">
        <v>4823</v>
      </c>
      <c r="K3678" s="66"/>
      <c r="L3678" s="66"/>
      <c r="M3678" s="65"/>
      <c r="N3678" s="65"/>
      <c r="O3678" s="66"/>
      <c r="P3678" s="65"/>
      <c r="Q3678" s="69" t="s">
        <v>6013</v>
      </c>
      <c r="R3678" s="6" t="s">
        <v>6013</v>
      </c>
      <c r="S3678" s="6" t="s">
        <v>6013</v>
      </c>
      <c r="T3678" s="6" t="s">
        <v>6013</v>
      </c>
      <c r="U3678" s="6" t="s">
        <v>6013</v>
      </c>
      <c r="V3678" s="6" t="s">
        <v>6031</v>
      </c>
      <c r="W3678" s="21" t="str">
        <f t="shared" si="57"/>
        <v>15</v>
      </c>
      <c r="AA3678" s="20" t="s">
        <v>8267</v>
      </c>
    </row>
    <row r="3679" spans="1:27">
      <c r="A3679" s="46">
        <v>168</v>
      </c>
      <c r="B3679" s="20" t="s">
        <v>7803</v>
      </c>
      <c r="C3679" s="18" t="s">
        <v>7804</v>
      </c>
      <c r="D3679" s="20" t="s">
        <v>9</v>
      </c>
      <c r="E3679" s="20" t="s">
        <v>6013</v>
      </c>
      <c r="F3679" s="20"/>
      <c r="G3679" s="20" t="s">
        <v>16</v>
      </c>
      <c r="H3679" s="63" t="s">
        <v>8588</v>
      </c>
      <c r="I3679" s="56">
        <v>35631</v>
      </c>
      <c r="J3679" s="20" t="s">
        <v>4823</v>
      </c>
      <c r="K3679" s="66"/>
      <c r="L3679" s="66"/>
      <c r="M3679" s="65"/>
      <c r="N3679" s="65"/>
      <c r="O3679" s="66"/>
      <c r="P3679" s="65"/>
      <c r="Q3679" s="69" t="s">
        <v>6013</v>
      </c>
      <c r="R3679" s="6" t="s">
        <v>6013</v>
      </c>
      <c r="S3679" s="6" t="s">
        <v>6013</v>
      </c>
      <c r="T3679" s="6" t="s">
        <v>6013</v>
      </c>
      <c r="U3679" s="6" t="s">
        <v>6013</v>
      </c>
      <c r="V3679" s="6" t="s">
        <v>6013</v>
      </c>
      <c r="W3679" s="21" t="str">
        <f t="shared" si="57"/>
        <v>15</v>
      </c>
      <c r="AA3679" s="20" t="s">
        <v>7803</v>
      </c>
    </row>
    <row r="3680" spans="1:27">
      <c r="A3680" s="46">
        <v>169</v>
      </c>
      <c r="B3680" s="20" t="s">
        <v>8114</v>
      </c>
      <c r="C3680" s="18" t="s">
        <v>8115</v>
      </c>
      <c r="D3680" s="20" t="s">
        <v>15</v>
      </c>
      <c r="E3680" s="20" t="s">
        <v>6013</v>
      </c>
      <c r="F3680" s="20"/>
      <c r="G3680" s="20" t="s">
        <v>286</v>
      </c>
      <c r="H3680" s="63" t="s">
        <v>3655</v>
      </c>
      <c r="I3680" s="56">
        <v>35558</v>
      </c>
      <c r="J3680" s="20" t="s">
        <v>4823</v>
      </c>
      <c r="K3680" s="66"/>
      <c r="L3680" s="66"/>
      <c r="M3680" s="65"/>
      <c r="N3680" s="65"/>
      <c r="O3680" s="66"/>
      <c r="P3680" s="65"/>
      <c r="Q3680" s="69" t="s">
        <v>6013</v>
      </c>
      <c r="R3680" s="6" t="s">
        <v>6013</v>
      </c>
      <c r="S3680" s="6" t="s">
        <v>6013</v>
      </c>
      <c r="T3680" s="6" t="s">
        <v>6013</v>
      </c>
      <c r="U3680" s="6" t="s">
        <v>6013</v>
      </c>
      <c r="V3680" s="6" t="s">
        <v>6013</v>
      </c>
      <c r="W3680" s="21" t="str">
        <f t="shared" si="57"/>
        <v>15</v>
      </c>
      <c r="AA3680" s="20" t="s">
        <v>8114</v>
      </c>
    </row>
    <row r="3681" spans="1:27">
      <c r="A3681" s="46">
        <v>170</v>
      </c>
      <c r="B3681" s="20" t="s">
        <v>7805</v>
      </c>
      <c r="C3681" s="18" t="s">
        <v>7806</v>
      </c>
      <c r="D3681" s="20" t="s">
        <v>9</v>
      </c>
      <c r="E3681" s="20" t="s">
        <v>6013</v>
      </c>
      <c r="F3681" s="20"/>
      <c r="G3681" s="20" t="s">
        <v>16</v>
      </c>
      <c r="H3681" s="63" t="s">
        <v>3649</v>
      </c>
      <c r="I3681" s="56">
        <v>35535</v>
      </c>
      <c r="J3681" s="20" t="s">
        <v>4823</v>
      </c>
      <c r="K3681" s="66"/>
      <c r="L3681" s="66"/>
      <c r="M3681" s="65"/>
      <c r="N3681" s="65"/>
      <c r="O3681" s="66"/>
      <c r="P3681" s="65"/>
      <c r="Q3681" s="69" t="s">
        <v>6013</v>
      </c>
      <c r="R3681" s="6" t="s">
        <v>6013</v>
      </c>
      <c r="S3681" s="6" t="s">
        <v>6013</v>
      </c>
      <c r="T3681" s="6" t="s">
        <v>6013</v>
      </c>
      <c r="U3681" s="6" t="s">
        <v>6013</v>
      </c>
      <c r="V3681" s="6" t="s">
        <v>6013</v>
      </c>
      <c r="W3681" s="21" t="str">
        <f t="shared" si="57"/>
        <v>15</v>
      </c>
      <c r="AA3681" s="20" t="s">
        <v>7805</v>
      </c>
    </row>
    <row r="3682" spans="1:27">
      <c r="A3682" s="46">
        <v>171</v>
      </c>
      <c r="B3682" s="20" t="s">
        <v>7879</v>
      </c>
      <c r="C3682" s="18" t="s">
        <v>7880</v>
      </c>
      <c r="D3682" s="20" t="s">
        <v>9</v>
      </c>
      <c r="E3682" s="20" t="s">
        <v>6013</v>
      </c>
      <c r="F3682" s="20"/>
      <c r="G3682" s="20" t="s">
        <v>20</v>
      </c>
      <c r="H3682" s="63" t="s">
        <v>8589</v>
      </c>
      <c r="I3682" s="56">
        <v>35607</v>
      </c>
      <c r="J3682" s="20" t="s">
        <v>4823</v>
      </c>
      <c r="K3682" s="66"/>
      <c r="L3682" s="66"/>
      <c r="M3682" s="65"/>
      <c r="N3682" s="65"/>
      <c r="O3682" s="66"/>
      <c r="P3682" s="65"/>
      <c r="Q3682" s="69" t="s">
        <v>6013</v>
      </c>
      <c r="R3682" s="6" t="s">
        <v>6013</v>
      </c>
      <c r="S3682" s="6" t="s">
        <v>6013</v>
      </c>
      <c r="T3682" s="6" t="s">
        <v>6013</v>
      </c>
      <c r="U3682" s="6" t="s">
        <v>6013</v>
      </c>
      <c r="V3682" s="6" t="s">
        <v>6013</v>
      </c>
      <c r="W3682" s="21" t="str">
        <f t="shared" si="57"/>
        <v>15</v>
      </c>
      <c r="AA3682" s="20" t="s">
        <v>7879</v>
      </c>
    </row>
    <row r="3683" spans="1:27">
      <c r="A3683" s="46">
        <v>172</v>
      </c>
      <c r="B3683" s="20" t="s">
        <v>7881</v>
      </c>
      <c r="C3683" s="18" t="s">
        <v>7882</v>
      </c>
      <c r="D3683" s="20" t="s">
        <v>9</v>
      </c>
      <c r="E3683" s="20" t="s">
        <v>6013</v>
      </c>
      <c r="F3683" s="20"/>
      <c r="G3683" s="20" t="s">
        <v>20</v>
      </c>
      <c r="H3683" s="63" t="s">
        <v>8590</v>
      </c>
      <c r="I3683" s="56">
        <v>35492</v>
      </c>
      <c r="J3683" s="20" t="s">
        <v>4823</v>
      </c>
      <c r="K3683" s="66"/>
      <c r="L3683" s="66"/>
      <c r="M3683" s="65"/>
      <c r="N3683" s="65"/>
      <c r="O3683" s="66"/>
      <c r="P3683" s="65"/>
      <c r="Q3683" s="69" t="s">
        <v>6013</v>
      </c>
      <c r="R3683" s="6" t="s">
        <v>6013</v>
      </c>
      <c r="S3683" s="6" t="s">
        <v>6013</v>
      </c>
      <c r="T3683" s="6" t="s">
        <v>6013</v>
      </c>
      <c r="U3683" s="6" t="s">
        <v>6013</v>
      </c>
      <c r="V3683" s="6" t="s">
        <v>6013</v>
      </c>
      <c r="W3683" s="21" t="str">
        <f t="shared" si="57"/>
        <v>15</v>
      </c>
      <c r="AA3683" s="20" t="s">
        <v>7881</v>
      </c>
    </row>
    <row r="3684" spans="1:27">
      <c r="A3684" s="46">
        <v>173</v>
      </c>
      <c r="B3684" s="20" t="s">
        <v>7883</v>
      </c>
      <c r="C3684" s="18" t="s">
        <v>7884</v>
      </c>
      <c r="D3684" s="20" t="s">
        <v>9</v>
      </c>
      <c r="E3684" s="20" t="s">
        <v>6013</v>
      </c>
      <c r="F3684" s="20"/>
      <c r="G3684" s="20" t="s">
        <v>20</v>
      </c>
      <c r="H3684" s="63" t="s">
        <v>3649</v>
      </c>
      <c r="I3684" s="56">
        <v>35624</v>
      </c>
      <c r="J3684" s="20" t="s">
        <v>4823</v>
      </c>
      <c r="K3684" s="66"/>
      <c r="L3684" s="66"/>
      <c r="M3684" s="65"/>
      <c r="N3684" s="65"/>
      <c r="O3684" s="66"/>
      <c r="P3684" s="65"/>
      <c r="Q3684" s="69" t="s">
        <v>6013</v>
      </c>
      <c r="R3684" s="6" t="s">
        <v>6013</v>
      </c>
      <c r="S3684" s="6" t="s">
        <v>6013</v>
      </c>
      <c r="T3684" s="6" t="s">
        <v>6013</v>
      </c>
      <c r="U3684" s="6" t="s">
        <v>6013</v>
      </c>
      <c r="V3684" s="6" t="s">
        <v>6013</v>
      </c>
      <c r="W3684" s="21" t="str">
        <f t="shared" si="57"/>
        <v>15</v>
      </c>
      <c r="AA3684" s="20" t="s">
        <v>7883</v>
      </c>
    </row>
    <row r="3685" spans="1:27">
      <c r="A3685" s="46">
        <v>174</v>
      </c>
      <c r="B3685" s="20" t="s">
        <v>8191</v>
      </c>
      <c r="C3685" s="18" t="s">
        <v>8192</v>
      </c>
      <c r="D3685" s="20" t="s">
        <v>15</v>
      </c>
      <c r="E3685" s="20" t="s">
        <v>6013</v>
      </c>
      <c r="F3685" s="20"/>
      <c r="G3685" s="20" t="s">
        <v>486</v>
      </c>
      <c r="H3685" s="63" t="s">
        <v>3758</v>
      </c>
      <c r="I3685" s="56">
        <v>35764</v>
      </c>
      <c r="J3685" s="20" t="s">
        <v>4823</v>
      </c>
      <c r="K3685" s="66"/>
      <c r="L3685" s="66"/>
      <c r="M3685" s="65"/>
      <c r="N3685" s="65"/>
      <c r="O3685" s="66"/>
      <c r="P3685" s="65"/>
      <c r="Q3685" s="69" t="s">
        <v>6013</v>
      </c>
      <c r="R3685" s="6" t="s">
        <v>6013</v>
      </c>
      <c r="S3685" s="6" t="s">
        <v>6013</v>
      </c>
      <c r="T3685" s="6" t="s">
        <v>6013</v>
      </c>
      <c r="U3685" s="6" t="s">
        <v>6013</v>
      </c>
      <c r="V3685" s="6" t="s">
        <v>6031</v>
      </c>
      <c r="W3685" s="21" t="str">
        <f t="shared" si="57"/>
        <v>15</v>
      </c>
      <c r="AA3685" s="20" t="s">
        <v>8191</v>
      </c>
    </row>
    <row r="3686" spans="1:27">
      <c r="A3686" s="46">
        <v>175</v>
      </c>
      <c r="B3686" s="20" t="s">
        <v>8116</v>
      </c>
      <c r="C3686" s="18" t="s">
        <v>8117</v>
      </c>
      <c r="D3686" s="20" t="s">
        <v>9</v>
      </c>
      <c r="E3686" s="20" t="s">
        <v>6013</v>
      </c>
      <c r="F3686" s="20"/>
      <c r="G3686" s="20" t="s">
        <v>286</v>
      </c>
      <c r="H3686" s="63" t="s">
        <v>8591</v>
      </c>
      <c r="I3686" s="56">
        <v>35220</v>
      </c>
      <c r="J3686" s="20" t="s">
        <v>4823</v>
      </c>
      <c r="K3686" s="66"/>
      <c r="L3686" s="66"/>
      <c r="M3686" s="65"/>
      <c r="N3686" s="65"/>
      <c r="O3686" s="66"/>
      <c r="P3686" s="65"/>
      <c r="Q3686" s="69" t="s">
        <v>6013</v>
      </c>
      <c r="R3686" s="6" t="s">
        <v>6013</v>
      </c>
      <c r="S3686" s="6" t="s">
        <v>6013</v>
      </c>
      <c r="T3686" s="6" t="s">
        <v>6013</v>
      </c>
      <c r="U3686" s="6" t="s">
        <v>6013</v>
      </c>
      <c r="V3686" s="6" t="s">
        <v>6013</v>
      </c>
      <c r="W3686" s="21" t="str">
        <f t="shared" si="57"/>
        <v>15</v>
      </c>
      <c r="AA3686" s="20" t="s">
        <v>8116</v>
      </c>
    </row>
    <row r="3687" spans="1:27">
      <c r="A3687" s="46">
        <v>176</v>
      </c>
      <c r="B3687" s="20" t="s">
        <v>8341</v>
      </c>
      <c r="C3687" s="18" t="s">
        <v>8342</v>
      </c>
      <c r="D3687" s="20" t="s">
        <v>9</v>
      </c>
      <c r="E3687" s="20" t="s">
        <v>6013</v>
      </c>
      <c r="F3687" s="20"/>
      <c r="G3687" s="20" t="s">
        <v>1538</v>
      </c>
      <c r="H3687" s="63" t="s">
        <v>3731</v>
      </c>
      <c r="I3687" s="56">
        <v>35569</v>
      </c>
      <c r="J3687" s="20" t="s">
        <v>4823</v>
      </c>
      <c r="K3687" s="66"/>
      <c r="L3687" s="66"/>
      <c r="M3687" s="65"/>
      <c r="N3687" s="65"/>
      <c r="O3687" s="66"/>
      <c r="P3687" s="65"/>
      <c r="Q3687" s="69" t="s">
        <v>6013</v>
      </c>
      <c r="R3687" s="6" t="s">
        <v>6013</v>
      </c>
      <c r="S3687" s="6" t="s">
        <v>6013</v>
      </c>
      <c r="T3687" s="6" t="s">
        <v>6013</v>
      </c>
      <c r="U3687" s="6" t="s">
        <v>6013</v>
      </c>
      <c r="V3687" s="6" t="s">
        <v>6013</v>
      </c>
      <c r="W3687" s="21" t="str">
        <f t="shared" si="57"/>
        <v>15</v>
      </c>
      <c r="AA3687" s="20" t="s">
        <v>8341</v>
      </c>
    </row>
    <row r="3688" spans="1:27">
      <c r="A3688" s="46">
        <v>177</v>
      </c>
      <c r="B3688" s="20" t="s">
        <v>8193</v>
      </c>
      <c r="C3688" s="18" t="s">
        <v>8194</v>
      </c>
      <c r="D3688" s="20" t="s">
        <v>15</v>
      </c>
      <c r="E3688" s="20" t="s">
        <v>6013</v>
      </c>
      <c r="F3688" s="20"/>
      <c r="G3688" s="20" t="s">
        <v>486</v>
      </c>
      <c r="H3688" s="63" t="s">
        <v>3711</v>
      </c>
      <c r="I3688" s="56">
        <v>35554</v>
      </c>
      <c r="J3688" s="20" t="s">
        <v>4823</v>
      </c>
      <c r="K3688" s="66"/>
      <c r="L3688" s="66"/>
      <c r="M3688" s="65"/>
      <c r="N3688" s="65"/>
      <c r="O3688" s="66"/>
      <c r="P3688" s="65"/>
      <c r="Q3688" s="69" t="s">
        <v>6013</v>
      </c>
      <c r="R3688" s="6" t="s">
        <v>6013</v>
      </c>
      <c r="S3688" s="6" t="s">
        <v>6013</v>
      </c>
      <c r="T3688" s="6" t="s">
        <v>6013</v>
      </c>
      <c r="U3688" s="6" t="s">
        <v>6013</v>
      </c>
      <c r="V3688" s="6" t="s">
        <v>6013</v>
      </c>
      <c r="W3688" s="21" t="str">
        <f t="shared" si="57"/>
        <v>15</v>
      </c>
      <c r="AA3688" s="20" t="s">
        <v>8193</v>
      </c>
    </row>
    <row r="3689" spans="1:27">
      <c r="A3689" s="46">
        <v>178</v>
      </c>
      <c r="B3689" s="20" t="s">
        <v>8195</v>
      </c>
      <c r="C3689" s="18" t="s">
        <v>8196</v>
      </c>
      <c r="D3689" s="20" t="s">
        <v>15</v>
      </c>
      <c r="E3689" s="20" t="s">
        <v>6013</v>
      </c>
      <c r="F3689" s="20"/>
      <c r="G3689" s="20" t="s">
        <v>486</v>
      </c>
      <c r="H3689" s="63" t="s">
        <v>3732</v>
      </c>
      <c r="I3689" s="56">
        <v>35581</v>
      </c>
      <c r="J3689" s="20" t="s">
        <v>4823</v>
      </c>
      <c r="K3689" s="66"/>
      <c r="L3689" s="66"/>
      <c r="M3689" s="65"/>
      <c r="N3689" s="65"/>
      <c r="O3689" s="66"/>
      <c r="P3689" s="65"/>
      <c r="Q3689" s="69" t="s">
        <v>6013</v>
      </c>
      <c r="R3689" s="45" t="s">
        <v>6031</v>
      </c>
      <c r="S3689" s="45" t="s">
        <v>6031</v>
      </c>
      <c r="T3689" s="45" t="s">
        <v>6031</v>
      </c>
      <c r="U3689" s="45" t="s">
        <v>6031</v>
      </c>
      <c r="V3689" s="6" t="s">
        <v>6013</v>
      </c>
      <c r="W3689" s="21" t="str">
        <f t="shared" si="57"/>
        <v>15</v>
      </c>
      <c r="AA3689" s="20" t="s">
        <v>8195</v>
      </c>
    </row>
    <row r="3690" spans="1:27">
      <c r="A3690" s="46">
        <v>179</v>
      </c>
      <c r="B3690" s="20" t="s">
        <v>7955</v>
      </c>
      <c r="C3690" s="18" t="s">
        <v>7956</v>
      </c>
      <c r="D3690" s="20" t="s">
        <v>9</v>
      </c>
      <c r="E3690" s="20" t="s">
        <v>6013</v>
      </c>
      <c r="F3690" s="20"/>
      <c r="G3690" s="20" t="s">
        <v>82</v>
      </c>
      <c r="H3690" s="63" t="s">
        <v>3766</v>
      </c>
      <c r="I3690" s="56">
        <v>35337</v>
      </c>
      <c r="J3690" s="20" t="s">
        <v>4823</v>
      </c>
      <c r="K3690" s="66"/>
      <c r="L3690" s="66"/>
      <c r="M3690" s="65"/>
      <c r="N3690" s="65"/>
      <c r="O3690" s="66"/>
      <c r="P3690" s="65"/>
      <c r="Q3690" s="69" t="s">
        <v>6013</v>
      </c>
      <c r="R3690" s="6" t="s">
        <v>6013</v>
      </c>
      <c r="S3690" s="6" t="s">
        <v>6013</v>
      </c>
      <c r="T3690" s="6" t="s">
        <v>6013</v>
      </c>
      <c r="U3690" s="6" t="s">
        <v>6013</v>
      </c>
      <c r="V3690" s="6" t="s">
        <v>6013</v>
      </c>
      <c r="W3690" s="21" t="str">
        <f t="shared" si="57"/>
        <v>15</v>
      </c>
      <c r="AA3690" s="20" t="s">
        <v>7955</v>
      </c>
    </row>
    <row r="3691" spans="1:27">
      <c r="A3691" s="46">
        <v>180</v>
      </c>
      <c r="B3691" s="20" t="s">
        <v>8034</v>
      </c>
      <c r="C3691" s="18" t="s">
        <v>8035</v>
      </c>
      <c r="D3691" s="20" t="s">
        <v>9</v>
      </c>
      <c r="E3691" s="20" t="s">
        <v>6013</v>
      </c>
      <c r="F3691" s="20"/>
      <c r="G3691" s="20" t="s">
        <v>59</v>
      </c>
      <c r="H3691" s="63" t="s">
        <v>3725</v>
      </c>
      <c r="I3691" s="56">
        <v>35555</v>
      </c>
      <c r="J3691" s="20" t="s">
        <v>4823</v>
      </c>
      <c r="K3691" s="66"/>
      <c r="L3691" s="66"/>
      <c r="M3691" s="65"/>
      <c r="N3691" s="65"/>
      <c r="O3691" s="66"/>
      <c r="P3691" s="65"/>
      <c r="Q3691" s="69" t="s">
        <v>6013</v>
      </c>
      <c r="R3691" s="6" t="s">
        <v>6013</v>
      </c>
      <c r="S3691" s="6" t="s">
        <v>6013</v>
      </c>
      <c r="T3691" s="6" t="s">
        <v>6013</v>
      </c>
      <c r="U3691" s="6" t="s">
        <v>6013</v>
      </c>
      <c r="V3691" s="6" t="s">
        <v>6013</v>
      </c>
      <c r="W3691" s="21" t="str">
        <f t="shared" si="57"/>
        <v>15</v>
      </c>
      <c r="AA3691" s="20" t="s">
        <v>8034</v>
      </c>
    </row>
    <row r="3692" spans="1:27">
      <c r="A3692" s="46">
        <v>181</v>
      </c>
      <c r="B3692" s="20" t="s">
        <v>7807</v>
      </c>
      <c r="C3692" s="18" t="s">
        <v>7808</v>
      </c>
      <c r="D3692" s="20" t="s">
        <v>9</v>
      </c>
      <c r="E3692" s="20" t="s">
        <v>6013</v>
      </c>
      <c r="F3692" s="20"/>
      <c r="G3692" s="20" t="s">
        <v>16</v>
      </c>
      <c r="H3692" s="63" t="s">
        <v>3655</v>
      </c>
      <c r="I3692" s="56">
        <v>34747</v>
      </c>
      <c r="J3692" s="20" t="s">
        <v>4823</v>
      </c>
      <c r="K3692" s="66"/>
      <c r="L3692" s="66"/>
      <c r="M3692" s="65"/>
      <c r="N3692" s="65"/>
      <c r="O3692" s="66"/>
      <c r="P3692" s="65"/>
      <c r="Q3692" s="69" t="s">
        <v>6013</v>
      </c>
      <c r="R3692" s="6" t="s">
        <v>6013</v>
      </c>
      <c r="S3692" s="6" t="s">
        <v>6013</v>
      </c>
      <c r="T3692" s="6" t="s">
        <v>6013</v>
      </c>
      <c r="U3692" s="6" t="s">
        <v>6013</v>
      </c>
      <c r="V3692" s="6" t="s">
        <v>6013</v>
      </c>
      <c r="W3692" s="21" t="str">
        <f t="shared" si="57"/>
        <v>15</v>
      </c>
      <c r="AA3692" s="20" t="s">
        <v>7807</v>
      </c>
    </row>
    <row r="3693" spans="1:27">
      <c r="A3693" s="46">
        <v>182</v>
      </c>
      <c r="B3693" s="20" t="s">
        <v>7957</v>
      </c>
      <c r="C3693" s="18" t="s">
        <v>7958</v>
      </c>
      <c r="D3693" s="20" t="s">
        <v>9</v>
      </c>
      <c r="E3693" s="20" t="s">
        <v>6013</v>
      </c>
      <c r="F3693" s="20"/>
      <c r="G3693" s="20" t="s">
        <v>82</v>
      </c>
      <c r="H3693" s="63" t="s">
        <v>3997</v>
      </c>
      <c r="I3693" s="56">
        <v>35527</v>
      </c>
      <c r="J3693" s="20" t="s">
        <v>4823</v>
      </c>
      <c r="K3693" s="66"/>
      <c r="L3693" s="66"/>
      <c r="M3693" s="65"/>
      <c r="N3693" s="65"/>
      <c r="O3693" s="66"/>
      <c r="P3693" s="65"/>
      <c r="Q3693" s="69" t="s">
        <v>6013</v>
      </c>
      <c r="R3693" s="6" t="s">
        <v>6013</v>
      </c>
      <c r="S3693" s="6" t="s">
        <v>6013</v>
      </c>
      <c r="T3693" s="6" t="s">
        <v>6013</v>
      </c>
      <c r="U3693" s="6" t="s">
        <v>6013</v>
      </c>
      <c r="V3693" s="6" t="s">
        <v>6013</v>
      </c>
      <c r="W3693" s="21" t="str">
        <f t="shared" si="57"/>
        <v>15</v>
      </c>
      <c r="AA3693" s="20" t="s">
        <v>7957</v>
      </c>
    </row>
    <row r="3694" spans="1:27">
      <c r="A3694" s="46">
        <v>183</v>
      </c>
      <c r="B3694" s="20" t="s">
        <v>8118</v>
      </c>
      <c r="C3694" s="18" t="s">
        <v>8119</v>
      </c>
      <c r="D3694" s="20" t="s">
        <v>9</v>
      </c>
      <c r="E3694" s="20" t="s">
        <v>6013</v>
      </c>
      <c r="F3694" s="20"/>
      <c r="G3694" s="20" t="s">
        <v>286</v>
      </c>
      <c r="H3694" s="63" t="s">
        <v>3725</v>
      </c>
      <c r="I3694" s="56">
        <v>35345</v>
      </c>
      <c r="J3694" s="20" t="s">
        <v>4823</v>
      </c>
      <c r="K3694" s="66"/>
      <c r="L3694" s="66"/>
      <c r="M3694" s="65"/>
      <c r="N3694" s="65"/>
      <c r="O3694" s="66"/>
      <c r="P3694" s="65"/>
      <c r="Q3694" s="69" t="s">
        <v>6013</v>
      </c>
      <c r="R3694" s="6" t="s">
        <v>6013</v>
      </c>
      <c r="S3694" s="6" t="s">
        <v>6013</v>
      </c>
      <c r="T3694" s="6" t="s">
        <v>6013</v>
      </c>
      <c r="U3694" s="6" t="s">
        <v>6013</v>
      </c>
      <c r="V3694" s="6" t="s">
        <v>6013</v>
      </c>
      <c r="W3694" s="21" t="str">
        <f t="shared" si="57"/>
        <v>15</v>
      </c>
      <c r="AA3694" s="20" t="s">
        <v>8118</v>
      </c>
    </row>
    <row r="3695" spans="1:27">
      <c r="A3695" s="46">
        <v>184</v>
      </c>
      <c r="B3695" s="20" t="s">
        <v>8269</v>
      </c>
      <c r="C3695" s="18" t="s">
        <v>8270</v>
      </c>
      <c r="D3695" s="20" t="s">
        <v>15</v>
      </c>
      <c r="E3695" s="20" t="s">
        <v>6013</v>
      </c>
      <c r="F3695" s="20"/>
      <c r="G3695" s="20" t="s">
        <v>1536</v>
      </c>
      <c r="H3695" s="63" t="s">
        <v>3655</v>
      </c>
      <c r="I3695" s="56">
        <v>35067</v>
      </c>
      <c r="J3695" s="20" t="s">
        <v>4823</v>
      </c>
      <c r="K3695" s="66"/>
      <c r="L3695" s="66"/>
      <c r="M3695" s="65"/>
      <c r="N3695" s="65"/>
      <c r="O3695" s="66"/>
      <c r="P3695" s="65"/>
      <c r="Q3695" s="69" t="s">
        <v>6013</v>
      </c>
      <c r="R3695" s="6" t="s">
        <v>6013</v>
      </c>
      <c r="S3695" s="6" t="s">
        <v>6013</v>
      </c>
      <c r="T3695" s="6" t="s">
        <v>6013</v>
      </c>
      <c r="U3695" s="6" t="s">
        <v>6013</v>
      </c>
      <c r="V3695" s="6" t="s">
        <v>6013</v>
      </c>
      <c r="W3695" s="21" t="str">
        <f t="shared" si="57"/>
        <v>15</v>
      </c>
      <c r="AA3695" s="20" t="s">
        <v>8269</v>
      </c>
    </row>
    <row r="3696" spans="1:27">
      <c r="A3696" s="46">
        <v>185</v>
      </c>
      <c r="B3696" s="20" t="s">
        <v>7885</v>
      </c>
      <c r="C3696" s="18" t="s">
        <v>7886</v>
      </c>
      <c r="D3696" s="20" t="s">
        <v>9</v>
      </c>
      <c r="E3696" s="20" t="s">
        <v>6013</v>
      </c>
      <c r="F3696" s="20"/>
      <c r="G3696" s="20" t="s">
        <v>20</v>
      </c>
      <c r="H3696" s="63" t="s">
        <v>3655</v>
      </c>
      <c r="I3696" s="56">
        <v>35540</v>
      </c>
      <c r="J3696" s="20" t="s">
        <v>4823</v>
      </c>
      <c r="K3696" s="66"/>
      <c r="L3696" s="66"/>
      <c r="M3696" s="65"/>
      <c r="N3696" s="65"/>
      <c r="O3696" s="66"/>
      <c r="P3696" s="65"/>
      <c r="Q3696" s="69" t="s">
        <v>6013</v>
      </c>
      <c r="R3696" s="6" t="s">
        <v>6013</v>
      </c>
      <c r="S3696" s="6" t="s">
        <v>6013</v>
      </c>
      <c r="T3696" s="6" t="s">
        <v>6013</v>
      </c>
      <c r="U3696" s="6" t="s">
        <v>6013</v>
      </c>
      <c r="V3696" s="6" t="s">
        <v>6013</v>
      </c>
      <c r="W3696" s="21" t="str">
        <f t="shared" si="57"/>
        <v>15</v>
      </c>
      <c r="AA3696" s="20" t="s">
        <v>7885</v>
      </c>
    </row>
    <row r="3697" spans="1:27">
      <c r="A3697" s="46">
        <v>186</v>
      </c>
      <c r="B3697" s="20" t="s">
        <v>8197</v>
      </c>
      <c r="C3697" s="18" t="s">
        <v>8198</v>
      </c>
      <c r="D3697" s="20" t="s">
        <v>9</v>
      </c>
      <c r="E3697" s="20" t="s">
        <v>6013</v>
      </c>
      <c r="F3697" s="20"/>
      <c r="G3697" s="20" t="s">
        <v>486</v>
      </c>
      <c r="H3697" s="63" t="s">
        <v>8553</v>
      </c>
      <c r="I3697" s="56">
        <v>35759</v>
      </c>
      <c r="J3697" s="20" t="s">
        <v>4823</v>
      </c>
      <c r="K3697" s="66"/>
      <c r="L3697" s="66"/>
      <c r="M3697" s="65"/>
      <c r="N3697" s="65"/>
      <c r="O3697" s="66"/>
      <c r="P3697" s="65"/>
      <c r="Q3697" s="69" t="s">
        <v>6013</v>
      </c>
      <c r="R3697" s="6" t="s">
        <v>6013</v>
      </c>
      <c r="S3697" s="6" t="s">
        <v>6013</v>
      </c>
      <c r="T3697" s="6" t="s">
        <v>6013</v>
      </c>
      <c r="U3697" s="6" t="s">
        <v>6013</v>
      </c>
      <c r="V3697" s="6" t="s">
        <v>6013</v>
      </c>
      <c r="W3697" s="21" t="str">
        <f t="shared" si="57"/>
        <v>15</v>
      </c>
      <c r="AA3697" s="20" t="s">
        <v>8197</v>
      </c>
    </row>
    <row r="3698" spans="1:27">
      <c r="A3698" s="46">
        <v>187</v>
      </c>
      <c r="B3698" s="20" t="s">
        <v>8343</v>
      </c>
      <c r="C3698" s="18" t="s">
        <v>8344</v>
      </c>
      <c r="D3698" s="20" t="s">
        <v>15</v>
      </c>
      <c r="E3698" s="20" t="s">
        <v>6013</v>
      </c>
      <c r="F3698" s="20"/>
      <c r="G3698" s="20" t="s">
        <v>1538</v>
      </c>
      <c r="H3698" s="63" t="s">
        <v>8592</v>
      </c>
      <c r="I3698" s="56">
        <v>35548</v>
      </c>
      <c r="J3698" s="20" t="s">
        <v>4823</v>
      </c>
      <c r="K3698" s="66"/>
      <c r="L3698" s="66"/>
      <c r="M3698" s="65"/>
      <c r="N3698" s="65"/>
      <c r="O3698" s="66"/>
      <c r="P3698" s="65"/>
      <c r="Q3698" s="69" t="s">
        <v>6013</v>
      </c>
      <c r="R3698" s="6" t="s">
        <v>6013</v>
      </c>
      <c r="S3698" s="6" t="s">
        <v>6013</v>
      </c>
      <c r="T3698" s="6" t="s">
        <v>6013</v>
      </c>
      <c r="U3698" s="6" t="s">
        <v>6013</v>
      </c>
      <c r="V3698" s="6" t="s">
        <v>6013</v>
      </c>
      <c r="W3698" s="21" t="str">
        <f t="shared" si="57"/>
        <v>15</v>
      </c>
      <c r="AA3698" s="20" t="s">
        <v>8343</v>
      </c>
    </row>
    <row r="3699" spans="1:27">
      <c r="A3699" s="46">
        <v>188</v>
      </c>
      <c r="B3699" s="20" t="s">
        <v>8271</v>
      </c>
      <c r="C3699" s="18" t="s">
        <v>8272</v>
      </c>
      <c r="D3699" s="20" t="s">
        <v>15</v>
      </c>
      <c r="E3699" s="20" t="s">
        <v>6013</v>
      </c>
      <c r="F3699" s="20"/>
      <c r="G3699" s="20" t="s">
        <v>1536</v>
      </c>
      <c r="H3699" s="63" t="s">
        <v>3717</v>
      </c>
      <c r="I3699" s="56">
        <v>35202</v>
      </c>
      <c r="J3699" s="20" t="s">
        <v>4823</v>
      </c>
      <c r="K3699" s="66"/>
      <c r="L3699" s="66"/>
      <c r="M3699" s="65"/>
      <c r="N3699" s="65"/>
      <c r="O3699" s="66"/>
      <c r="P3699" s="65"/>
      <c r="Q3699" s="69" t="s">
        <v>6013</v>
      </c>
      <c r="R3699" s="6" t="s">
        <v>6013</v>
      </c>
      <c r="S3699" s="6" t="s">
        <v>6013</v>
      </c>
      <c r="T3699" s="6" t="s">
        <v>6013</v>
      </c>
      <c r="U3699" s="6" t="s">
        <v>6013</v>
      </c>
      <c r="V3699" s="6" t="s">
        <v>6013</v>
      </c>
      <c r="W3699" s="21" t="str">
        <f t="shared" si="57"/>
        <v>15</v>
      </c>
      <c r="AA3699" s="20" t="s">
        <v>8271</v>
      </c>
    </row>
    <row r="3700" spans="1:27">
      <c r="A3700" s="46">
        <v>189</v>
      </c>
      <c r="B3700" s="20" t="s">
        <v>8426</v>
      </c>
      <c r="C3700" s="18" t="s">
        <v>8427</v>
      </c>
      <c r="D3700" s="20" t="s">
        <v>9</v>
      </c>
      <c r="E3700" s="20" t="s">
        <v>6013</v>
      </c>
      <c r="F3700" s="20"/>
      <c r="G3700" s="20" t="s">
        <v>1891</v>
      </c>
      <c r="H3700" s="63" t="s">
        <v>8593</v>
      </c>
      <c r="I3700" s="56">
        <v>35515</v>
      </c>
      <c r="J3700" s="20" t="s">
        <v>4823</v>
      </c>
      <c r="K3700" s="66"/>
      <c r="L3700" s="66"/>
      <c r="M3700" s="65"/>
      <c r="N3700" s="65"/>
      <c r="O3700" s="66"/>
      <c r="P3700" s="65"/>
      <c r="Q3700" s="69" t="s">
        <v>6013</v>
      </c>
      <c r="R3700" s="6" t="s">
        <v>6013</v>
      </c>
      <c r="S3700" s="6" t="s">
        <v>6013</v>
      </c>
      <c r="T3700" s="6" t="s">
        <v>6013</v>
      </c>
      <c r="U3700" s="6" t="s">
        <v>6013</v>
      </c>
      <c r="V3700" s="6" t="s">
        <v>6013</v>
      </c>
      <c r="W3700" s="21" t="str">
        <f t="shared" si="57"/>
        <v>15</v>
      </c>
      <c r="AA3700" s="20" t="s">
        <v>8426</v>
      </c>
    </row>
    <row r="3701" spans="1:27">
      <c r="A3701" s="46">
        <v>190</v>
      </c>
      <c r="B3701" s="20" t="s">
        <v>8345</v>
      </c>
      <c r="C3701" s="18" t="s">
        <v>8346</v>
      </c>
      <c r="D3701" s="20" t="s">
        <v>15</v>
      </c>
      <c r="E3701" s="20" t="s">
        <v>6013</v>
      </c>
      <c r="F3701" s="20"/>
      <c r="G3701" s="20" t="s">
        <v>1538</v>
      </c>
      <c r="H3701" s="63" t="s">
        <v>3717</v>
      </c>
      <c r="I3701" s="56">
        <v>35435</v>
      </c>
      <c r="J3701" s="20" t="s">
        <v>4823</v>
      </c>
      <c r="K3701" s="66"/>
      <c r="L3701" s="66"/>
      <c r="M3701" s="65"/>
      <c r="N3701" s="65"/>
      <c r="O3701" s="66"/>
      <c r="P3701" s="65"/>
      <c r="Q3701" s="69" t="s">
        <v>6013</v>
      </c>
      <c r="R3701" s="6" t="s">
        <v>6013</v>
      </c>
      <c r="S3701" s="6" t="s">
        <v>6013</v>
      </c>
      <c r="T3701" s="6" t="s">
        <v>6013</v>
      </c>
      <c r="U3701" s="6" t="s">
        <v>6013</v>
      </c>
      <c r="V3701" s="6" t="s">
        <v>6013</v>
      </c>
      <c r="W3701" s="21" t="str">
        <f t="shared" si="57"/>
        <v>15</v>
      </c>
      <c r="AA3701" s="20" t="s">
        <v>8345</v>
      </c>
    </row>
    <row r="3702" spans="1:27">
      <c r="A3702" s="46">
        <v>191</v>
      </c>
      <c r="B3702" s="20" t="s">
        <v>8428</v>
      </c>
      <c r="C3702" s="18" t="s">
        <v>8429</v>
      </c>
      <c r="D3702" s="20" t="s">
        <v>15</v>
      </c>
      <c r="E3702" s="20" t="s">
        <v>6013</v>
      </c>
      <c r="F3702" s="20"/>
      <c r="G3702" s="20" t="s">
        <v>1891</v>
      </c>
      <c r="H3702" s="63" t="s">
        <v>3770</v>
      </c>
      <c r="I3702" s="56">
        <v>35756</v>
      </c>
      <c r="J3702" s="20" t="s">
        <v>4823</v>
      </c>
      <c r="K3702" s="66"/>
      <c r="L3702" s="66"/>
      <c r="M3702" s="65"/>
      <c r="N3702" s="65"/>
      <c r="O3702" s="66"/>
      <c r="P3702" s="65"/>
      <c r="Q3702" s="69" t="s">
        <v>6013</v>
      </c>
      <c r="R3702" s="6" t="s">
        <v>6013</v>
      </c>
      <c r="S3702" s="6" t="s">
        <v>6013</v>
      </c>
      <c r="T3702" s="6" t="s">
        <v>6013</v>
      </c>
      <c r="U3702" s="6" t="s">
        <v>6013</v>
      </c>
      <c r="V3702" s="6" t="s">
        <v>6013</v>
      </c>
      <c r="W3702" s="21" t="str">
        <f t="shared" si="57"/>
        <v>15</v>
      </c>
      <c r="AA3702" s="20" t="s">
        <v>8428</v>
      </c>
    </row>
    <row r="3703" spans="1:27">
      <c r="A3703" s="46">
        <v>192</v>
      </c>
      <c r="B3703" s="20" t="s">
        <v>8347</v>
      </c>
      <c r="C3703" s="18" t="s">
        <v>8348</v>
      </c>
      <c r="D3703" s="20" t="s">
        <v>15</v>
      </c>
      <c r="E3703" s="20" t="s">
        <v>6013</v>
      </c>
      <c r="F3703" s="20"/>
      <c r="G3703" s="20" t="s">
        <v>1538</v>
      </c>
      <c r="H3703" s="63" t="s">
        <v>3655</v>
      </c>
      <c r="I3703" s="56">
        <v>35794</v>
      </c>
      <c r="J3703" s="20" t="s">
        <v>4823</v>
      </c>
      <c r="K3703" s="66"/>
      <c r="L3703" s="66"/>
      <c r="M3703" s="65"/>
      <c r="N3703" s="65"/>
      <c r="O3703" s="66"/>
      <c r="P3703" s="65"/>
      <c r="Q3703" s="69" t="s">
        <v>6013</v>
      </c>
      <c r="R3703" s="6" t="s">
        <v>6013</v>
      </c>
      <c r="S3703" s="6" t="s">
        <v>6013</v>
      </c>
      <c r="T3703" s="6" t="s">
        <v>6013</v>
      </c>
      <c r="U3703" s="6" t="s">
        <v>6013</v>
      </c>
      <c r="V3703" s="6" t="s">
        <v>6013</v>
      </c>
      <c r="W3703" s="21" t="str">
        <f t="shared" si="57"/>
        <v>15</v>
      </c>
      <c r="AA3703" s="20" t="s">
        <v>8347</v>
      </c>
    </row>
    <row r="3704" spans="1:27">
      <c r="A3704" s="46">
        <v>193</v>
      </c>
      <c r="B3704" s="20" t="s">
        <v>8349</v>
      </c>
      <c r="C3704" s="18" t="s">
        <v>8350</v>
      </c>
      <c r="D3704" s="20" t="s">
        <v>15</v>
      </c>
      <c r="E3704" s="20" t="s">
        <v>6013</v>
      </c>
      <c r="F3704" s="20"/>
      <c r="G3704" s="20" t="s">
        <v>1538</v>
      </c>
      <c r="H3704" s="63" t="s">
        <v>3710</v>
      </c>
      <c r="I3704" s="56">
        <v>34355</v>
      </c>
      <c r="J3704" s="20" t="s">
        <v>4823</v>
      </c>
      <c r="K3704" s="66"/>
      <c r="L3704" s="66"/>
      <c r="M3704" s="65"/>
      <c r="N3704" s="65"/>
      <c r="O3704" s="66"/>
      <c r="P3704" s="65"/>
      <c r="Q3704" s="69" t="s">
        <v>6013</v>
      </c>
      <c r="R3704" s="6" t="s">
        <v>6013</v>
      </c>
      <c r="S3704" s="6" t="s">
        <v>6013</v>
      </c>
      <c r="T3704" s="6" t="s">
        <v>6013</v>
      </c>
      <c r="U3704" s="6" t="s">
        <v>6013</v>
      </c>
      <c r="V3704" s="6" t="s">
        <v>6013</v>
      </c>
      <c r="W3704" s="21" t="str">
        <f t="shared" si="57"/>
        <v>15</v>
      </c>
      <c r="AA3704" s="20" t="s">
        <v>8349</v>
      </c>
    </row>
    <row r="3705" spans="1:27">
      <c r="A3705" s="46">
        <v>194</v>
      </c>
      <c r="B3705" s="20" t="s">
        <v>7959</v>
      </c>
      <c r="C3705" s="18" t="s">
        <v>7960</v>
      </c>
      <c r="D3705" s="20" t="s">
        <v>9</v>
      </c>
      <c r="E3705" s="20" t="s">
        <v>6013</v>
      </c>
      <c r="F3705" s="20"/>
      <c r="G3705" s="20" t="s">
        <v>82</v>
      </c>
      <c r="H3705" s="63" t="s">
        <v>8594</v>
      </c>
      <c r="I3705" s="56">
        <v>35632</v>
      </c>
      <c r="J3705" s="20" t="s">
        <v>4823</v>
      </c>
      <c r="K3705" s="66"/>
      <c r="L3705" s="66"/>
      <c r="M3705" s="65"/>
      <c r="N3705" s="65"/>
      <c r="O3705" s="66"/>
      <c r="P3705" s="65"/>
      <c r="Q3705" s="69" t="s">
        <v>6013</v>
      </c>
      <c r="R3705" s="6" t="s">
        <v>6013</v>
      </c>
      <c r="S3705" s="6" t="s">
        <v>6013</v>
      </c>
      <c r="T3705" s="6" t="s">
        <v>6013</v>
      </c>
      <c r="U3705" s="6" t="s">
        <v>6013</v>
      </c>
      <c r="V3705" s="6" t="s">
        <v>6013</v>
      </c>
      <c r="W3705" s="21" t="str">
        <f t="shared" si="57"/>
        <v>15</v>
      </c>
      <c r="AA3705" s="20" t="s">
        <v>7959</v>
      </c>
    </row>
    <row r="3706" spans="1:27">
      <c r="A3706" s="46">
        <v>195</v>
      </c>
      <c r="B3706" s="20" t="s">
        <v>8273</v>
      </c>
      <c r="C3706" s="18" t="s">
        <v>8274</v>
      </c>
      <c r="D3706" s="20" t="s">
        <v>9</v>
      </c>
      <c r="E3706" s="20" t="s">
        <v>6013</v>
      </c>
      <c r="F3706" s="20"/>
      <c r="G3706" s="20" t="s">
        <v>1536</v>
      </c>
      <c r="H3706" s="63" t="s">
        <v>3649</v>
      </c>
      <c r="I3706" s="56">
        <v>35692</v>
      </c>
      <c r="J3706" s="20" t="s">
        <v>4823</v>
      </c>
      <c r="K3706" s="66"/>
      <c r="L3706" s="66"/>
      <c r="M3706" s="65"/>
      <c r="N3706" s="65"/>
      <c r="O3706" s="66"/>
      <c r="P3706" s="65"/>
      <c r="Q3706" s="69" t="s">
        <v>6013</v>
      </c>
      <c r="R3706" s="6" t="s">
        <v>6013</v>
      </c>
      <c r="S3706" s="6" t="s">
        <v>6013</v>
      </c>
      <c r="T3706" s="6" t="s">
        <v>6013</v>
      </c>
      <c r="U3706" s="6" t="s">
        <v>6013</v>
      </c>
      <c r="V3706" s="6" t="s">
        <v>6013</v>
      </c>
      <c r="W3706" s="21" t="str">
        <f t="shared" si="57"/>
        <v>15</v>
      </c>
      <c r="AA3706" s="20" t="s">
        <v>8273</v>
      </c>
    </row>
    <row r="3707" spans="1:27">
      <c r="A3707" s="46">
        <v>196</v>
      </c>
      <c r="B3707" s="20" t="s">
        <v>8430</v>
      </c>
      <c r="C3707" s="18" t="s">
        <v>8431</v>
      </c>
      <c r="D3707" s="20" t="s">
        <v>9</v>
      </c>
      <c r="E3707" s="20" t="s">
        <v>6013</v>
      </c>
      <c r="F3707" s="20"/>
      <c r="G3707" s="20" t="s">
        <v>1891</v>
      </c>
      <c r="H3707" s="63" t="s">
        <v>8595</v>
      </c>
      <c r="I3707" s="56">
        <v>35620</v>
      </c>
      <c r="J3707" s="20" t="s">
        <v>4823</v>
      </c>
      <c r="K3707" s="66"/>
      <c r="L3707" s="66"/>
      <c r="M3707" s="65"/>
      <c r="N3707" s="65"/>
      <c r="O3707" s="66"/>
      <c r="P3707" s="65"/>
      <c r="Q3707" s="69" t="s">
        <v>6013</v>
      </c>
      <c r="R3707" s="6" t="s">
        <v>6013</v>
      </c>
      <c r="S3707" s="6" t="s">
        <v>6013</v>
      </c>
      <c r="T3707" s="6" t="s">
        <v>6013</v>
      </c>
      <c r="U3707" s="6" t="s">
        <v>6013</v>
      </c>
      <c r="V3707" s="6" t="s">
        <v>6031</v>
      </c>
      <c r="W3707" s="21" t="str">
        <f t="shared" si="57"/>
        <v>15</v>
      </c>
      <c r="AA3707" s="20" t="s">
        <v>8430</v>
      </c>
    </row>
    <row r="3708" spans="1:27">
      <c r="A3708" s="46">
        <v>197</v>
      </c>
      <c r="B3708" s="20" t="s">
        <v>8505</v>
      </c>
      <c r="C3708" s="18" t="s">
        <v>8506</v>
      </c>
      <c r="D3708" s="20" t="s">
        <v>9</v>
      </c>
      <c r="E3708" s="20" t="s">
        <v>6013</v>
      </c>
      <c r="F3708" s="20"/>
      <c r="G3708" s="20" t="s">
        <v>1866</v>
      </c>
      <c r="H3708" s="63" t="s">
        <v>8596</v>
      </c>
      <c r="I3708" s="56">
        <v>35643</v>
      </c>
      <c r="J3708" s="20" t="s">
        <v>4823</v>
      </c>
      <c r="K3708" s="66"/>
      <c r="L3708" s="66"/>
      <c r="M3708" s="65"/>
      <c r="N3708" s="65"/>
      <c r="O3708" s="66"/>
      <c r="P3708" s="65"/>
      <c r="Q3708" s="69" t="s">
        <v>6013</v>
      </c>
      <c r="R3708" s="45" t="s">
        <v>6031</v>
      </c>
      <c r="S3708" s="45" t="s">
        <v>6031</v>
      </c>
      <c r="T3708" s="45" t="s">
        <v>6031</v>
      </c>
      <c r="U3708" s="45" t="s">
        <v>6031</v>
      </c>
      <c r="V3708" s="6" t="s">
        <v>6031</v>
      </c>
      <c r="W3708" s="21" t="str">
        <f t="shared" si="57"/>
        <v>15</v>
      </c>
      <c r="AA3708" s="20" t="s">
        <v>8505</v>
      </c>
    </row>
    <row r="3709" spans="1:27">
      <c r="A3709" s="46">
        <v>198</v>
      </c>
      <c r="B3709" s="20" t="s">
        <v>8351</v>
      </c>
      <c r="C3709" s="18" t="s">
        <v>8352</v>
      </c>
      <c r="D3709" s="20" t="s">
        <v>9</v>
      </c>
      <c r="E3709" s="20" t="s">
        <v>6013</v>
      </c>
      <c r="F3709" s="20"/>
      <c r="G3709" s="20" t="s">
        <v>1538</v>
      </c>
      <c r="H3709" s="63" t="s">
        <v>3717</v>
      </c>
      <c r="I3709" s="56">
        <v>35574</v>
      </c>
      <c r="J3709" s="20" t="s">
        <v>4823</v>
      </c>
      <c r="K3709" s="66"/>
      <c r="L3709" s="66"/>
      <c r="M3709" s="65"/>
      <c r="N3709" s="65"/>
      <c r="O3709" s="66"/>
      <c r="P3709" s="65"/>
      <c r="Q3709" s="69" t="s">
        <v>6013</v>
      </c>
      <c r="R3709" s="6" t="s">
        <v>6013</v>
      </c>
      <c r="S3709" s="6" t="s">
        <v>6013</v>
      </c>
      <c r="T3709" s="6" t="s">
        <v>6013</v>
      </c>
      <c r="U3709" s="6" t="s">
        <v>6013</v>
      </c>
      <c r="V3709" s="6" t="s">
        <v>6013</v>
      </c>
      <c r="W3709" s="21" t="str">
        <f t="shared" si="57"/>
        <v>15</v>
      </c>
      <c r="AA3709" s="20" t="s">
        <v>8351</v>
      </c>
    </row>
    <row r="3710" spans="1:27">
      <c r="A3710" s="46">
        <v>199</v>
      </c>
      <c r="B3710" s="20" t="s">
        <v>8036</v>
      </c>
      <c r="C3710" s="18" t="s">
        <v>8037</v>
      </c>
      <c r="D3710" s="20" t="s">
        <v>9</v>
      </c>
      <c r="E3710" s="20" t="s">
        <v>6013</v>
      </c>
      <c r="F3710" s="20"/>
      <c r="G3710" s="20" t="s">
        <v>59</v>
      </c>
      <c r="H3710" s="63" t="s">
        <v>3710</v>
      </c>
      <c r="I3710" s="56">
        <v>35630</v>
      </c>
      <c r="J3710" s="20" t="s">
        <v>4823</v>
      </c>
      <c r="K3710" s="66"/>
      <c r="L3710" s="66"/>
      <c r="M3710" s="65"/>
      <c r="N3710" s="65"/>
      <c r="O3710" s="66"/>
      <c r="P3710" s="65"/>
      <c r="Q3710" s="69" t="s">
        <v>6013</v>
      </c>
      <c r="R3710" s="6" t="s">
        <v>6013</v>
      </c>
      <c r="S3710" s="6" t="s">
        <v>6013</v>
      </c>
      <c r="T3710" s="6" t="s">
        <v>6013</v>
      </c>
      <c r="U3710" s="6" t="s">
        <v>6013</v>
      </c>
      <c r="V3710" s="6" t="s">
        <v>6013</v>
      </c>
      <c r="W3710" s="21" t="str">
        <f t="shared" si="57"/>
        <v>15</v>
      </c>
      <c r="AA3710" s="20" t="s">
        <v>8036</v>
      </c>
    </row>
    <row r="3711" spans="1:27">
      <c r="A3711" s="46">
        <v>200</v>
      </c>
      <c r="B3711" s="20" t="s">
        <v>8120</v>
      </c>
      <c r="C3711" s="18" t="s">
        <v>8121</v>
      </c>
      <c r="D3711" s="20" t="s">
        <v>9</v>
      </c>
      <c r="E3711" s="20" t="s">
        <v>6013</v>
      </c>
      <c r="F3711" s="20"/>
      <c r="G3711" s="20" t="s">
        <v>286</v>
      </c>
      <c r="H3711" s="63" t="s">
        <v>3655</v>
      </c>
      <c r="I3711" s="56">
        <v>35699</v>
      </c>
      <c r="J3711" s="20" t="s">
        <v>4823</v>
      </c>
      <c r="K3711" s="66"/>
      <c r="L3711" s="66"/>
      <c r="M3711" s="65"/>
      <c r="N3711" s="65"/>
      <c r="O3711" s="66"/>
      <c r="P3711" s="65"/>
      <c r="Q3711" s="69" t="s">
        <v>6013</v>
      </c>
      <c r="R3711" s="6" t="s">
        <v>6013</v>
      </c>
      <c r="S3711" s="6" t="s">
        <v>6013</v>
      </c>
      <c r="T3711" s="6" t="s">
        <v>6013</v>
      </c>
      <c r="U3711" s="6" t="s">
        <v>6013</v>
      </c>
      <c r="V3711" s="6" t="s">
        <v>6013</v>
      </c>
      <c r="W3711" s="21" t="str">
        <f t="shared" si="57"/>
        <v>15</v>
      </c>
      <c r="AA3711" s="20" t="s">
        <v>8120</v>
      </c>
    </row>
    <row r="3712" spans="1:27">
      <c r="A3712" s="46">
        <v>201</v>
      </c>
      <c r="B3712" s="20" t="s">
        <v>8038</v>
      </c>
      <c r="C3712" s="18" t="s">
        <v>8039</v>
      </c>
      <c r="D3712" s="20" t="s">
        <v>9</v>
      </c>
      <c r="E3712" s="20" t="s">
        <v>6013</v>
      </c>
      <c r="F3712" s="20"/>
      <c r="G3712" s="20" t="s">
        <v>59</v>
      </c>
      <c r="H3712" s="63" t="s">
        <v>3997</v>
      </c>
      <c r="I3712" s="56">
        <v>35206</v>
      </c>
      <c r="J3712" s="20" t="s">
        <v>4823</v>
      </c>
      <c r="K3712" s="66"/>
      <c r="L3712" s="66"/>
      <c r="M3712" s="65"/>
      <c r="N3712" s="65"/>
      <c r="O3712" s="66"/>
      <c r="P3712" s="65"/>
      <c r="Q3712" s="69" t="s">
        <v>6013</v>
      </c>
      <c r="R3712" s="6" t="s">
        <v>6013</v>
      </c>
      <c r="S3712" s="6" t="s">
        <v>6013</v>
      </c>
      <c r="T3712" s="6" t="s">
        <v>6013</v>
      </c>
      <c r="U3712" s="6" t="s">
        <v>6013</v>
      </c>
      <c r="V3712" s="6" t="s">
        <v>6013</v>
      </c>
      <c r="W3712" s="21" t="str">
        <f t="shared" si="57"/>
        <v>15</v>
      </c>
      <c r="AA3712" s="20" t="s">
        <v>8038</v>
      </c>
    </row>
    <row r="3713" spans="1:27">
      <c r="A3713" s="46">
        <v>202</v>
      </c>
      <c r="B3713" s="20" t="s">
        <v>8507</v>
      </c>
      <c r="C3713" s="18" t="s">
        <v>8508</v>
      </c>
      <c r="D3713" s="20" t="s">
        <v>9</v>
      </c>
      <c r="E3713" s="20" t="s">
        <v>6013</v>
      </c>
      <c r="F3713" s="20"/>
      <c r="G3713" s="20" t="s">
        <v>1866</v>
      </c>
      <c r="H3713" s="63" t="s">
        <v>3710</v>
      </c>
      <c r="I3713" s="56">
        <v>35471</v>
      </c>
      <c r="J3713" s="20" t="s">
        <v>4823</v>
      </c>
      <c r="K3713" s="66"/>
      <c r="L3713" s="66"/>
      <c r="M3713" s="65"/>
      <c r="N3713" s="65"/>
      <c r="O3713" s="66"/>
      <c r="P3713" s="65"/>
      <c r="Q3713" s="69" t="s">
        <v>6013</v>
      </c>
      <c r="R3713" s="6" t="s">
        <v>6013</v>
      </c>
      <c r="S3713" s="6" t="s">
        <v>6013</v>
      </c>
      <c r="T3713" s="6" t="s">
        <v>6013</v>
      </c>
      <c r="U3713" s="6" t="s">
        <v>6013</v>
      </c>
      <c r="V3713" s="6" t="s">
        <v>6013</v>
      </c>
      <c r="W3713" s="21" t="str">
        <f t="shared" si="57"/>
        <v>15</v>
      </c>
      <c r="AA3713" s="20" t="s">
        <v>8507</v>
      </c>
    </row>
    <row r="3714" spans="1:27">
      <c r="A3714" s="46">
        <v>203</v>
      </c>
      <c r="B3714" s="20" t="s">
        <v>8432</v>
      </c>
      <c r="C3714" s="18" t="s">
        <v>8433</v>
      </c>
      <c r="D3714" s="20" t="s">
        <v>9</v>
      </c>
      <c r="E3714" s="20" t="s">
        <v>6013</v>
      </c>
      <c r="F3714" s="20"/>
      <c r="G3714" s="20" t="s">
        <v>1891</v>
      </c>
      <c r="H3714" s="63" t="s">
        <v>3711</v>
      </c>
      <c r="I3714" s="56">
        <v>35328</v>
      </c>
      <c r="J3714" s="20" t="s">
        <v>4823</v>
      </c>
      <c r="K3714" s="66"/>
      <c r="L3714" s="66"/>
      <c r="M3714" s="65"/>
      <c r="N3714" s="65"/>
      <c r="O3714" s="66"/>
      <c r="P3714" s="65"/>
      <c r="Q3714" s="69" t="s">
        <v>6013</v>
      </c>
      <c r="R3714" s="45" t="s">
        <v>6031</v>
      </c>
      <c r="S3714" s="45" t="s">
        <v>6031</v>
      </c>
      <c r="T3714" s="45" t="s">
        <v>6031</v>
      </c>
      <c r="U3714" s="45" t="s">
        <v>6031</v>
      </c>
      <c r="V3714" s="6" t="s">
        <v>6031</v>
      </c>
      <c r="W3714" s="21" t="str">
        <f t="shared" si="57"/>
        <v>15</v>
      </c>
      <c r="AA3714" s="20" t="s">
        <v>8432</v>
      </c>
    </row>
    <row r="3715" spans="1:27">
      <c r="A3715" s="46">
        <v>204</v>
      </c>
      <c r="B3715" s="20" t="s">
        <v>8509</v>
      </c>
      <c r="C3715" s="18" t="s">
        <v>8510</v>
      </c>
      <c r="D3715" s="20" t="s">
        <v>9</v>
      </c>
      <c r="E3715" s="20" t="s">
        <v>6013</v>
      </c>
      <c r="F3715" s="20"/>
      <c r="G3715" s="20" t="s">
        <v>1866</v>
      </c>
      <c r="H3715" s="63" t="s">
        <v>3722</v>
      </c>
      <c r="I3715" s="56">
        <v>35424</v>
      </c>
      <c r="J3715" s="20" t="s">
        <v>4823</v>
      </c>
      <c r="K3715" s="66"/>
      <c r="L3715" s="66"/>
      <c r="M3715" s="65"/>
      <c r="N3715" s="65"/>
      <c r="O3715" s="66"/>
      <c r="P3715" s="65"/>
      <c r="Q3715" s="69" t="s">
        <v>6013</v>
      </c>
      <c r="R3715" s="6" t="s">
        <v>6013</v>
      </c>
      <c r="S3715" s="6" t="s">
        <v>6013</v>
      </c>
      <c r="T3715" s="6" t="s">
        <v>6013</v>
      </c>
      <c r="U3715" s="6" t="s">
        <v>6013</v>
      </c>
      <c r="V3715" s="6" t="s">
        <v>6013</v>
      </c>
      <c r="W3715" s="21" t="str">
        <f t="shared" ref="W3715:W3778" si="58">LEFT(B3715,2)</f>
        <v>15</v>
      </c>
      <c r="AA3715" s="20" t="s">
        <v>8509</v>
      </c>
    </row>
    <row r="3716" spans="1:27">
      <c r="A3716" s="46">
        <v>205</v>
      </c>
      <c r="B3716" s="20" t="s">
        <v>7809</v>
      </c>
      <c r="C3716" s="18" t="s">
        <v>7810</v>
      </c>
      <c r="D3716" s="20" t="s">
        <v>9</v>
      </c>
      <c r="E3716" s="20" t="s">
        <v>6013</v>
      </c>
      <c r="F3716" s="20"/>
      <c r="G3716" s="20" t="s">
        <v>16</v>
      </c>
      <c r="H3716" s="63" t="s">
        <v>3766</v>
      </c>
      <c r="I3716" s="56">
        <v>35546</v>
      </c>
      <c r="J3716" s="20" t="s">
        <v>4823</v>
      </c>
      <c r="K3716" s="66"/>
      <c r="L3716" s="66"/>
      <c r="M3716" s="65"/>
      <c r="N3716" s="65"/>
      <c r="O3716" s="66"/>
      <c r="P3716" s="65"/>
      <c r="Q3716" s="69" t="s">
        <v>6013</v>
      </c>
      <c r="R3716" s="6" t="s">
        <v>6013</v>
      </c>
      <c r="S3716" s="6" t="s">
        <v>6013</v>
      </c>
      <c r="T3716" s="6" t="s">
        <v>6013</v>
      </c>
      <c r="U3716" s="6" t="s">
        <v>6013</v>
      </c>
      <c r="V3716" s="6" t="s">
        <v>6013</v>
      </c>
      <c r="W3716" s="21" t="str">
        <f t="shared" si="58"/>
        <v>15</v>
      </c>
      <c r="AA3716" s="20" t="s">
        <v>7809</v>
      </c>
    </row>
    <row r="3717" spans="1:27">
      <c r="A3717" s="46">
        <v>206</v>
      </c>
      <c r="B3717" s="20" t="s">
        <v>8511</v>
      </c>
      <c r="C3717" s="18" t="s">
        <v>8512</v>
      </c>
      <c r="D3717" s="20" t="s">
        <v>15</v>
      </c>
      <c r="E3717" s="20" t="s">
        <v>6013</v>
      </c>
      <c r="F3717" s="20"/>
      <c r="G3717" s="20" t="s">
        <v>1866</v>
      </c>
      <c r="H3717" s="63" t="s">
        <v>3655</v>
      </c>
      <c r="I3717" s="56">
        <v>35457</v>
      </c>
      <c r="J3717" s="20" t="s">
        <v>4823</v>
      </c>
      <c r="K3717" s="66"/>
      <c r="L3717" s="66"/>
      <c r="M3717" s="65"/>
      <c r="N3717" s="65"/>
      <c r="O3717" s="66"/>
      <c r="P3717" s="65"/>
      <c r="Q3717" s="69" t="s">
        <v>6013</v>
      </c>
      <c r="R3717" s="6" t="s">
        <v>6013</v>
      </c>
      <c r="S3717" s="6" t="s">
        <v>6013</v>
      </c>
      <c r="T3717" s="6" t="s">
        <v>6013</v>
      </c>
      <c r="U3717" s="6" t="s">
        <v>6013</v>
      </c>
      <c r="V3717" s="6" t="s">
        <v>6013</v>
      </c>
      <c r="W3717" s="21" t="str">
        <f t="shared" si="58"/>
        <v>15</v>
      </c>
      <c r="AA3717" s="20" t="s">
        <v>8511</v>
      </c>
    </row>
    <row r="3718" spans="1:27">
      <c r="A3718" s="46">
        <v>207</v>
      </c>
      <c r="B3718" s="20" t="s">
        <v>8199</v>
      </c>
      <c r="C3718" s="18" t="s">
        <v>8200</v>
      </c>
      <c r="D3718" s="20" t="s">
        <v>9</v>
      </c>
      <c r="E3718" s="20" t="s">
        <v>6013</v>
      </c>
      <c r="F3718" s="20"/>
      <c r="G3718" s="20" t="s">
        <v>486</v>
      </c>
      <c r="H3718" s="63" t="s">
        <v>8568</v>
      </c>
      <c r="I3718" s="56">
        <v>35432</v>
      </c>
      <c r="J3718" s="20" t="s">
        <v>4823</v>
      </c>
      <c r="K3718" s="66"/>
      <c r="L3718" s="66"/>
      <c r="M3718" s="65"/>
      <c r="N3718" s="65"/>
      <c r="O3718" s="66"/>
      <c r="P3718" s="65"/>
      <c r="Q3718" s="69" t="s">
        <v>6013</v>
      </c>
      <c r="R3718" s="6" t="s">
        <v>6013</v>
      </c>
      <c r="S3718" s="6" t="s">
        <v>6013</v>
      </c>
      <c r="T3718" s="6" t="s">
        <v>6013</v>
      </c>
      <c r="U3718" s="6" t="s">
        <v>6013</v>
      </c>
      <c r="V3718" s="6" t="s">
        <v>6013</v>
      </c>
      <c r="W3718" s="21" t="str">
        <f t="shared" si="58"/>
        <v>15</v>
      </c>
      <c r="AA3718" s="20" t="s">
        <v>8199</v>
      </c>
    </row>
    <row r="3719" spans="1:27">
      <c r="A3719" s="46">
        <v>208</v>
      </c>
      <c r="B3719" s="20" t="s">
        <v>8275</v>
      </c>
      <c r="C3719" s="18" t="s">
        <v>8276</v>
      </c>
      <c r="D3719" s="20" t="s">
        <v>9</v>
      </c>
      <c r="E3719" s="20" t="s">
        <v>6013</v>
      </c>
      <c r="F3719" s="20"/>
      <c r="G3719" s="20" t="s">
        <v>1536</v>
      </c>
      <c r="H3719" s="63" t="s">
        <v>3655</v>
      </c>
      <c r="I3719" s="56">
        <v>35714</v>
      </c>
      <c r="J3719" s="20" t="s">
        <v>4823</v>
      </c>
      <c r="K3719" s="66"/>
      <c r="L3719" s="66"/>
      <c r="M3719" s="65"/>
      <c r="N3719" s="65"/>
      <c r="O3719" s="66"/>
      <c r="P3719" s="65"/>
      <c r="Q3719" s="69" t="s">
        <v>6013</v>
      </c>
      <c r="R3719" s="6" t="s">
        <v>6013</v>
      </c>
      <c r="S3719" s="6" t="s">
        <v>6013</v>
      </c>
      <c r="T3719" s="6" t="s">
        <v>6013</v>
      </c>
      <c r="U3719" s="6" t="s">
        <v>6013</v>
      </c>
      <c r="V3719" s="6" t="s">
        <v>6013</v>
      </c>
      <c r="W3719" s="21" t="str">
        <f t="shared" si="58"/>
        <v>15</v>
      </c>
      <c r="AA3719" s="20" t="s">
        <v>8275</v>
      </c>
    </row>
    <row r="3720" spans="1:27">
      <c r="A3720" s="46">
        <v>209</v>
      </c>
      <c r="B3720" s="20" t="s">
        <v>7887</v>
      </c>
      <c r="C3720" s="18" t="s">
        <v>7888</v>
      </c>
      <c r="D3720" s="20" t="s">
        <v>9</v>
      </c>
      <c r="E3720" s="20" t="s">
        <v>6013</v>
      </c>
      <c r="F3720" s="20"/>
      <c r="G3720" s="20" t="s">
        <v>20</v>
      </c>
      <c r="H3720" s="63" t="s">
        <v>3726</v>
      </c>
      <c r="I3720" s="56">
        <v>35533</v>
      </c>
      <c r="J3720" s="20" t="s">
        <v>4823</v>
      </c>
      <c r="K3720" s="66"/>
      <c r="L3720" s="66"/>
      <c r="M3720" s="65"/>
      <c r="N3720" s="65"/>
      <c r="O3720" s="66"/>
      <c r="P3720" s="65"/>
      <c r="Q3720" s="69" t="s">
        <v>6013</v>
      </c>
      <c r="R3720" s="6" t="s">
        <v>6013</v>
      </c>
      <c r="S3720" s="6" t="s">
        <v>6013</v>
      </c>
      <c r="T3720" s="6" t="s">
        <v>6013</v>
      </c>
      <c r="U3720" s="6" t="s">
        <v>6013</v>
      </c>
      <c r="V3720" s="6" t="s">
        <v>6013</v>
      </c>
      <c r="W3720" s="21" t="str">
        <f t="shared" si="58"/>
        <v>15</v>
      </c>
      <c r="AA3720" s="20" t="s">
        <v>7887</v>
      </c>
    </row>
    <row r="3721" spans="1:27">
      <c r="A3721" s="46">
        <v>210</v>
      </c>
      <c r="B3721" s="20" t="s">
        <v>8353</v>
      </c>
      <c r="C3721" s="18" t="s">
        <v>8354</v>
      </c>
      <c r="D3721" s="20" t="s">
        <v>9</v>
      </c>
      <c r="E3721" s="20" t="s">
        <v>6013</v>
      </c>
      <c r="F3721" s="20"/>
      <c r="G3721" s="20" t="s">
        <v>1538</v>
      </c>
      <c r="H3721" s="63" t="s">
        <v>8597</v>
      </c>
      <c r="I3721" s="56">
        <v>35754</v>
      </c>
      <c r="J3721" s="20" t="s">
        <v>4823</v>
      </c>
      <c r="K3721" s="66"/>
      <c r="L3721" s="66"/>
      <c r="M3721" s="65"/>
      <c r="N3721" s="65"/>
      <c r="O3721" s="66"/>
      <c r="P3721" s="65"/>
      <c r="Q3721" s="69" t="s">
        <v>6013</v>
      </c>
      <c r="R3721" s="6" t="s">
        <v>6013</v>
      </c>
      <c r="S3721" s="6" t="s">
        <v>6013</v>
      </c>
      <c r="T3721" s="6" t="s">
        <v>6013</v>
      </c>
      <c r="U3721" s="6" t="s">
        <v>6013</v>
      </c>
      <c r="V3721" s="6" t="s">
        <v>6013</v>
      </c>
      <c r="W3721" s="21" t="str">
        <f t="shared" si="58"/>
        <v>15</v>
      </c>
      <c r="AA3721" s="20" t="s">
        <v>8353</v>
      </c>
    </row>
    <row r="3722" spans="1:27">
      <c r="A3722" s="46">
        <v>211</v>
      </c>
      <c r="B3722" s="20" t="s">
        <v>7811</v>
      </c>
      <c r="C3722" s="18" t="s">
        <v>7812</v>
      </c>
      <c r="D3722" s="20" t="s">
        <v>15</v>
      </c>
      <c r="E3722" s="20" t="s">
        <v>6013</v>
      </c>
      <c r="F3722" s="20"/>
      <c r="G3722" s="20" t="s">
        <v>16</v>
      </c>
      <c r="H3722" s="63" t="s">
        <v>3717</v>
      </c>
      <c r="I3722" s="56">
        <v>35014</v>
      </c>
      <c r="J3722" s="20" t="s">
        <v>4823</v>
      </c>
      <c r="K3722" s="66"/>
      <c r="L3722" s="66"/>
      <c r="M3722" s="65"/>
      <c r="N3722" s="65"/>
      <c r="O3722" s="66"/>
      <c r="P3722" s="65"/>
      <c r="Q3722" s="69" t="s">
        <v>6013</v>
      </c>
      <c r="R3722" s="6" t="s">
        <v>6013</v>
      </c>
      <c r="S3722" s="6" t="s">
        <v>6013</v>
      </c>
      <c r="T3722" s="6" t="s">
        <v>6013</v>
      </c>
      <c r="U3722" s="6" t="s">
        <v>6013</v>
      </c>
      <c r="V3722" s="6" t="s">
        <v>6013</v>
      </c>
      <c r="W3722" s="21" t="str">
        <f t="shared" si="58"/>
        <v>15</v>
      </c>
      <c r="AA3722" s="20" t="s">
        <v>7811</v>
      </c>
    </row>
    <row r="3723" spans="1:27">
      <c r="A3723" s="46">
        <v>212</v>
      </c>
      <c r="B3723" s="20" t="s">
        <v>7961</v>
      </c>
      <c r="C3723" s="18" t="s">
        <v>7962</v>
      </c>
      <c r="D3723" s="20" t="s">
        <v>9</v>
      </c>
      <c r="E3723" s="20" t="s">
        <v>6013</v>
      </c>
      <c r="F3723" s="20"/>
      <c r="G3723" s="20" t="s">
        <v>82</v>
      </c>
      <c r="H3723" s="63" t="s">
        <v>8549</v>
      </c>
      <c r="I3723" s="56">
        <v>35780</v>
      </c>
      <c r="J3723" s="20" t="s">
        <v>4823</v>
      </c>
      <c r="K3723" s="66"/>
      <c r="L3723" s="66"/>
      <c r="M3723" s="65"/>
      <c r="N3723" s="65"/>
      <c r="O3723" s="66"/>
      <c r="P3723" s="65"/>
      <c r="Q3723" s="69" t="s">
        <v>6013</v>
      </c>
      <c r="R3723" s="6" t="s">
        <v>6013</v>
      </c>
      <c r="S3723" s="6" t="s">
        <v>6013</v>
      </c>
      <c r="T3723" s="6" t="s">
        <v>6013</v>
      </c>
      <c r="U3723" s="6" t="s">
        <v>6013</v>
      </c>
      <c r="V3723" s="6" t="s">
        <v>6031</v>
      </c>
      <c r="W3723" s="21" t="str">
        <f t="shared" si="58"/>
        <v>15</v>
      </c>
      <c r="AA3723" s="20" t="s">
        <v>7961</v>
      </c>
    </row>
    <row r="3724" spans="1:27">
      <c r="A3724" s="46">
        <v>213</v>
      </c>
      <c r="B3724" s="20" t="s">
        <v>7889</v>
      </c>
      <c r="C3724" s="18" t="s">
        <v>7890</v>
      </c>
      <c r="D3724" s="20" t="s">
        <v>15</v>
      </c>
      <c r="E3724" s="20" t="s">
        <v>6013</v>
      </c>
      <c r="F3724" s="20"/>
      <c r="G3724" s="20" t="s">
        <v>20</v>
      </c>
      <c r="H3724" s="63" t="s">
        <v>8598</v>
      </c>
      <c r="I3724" s="56">
        <v>35712</v>
      </c>
      <c r="J3724" s="20" t="s">
        <v>4823</v>
      </c>
      <c r="K3724" s="66"/>
      <c r="L3724" s="66"/>
      <c r="M3724" s="65"/>
      <c r="N3724" s="65"/>
      <c r="O3724" s="66"/>
      <c r="P3724" s="65"/>
      <c r="Q3724" s="69" t="s">
        <v>6013</v>
      </c>
      <c r="R3724" s="6" t="s">
        <v>6013</v>
      </c>
      <c r="S3724" s="6" t="s">
        <v>6013</v>
      </c>
      <c r="T3724" s="6" t="s">
        <v>6013</v>
      </c>
      <c r="U3724" s="6" t="s">
        <v>6013</v>
      </c>
      <c r="V3724" s="6" t="s">
        <v>6013</v>
      </c>
      <c r="W3724" s="21" t="str">
        <f t="shared" si="58"/>
        <v>15</v>
      </c>
      <c r="AA3724" s="20" t="s">
        <v>7889</v>
      </c>
    </row>
    <row r="3725" spans="1:27">
      <c r="A3725" s="46">
        <v>214</v>
      </c>
      <c r="B3725" s="20" t="s">
        <v>8040</v>
      </c>
      <c r="C3725" s="18" t="s">
        <v>8041</v>
      </c>
      <c r="D3725" s="20" t="s">
        <v>9</v>
      </c>
      <c r="E3725" s="20" t="s">
        <v>6013</v>
      </c>
      <c r="F3725" s="20"/>
      <c r="G3725" s="20" t="s">
        <v>59</v>
      </c>
      <c r="H3725" s="63" t="s">
        <v>3732</v>
      </c>
      <c r="I3725" s="56">
        <v>35439</v>
      </c>
      <c r="J3725" s="20" t="s">
        <v>4823</v>
      </c>
      <c r="K3725" s="66"/>
      <c r="L3725" s="66"/>
      <c r="M3725" s="65"/>
      <c r="N3725" s="65"/>
      <c r="O3725" s="66"/>
      <c r="P3725" s="65"/>
      <c r="Q3725" s="69" t="s">
        <v>6013</v>
      </c>
      <c r="R3725" s="6" t="s">
        <v>6013</v>
      </c>
      <c r="S3725" s="6" t="s">
        <v>6013</v>
      </c>
      <c r="T3725" s="6" t="s">
        <v>6013</v>
      </c>
      <c r="U3725" s="6" t="s">
        <v>6013</v>
      </c>
      <c r="V3725" s="6" t="s">
        <v>6013</v>
      </c>
      <c r="W3725" s="21" t="str">
        <f t="shared" si="58"/>
        <v>15</v>
      </c>
      <c r="AA3725" s="20" t="s">
        <v>8040</v>
      </c>
    </row>
    <row r="3726" spans="1:27">
      <c r="A3726" s="46">
        <v>215</v>
      </c>
      <c r="B3726" s="20" t="s">
        <v>7963</v>
      </c>
      <c r="C3726" s="18" t="s">
        <v>7964</v>
      </c>
      <c r="D3726" s="20" t="s">
        <v>15</v>
      </c>
      <c r="E3726" s="20" t="s">
        <v>6013</v>
      </c>
      <c r="F3726" s="20"/>
      <c r="G3726" s="20" t="s">
        <v>82</v>
      </c>
      <c r="H3726" s="63" t="s">
        <v>8580</v>
      </c>
      <c r="I3726" s="56">
        <v>35671</v>
      </c>
      <c r="J3726" s="20" t="s">
        <v>4823</v>
      </c>
      <c r="K3726" s="66"/>
      <c r="L3726" s="66"/>
      <c r="M3726" s="65"/>
      <c r="N3726" s="65"/>
      <c r="O3726" s="66"/>
      <c r="P3726" s="65"/>
      <c r="Q3726" s="69" t="s">
        <v>6013</v>
      </c>
      <c r="R3726" s="6" t="s">
        <v>6013</v>
      </c>
      <c r="S3726" s="6" t="s">
        <v>6013</v>
      </c>
      <c r="T3726" s="6" t="s">
        <v>6013</v>
      </c>
      <c r="U3726" s="6" t="s">
        <v>6013</v>
      </c>
      <c r="V3726" s="6" t="s">
        <v>6013</v>
      </c>
      <c r="W3726" s="21" t="str">
        <f t="shared" si="58"/>
        <v>15</v>
      </c>
      <c r="AA3726" s="20" t="s">
        <v>7963</v>
      </c>
    </row>
    <row r="3727" spans="1:27">
      <c r="A3727" s="46">
        <v>216</v>
      </c>
      <c r="B3727" s="20" t="s">
        <v>7813</v>
      </c>
      <c r="C3727" s="18" t="s">
        <v>7814</v>
      </c>
      <c r="D3727" s="20" t="s">
        <v>9</v>
      </c>
      <c r="E3727" s="20" t="s">
        <v>6013</v>
      </c>
      <c r="F3727" s="20"/>
      <c r="G3727" s="20" t="s">
        <v>16</v>
      </c>
      <c r="H3727" s="63" t="s">
        <v>3710</v>
      </c>
      <c r="I3727" s="56">
        <v>35441</v>
      </c>
      <c r="J3727" s="20" t="s">
        <v>4823</v>
      </c>
      <c r="K3727" s="66"/>
      <c r="L3727" s="66"/>
      <c r="M3727" s="65"/>
      <c r="N3727" s="65"/>
      <c r="O3727" s="66"/>
      <c r="P3727" s="65"/>
      <c r="Q3727" s="69" t="s">
        <v>6013</v>
      </c>
      <c r="R3727" s="6" t="s">
        <v>6013</v>
      </c>
      <c r="S3727" s="6" t="s">
        <v>6013</v>
      </c>
      <c r="T3727" s="6" t="s">
        <v>6013</v>
      </c>
      <c r="U3727" s="6" t="s">
        <v>6013</v>
      </c>
      <c r="V3727" s="6" t="s">
        <v>6013</v>
      </c>
      <c r="W3727" s="21" t="str">
        <f t="shared" si="58"/>
        <v>15</v>
      </c>
      <c r="AA3727" s="20" t="s">
        <v>7813</v>
      </c>
    </row>
    <row r="3728" spans="1:27">
      <c r="A3728" s="46">
        <v>217</v>
      </c>
      <c r="B3728" s="20" t="s">
        <v>8434</v>
      </c>
      <c r="C3728" s="18" t="s">
        <v>8435</v>
      </c>
      <c r="D3728" s="20" t="s">
        <v>9</v>
      </c>
      <c r="E3728" s="20" t="s">
        <v>6013</v>
      </c>
      <c r="F3728" s="20"/>
      <c r="G3728" s="20" t="s">
        <v>1891</v>
      </c>
      <c r="H3728" s="63" t="s">
        <v>3746</v>
      </c>
      <c r="I3728" s="56">
        <v>35809</v>
      </c>
      <c r="J3728" s="20" t="s">
        <v>4823</v>
      </c>
      <c r="K3728" s="66"/>
      <c r="L3728" s="66"/>
      <c r="M3728" s="65"/>
      <c r="N3728" s="65"/>
      <c r="O3728" s="66"/>
      <c r="P3728" s="65"/>
      <c r="Q3728" s="69" t="s">
        <v>6013</v>
      </c>
      <c r="R3728" s="6" t="s">
        <v>6013</v>
      </c>
      <c r="S3728" s="6" t="s">
        <v>6013</v>
      </c>
      <c r="T3728" s="6" t="s">
        <v>6013</v>
      </c>
      <c r="U3728" s="6" t="s">
        <v>6013</v>
      </c>
      <c r="V3728" s="6" t="s">
        <v>6013</v>
      </c>
      <c r="W3728" s="21" t="str">
        <f t="shared" si="58"/>
        <v>15</v>
      </c>
      <c r="AA3728" s="20" t="s">
        <v>8434</v>
      </c>
    </row>
    <row r="3729" spans="1:27">
      <c r="A3729" s="46">
        <v>218</v>
      </c>
      <c r="B3729" s="20" t="s">
        <v>8513</v>
      </c>
      <c r="C3729" s="18" t="s">
        <v>8514</v>
      </c>
      <c r="D3729" s="20" t="s">
        <v>9</v>
      </c>
      <c r="E3729" s="20" t="s">
        <v>6013</v>
      </c>
      <c r="F3729" s="20"/>
      <c r="G3729" s="20" t="s">
        <v>1866</v>
      </c>
      <c r="H3729" s="63" t="s">
        <v>3994</v>
      </c>
      <c r="I3729" s="56">
        <v>35636</v>
      </c>
      <c r="J3729" s="20" t="s">
        <v>4823</v>
      </c>
      <c r="K3729" s="66"/>
      <c r="L3729" s="66"/>
      <c r="M3729" s="65"/>
      <c r="N3729" s="65"/>
      <c r="O3729" s="66"/>
      <c r="P3729" s="65"/>
      <c r="Q3729" s="69" t="s">
        <v>6013</v>
      </c>
      <c r="R3729" s="6" t="s">
        <v>6013</v>
      </c>
      <c r="S3729" s="6" t="s">
        <v>6013</v>
      </c>
      <c r="T3729" s="6" t="s">
        <v>6013</v>
      </c>
      <c r="U3729" s="6" t="s">
        <v>6013</v>
      </c>
      <c r="V3729" s="6" t="s">
        <v>6013</v>
      </c>
      <c r="W3729" s="21" t="str">
        <f t="shared" si="58"/>
        <v>15</v>
      </c>
      <c r="AA3729" s="20" t="s">
        <v>8513</v>
      </c>
    </row>
    <row r="3730" spans="1:27">
      <c r="A3730" s="46">
        <v>219</v>
      </c>
      <c r="B3730" s="20" t="s">
        <v>7815</v>
      </c>
      <c r="C3730" s="18" t="s">
        <v>7816</v>
      </c>
      <c r="D3730" s="20" t="s">
        <v>9</v>
      </c>
      <c r="E3730" s="20" t="s">
        <v>6013</v>
      </c>
      <c r="F3730" s="20"/>
      <c r="G3730" s="20" t="s">
        <v>16</v>
      </c>
      <c r="H3730" s="63" t="s">
        <v>3655</v>
      </c>
      <c r="I3730" s="56">
        <v>35722</v>
      </c>
      <c r="J3730" s="20" t="s">
        <v>4823</v>
      </c>
      <c r="K3730" s="66"/>
      <c r="L3730" s="66"/>
      <c r="M3730" s="65"/>
      <c r="N3730" s="65"/>
      <c r="O3730" s="66"/>
      <c r="P3730" s="65"/>
      <c r="Q3730" s="69" t="s">
        <v>6013</v>
      </c>
      <c r="R3730" s="6" t="s">
        <v>6013</v>
      </c>
      <c r="S3730" s="6" t="s">
        <v>6013</v>
      </c>
      <c r="T3730" s="6" t="s">
        <v>6013</v>
      </c>
      <c r="U3730" s="6" t="s">
        <v>6013</v>
      </c>
      <c r="V3730" s="6" t="s">
        <v>6031</v>
      </c>
      <c r="W3730" s="21" t="str">
        <f t="shared" si="58"/>
        <v>15</v>
      </c>
      <c r="AA3730" s="20" t="s">
        <v>7815</v>
      </c>
    </row>
    <row r="3731" spans="1:27">
      <c r="A3731" s="46">
        <v>220</v>
      </c>
      <c r="B3731" s="20" t="s">
        <v>8122</v>
      </c>
      <c r="C3731" s="18" t="s">
        <v>8123</v>
      </c>
      <c r="D3731" s="20" t="s">
        <v>9</v>
      </c>
      <c r="E3731" s="20" t="s">
        <v>6013</v>
      </c>
      <c r="F3731" s="20"/>
      <c r="G3731" s="20" t="s">
        <v>286</v>
      </c>
      <c r="H3731" s="63" t="s">
        <v>3770</v>
      </c>
      <c r="I3731" s="56">
        <v>35554</v>
      </c>
      <c r="J3731" s="20" t="s">
        <v>4823</v>
      </c>
      <c r="K3731" s="66"/>
      <c r="L3731" s="66"/>
      <c r="M3731" s="65"/>
      <c r="N3731" s="65"/>
      <c r="O3731" s="66"/>
      <c r="P3731" s="65"/>
      <c r="Q3731" s="69" t="s">
        <v>6013</v>
      </c>
      <c r="R3731" s="6" t="s">
        <v>6013</v>
      </c>
      <c r="S3731" s="6" t="s">
        <v>6013</v>
      </c>
      <c r="T3731" s="6" t="s">
        <v>6013</v>
      </c>
      <c r="U3731" s="6" t="s">
        <v>6013</v>
      </c>
      <c r="V3731" s="6" t="s">
        <v>6013</v>
      </c>
      <c r="W3731" s="21" t="str">
        <f t="shared" si="58"/>
        <v>15</v>
      </c>
      <c r="AA3731" s="20" t="s">
        <v>8122</v>
      </c>
    </row>
    <row r="3732" spans="1:27">
      <c r="A3732" s="46">
        <v>221</v>
      </c>
      <c r="B3732" s="20" t="s">
        <v>8201</v>
      </c>
      <c r="C3732" s="18" t="s">
        <v>8202</v>
      </c>
      <c r="D3732" s="20" t="s">
        <v>9</v>
      </c>
      <c r="E3732" s="20" t="s">
        <v>6013</v>
      </c>
      <c r="F3732" s="20"/>
      <c r="G3732" s="20" t="s">
        <v>486</v>
      </c>
      <c r="H3732" s="63" t="s">
        <v>8555</v>
      </c>
      <c r="I3732" s="56">
        <v>35467</v>
      </c>
      <c r="J3732" s="20" t="s">
        <v>4823</v>
      </c>
      <c r="K3732" s="66"/>
      <c r="L3732" s="66"/>
      <c r="M3732" s="65"/>
      <c r="N3732" s="65"/>
      <c r="O3732" s="66"/>
      <c r="P3732" s="65"/>
      <c r="Q3732" s="69" t="s">
        <v>6013</v>
      </c>
      <c r="R3732" s="6" t="s">
        <v>6013</v>
      </c>
      <c r="S3732" s="6" t="s">
        <v>6013</v>
      </c>
      <c r="T3732" s="6" t="s">
        <v>6013</v>
      </c>
      <c r="U3732" s="6" t="s">
        <v>6013</v>
      </c>
      <c r="V3732" s="6" t="s">
        <v>6013</v>
      </c>
      <c r="W3732" s="21" t="str">
        <f t="shared" si="58"/>
        <v>15</v>
      </c>
      <c r="AA3732" s="20" t="s">
        <v>8201</v>
      </c>
    </row>
    <row r="3733" spans="1:27">
      <c r="A3733" s="46">
        <v>222</v>
      </c>
      <c r="B3733" s="20" t="s">
        <v>7891</v>
      </c>
      <c r="C3733" s="18" t="s">
        <v>7892</v>
      </c>
      <c r="D3733" s="20" t="s">
        <v>9</v>
      </c>
      <c r="E3733" s="20" t="s">
        <v>6013</v>
      </c>
      <c r="F3733" s="20"/>
      <c r="G3733" s="20" t="s">
        <v>20</v>
      </c>
      <c r="H3733" s="63" t="s">
        <v>8568</v>
      </c>
      <c r="I3733" s="56">
        <v>35596</v>
      </c>
      <c r="J3733" s="20" t="s">
        <v>4823</v>
      </c>
      <c r="K3733" s="66"/>
      <c r="L3733" s="66"/>
      <c r="M3733" s="65"/>
      <c r="N3733" s="65"/>
      <c r="O3733" s="66"/>
      <c r="P3733" s="65"/>
      <c r="Q3733" s="69" t="s">
        <v>6013</v>
      </c>
      <c r="R3733" s="6" t="s">
        <v>6013</v>
      </c>
      <c r="S3733" s="6" t="s">
        <v>6013</v>
      </c>
      <c r="T3733" s="6" t="s">
        <v>6013</v>
      </c>
      <c r="U3733" s="6" t="s">
        <v>6013</v>
      </c>
      <c r="V3733" s="6" t="s">
        <v>6013</v>
      </c>
      <c r="W3733" s="21" t="str">
        <f t="shared" si="58"/>
        <v>15</v>
      </c>
      <c r="AA3733" s="20" t="s">
        <v>7891</v>
      </c>
    </row>
    <row r="3734" spans="1:27">
      <c r="A3734" s="46">
        <v>223</v>
      </c>
      <c r="B3734" s="20" t="s">
        <v>8277</v>
      </c>
      <c r="C3734" s="18" t="s">
        <v>8278</v>
      </c>
      <c r="D3734" s="20" t="s">
        <v>9</v>
      </c>
      <c r="E3734" s="20" t="s">
        <v>6013</v>
      </c>
      <c r="F3734" s="20"/>
      <c r="G3734" s="20" t="s">
        <v>1536</v>
      </c>
      <c r="H3734" s="63" t="s">
        <v>8555</v>
      </c>
      <c r="I3734" s="56">
        <v>35617</v>
      </c>
      <c r="J3734" s="20" t="s">
        <v>4823</v>
      </c>
      <c r="K3734" s="66"/>
      <c r="L3734" s="66"/>
      <c r="M3734" s="65"/>
      <c r="N3734" s="65"/>
      <c r="O3734" s="66"/>
      <c r="P3734" s="65"/>
      <c r="Q3734" s="69" t="s">
        <v>6013</v>
      </c>
      <c r="R3734" s="6" t="s">
        <v>6013</v>
      </c>
      <c r="S3734" s="6" t="s">
        <v>6013</v>
      </c>
      <c r="T3734" s="6" t="s">
        <v>6013</v>
      </c>
      <c r="U3734" s="6" t="s">
        <v>6013</v>
      </c>
      <c r="V3734" s="6" t="s">
        <v>6031</v>
      </c>
      <c r="W3734" s="21" t="str">
        <f t="shared" si="58"/>
        <v>15</v>
      </c>
      <c r="AA3734" s="20" t="s">
        <v>8277</v>
      </c>
    </row>
    <row r="3735" spans="1:27">
      <c r="A3735" s="46">
        <v>224</v>
      </c>
      <c r="B3735" s="20" t="s">
        <v>8355</v>
      </c>
      <c r="C3735" s="18" t="s">
        <v>8356</v>
      </c>
      <c r="D3735" s="20" t="s">
        <v>9</v>
      </c>
      <c r="E3735" s="20" t="s">
        <v>6013</v>
      </c>
      <c r="F3735" s="20"/>
      <c r="G3735" s="20" t="s">
        <v>1538</v>
      </c>
      <c r="H3735" s="63" t="s">
        <v>3752</v>
      </c>
      <c r="I3735" s="56">
        <v>35295</v>
      </c>
      <c r="J3735" s="20" t="s">
        <v>4823</v>
      </c>
      <c r="K3735" s="66"/>
      <c r="L3735" s="66"/>
      <c r="M3735" s="65"/>
      <c r="N3735" s="65"/>
      <c r="O3735" s="66"/>
      <c r="P3735" s="65"/>
      <c r="Q3735" s="69" t="s">
        <v>6013</v>
      </c>
      <c r="R3735" s="6" t="s">
        <v>6013</v>
      </c>
      <c r="S3735" s="6" t="s">
        <v>6013</v>
      </c>
      <c r="T3735" s="6" t="s">
        <v>6013</v>
      </c>
      <c r="U3735" s="6" t="s">
        <v>6013</v>
      </c>
      <c r="V3735" s="6" t="s">
        <v>6013</v>
      </c>
      <c r="W3735" s="21" t="str">
        <f t="shared" si="58"/>
        <v>15</v>
      </c>
      <c r="AA3735" s="20" t="s">
        <v>8355</v>
      </c>
    </row>
    <row r="3736" spans="1:27">
      <c r="A3736" s="46">
        <v>225</v>
      </c>
      <c r="B3736" s="20" t="s">
        <v>8042</v>
      </c>
      <c r="C3736" s="18" t="s">
        <v>8043</v>
      </c>
      <c r="D3736" s="20" t="s">
        <v>15</v>
      </c>
      <c r="E3736" s="20" t="s">
        <v>6013</v>
      </c>
      <c r="F3736" s="20"/>
      <c r="G3736" s="20" t="s">
        <v>59</v>
      </c>
      <c r="H3736" s="63" t="s">
        <v>3717</v>
      </c>
      <c r="I3736" s="56">
        <v>35243</v>
      </c>
      <c r="J3736" s="20" t="s">
        <v>4823</v>
      </c>
      <c r="K3736" s="66"/>
      <c r="L3736" s="66"/>
      <c r="M3736" s="65"/>
      <c r="N3736" s="65"/>
      <c r="O3736" s="66"/>
      <c r="P3736" s="65"/>
      <c r="Q3736" s="69" t="s">
        <v>6013</v>
      </c>
      <c r="R3736" s="6" t="s">
        <v>6013</v>
      </c>
      <c r="S3736" s="6" t="s">
        <v>6013</v>
      </c>
      <c r="T3736" s="6" t="s">
        <v>6013</v>
      </c>
      <c r="U3736" s="6" t="s">
        <v>6013</v>
      </c>
      <c r="V3736" s="6" t="s">
        <v>6013</v>
      </c>
      <c r="W3736" s="21" t="str">
        <f t="shared" si="58"/>
        <v>15</v>
      </c>
      <c r="AA3736" s="20" t="s">
        <v>8042</v>
      </c>
    </row>
    <row r="3737" spans="1:27">
      <c r="A3737" s="46">
        <v>226</v>
      </c>
      <c r="B3737" s="20" t="s">
        <v>8515</v>
      </c>
      <c r="C3737" s="18" t="s">
        <v>8516</v>
      </c>
      <c r="D3737" s="20" t="s">
        <v>9</v>
      </c>
      <c r="E3737" s="20" t="s">
        <v>6013</v>
      </c>
      <c r="F3737" s="20"/>
      <c r="G3737" s="20" t="s">
        <v>1866</v>
      </c>
      <c r="H3737" s="63" t="s">
        <v>3710</v>
      </c>
      <c r="I3737" s="56">
        <v>35623</v>
      </c>
      <c r="J3737" s="20" t="s">
        <v>4823</v>
      </c>
      <c r="K3737" s="66"/>
      <c r="L3737" s="66"/>
      <c r="M3737" s="65"/>
      <c r="N3737" s="65"/>
      <c r="O3737" s="66"/>
      <c r="P3737" s="65"/>
      <c r="Q3737" s="69" t="s">
        <v>6013</v>
      </c>
      <c r="R3737" s="6" t="s">
        <v>6013</v>
      </c>
      <c r="S3737" s="6" t="s">
        <v>6013</v>
      </c>
      <c r="T3737" s="6" t="s">
        <v>6013</v>
      </c>
      <c r="U3737" s="6" t="s">
        <v>6013</v>
      </c>
      <c r="V3737" s="6" t="s">
        <v>6013</v>
      </c>
      <c r="W3737" s="21" t="str">
        <f t="shared" si="58"/>
        <v>15</v>
      </c>
      <c r="AA3737" s="20" t="s">
        <v>8515</v>
      </c>
    </row>
    <row r="3738" spans="1:27">
      <c r="A3738" s="46">
        <v>227</v>
      </c>
      <c r="B3738" s="20" t="s">
        <v>8357</v>
      </c>
      <c r="C3738" s="18" t="s">
        <v>8358</v>
      </c>
      <c r="D3738" s="20" t="s">
        <v>15</v>
      </c>
      <c r="E3738" s="20" t="s">
        <v>6013</v>
      </c>
      <c r="F3738" s="20"/>
      <c r="G3738" s="20" t="s">
        <v>1538</v>
      </c>
      <c r="H3738" s="63" t="s">
        <v>3710</v>
      </c>
      <c r="I3738" s="56">
        <v>35523</v>
      </c>
      <c r="J3738" s="20" t="s">
        <v>5299</v>
      </c>
      <c r="K3738" s="66"/>
      <c r="L3738" s="66"/>
      <c r="M3738" s="65"/>
      <c r="N3738" s="65"/>
      <c r="O3738" s="66"/>
      <c r="P3738" s="65"/>
      <c r="Q3738" s="69" t="s">
        <v>6013</v>
      </c>
      <c r="R3738" s="6" t="s">
        <v>6013</v>
      </c>
      <c r="S3738" s="6" t="s">
        <v>6013</v>
      </c>
      <c r="T3738" s="6" t="s">
        <v>6013</v>
      </c>
      <c r="U3738" s="6" t="s">
        <v>6013</v>
      </c>
      <c r="V3738" s="6" t="s">
        <v>6031</v>
      </c>
      <c r="W3738" s="21" t="str">
        <f t="shared" si="58"/>
        <v>15</v>
      </c>
      <c r="AA3738" s="20" t="s">
        <v>8357</v>
      </c>
    </row>
    <row r="3739" spans="1:27">
      <c r="A3739" s="46">
        <v>228</v>
      </c>
      <c r="B3739" s="20" t="s">
        <v>8436</v>
      </c>
      <c r="C3739" s="18" t="s">
        <v>8437</v>
      </c>
      <c r="D3739" s="20" t="s">
        <v>9</v>
      </c>
      <c r="E3739" s="20" t="s">
        <v>6013</v>
      </c>
      <c r="F3739" s="20"/>
      <c r="G3739" s="20" t="s">
        <v>1891</v>
      </c>
      <c r="H3739" s="63" t="s">
        <v>3736</v>
      </c>
      <c r="I3739" s="56">
        <v>35914</v>
      </c>
      <c r="J3739" s="20" t="s">
        <v>4823</v>
      </c>
      <c r="K3739" s="66"/>
      <c r="L3739" s="66"/>
      <c r="M3739" s="65"/>
      <c r="N3739" s="65"/>
      <c r="O3739" s="66"/>
      <c r="P3739" s="65"/>
      <c r="Q3739" s="69" t="s">
        <v>6013</v>
      </c>
      <c r="R3739" s="45" t="s">
        <v>6031</v>
      </c>
      <c r="S3739" s="45" t="s">
        <v>6031</v>
      </c>
      <c r="T3739" s="45" t="s">
        <v>6031</v>
      </c>
      <c r="U3739" s="45" t="s">
        <v>6031</v>
      </c>
      <c r="V3739" s="6" t="s">
        <v>6031</v>
      </c>
      <c r="W3739" s="21" t="str">
        <f t="shared" si="58"/>
        <v>15</v>
      </c>
      <c r="AA3739" s="20" t="s">
        <v>8436</v>
      </c>
    </row>
    <row r="3740" spans="1:27">
      <c r="A3740" s="46">
        <v>229</v>
      </c>
      <c r="B3740" s="20" t="s">
        <v>7965</v>
      </c>
      <c r="C3740" s="18" t="s">
        <v>7966</v>
      </c>
      <c r="D3740" s="20" t="s">
        <v>9</v>
      </c>
      <c r="E3740" s="20" t="s">
        <v>6013</v>
      </c>
      <c r="F3740" s="20"/>
      <c r="G3740" s="20" t="s">
        <v>82</v>
      </c>
      <c r="H3740" s="63" t="s">
        <v>3724</v>
      </c>
      <c r="I3740" s="56">
        <v>35361</v>
      </c>
      <c r="J3740" s="20" t="s">
        <v>4823</v>
      </c>
      <c r="K3740" s="66"/>
      <c r="L3740" s="66"/>
      <c r="M3740" s="65"/>
      <c r="N3740" s="65"/>
      <c r="O3740" s="66"/>
      <c r="P3740" s="65"/>
      <c r="Q3740" s="69" t="s">
        <v>6013</v>
      </c>
      <c r="R3740" s="6" t="s">
        <v>6013</v>
      </c>
      <c r="S3740" s="6" t="s">
        <v>6013</v>
      </c>
      <c r="T3740" s="6" t="s">
        <v>6013</v>
      </c>
      <c r="U3740" s="6" t="s">
        <v>6013</v>
      </c>
      <c r="V3740" s="6" t="s">
        <v>6013</v>
      </c>
      <c r="W3740" s="21" t="str">
        <f t="shared" si="58"/>
        <v>15</v>
      </c>
      <c r="AA3740" s="20" t="s">
        <v>7965</v>
      </c>
    </row>
    <row r="3741" spans="1:27">
      <c r="A3741" s="46">
        <v>230</v>
      </c>
      <c r="B3741" s="20" t="s">
        <v>8517</v>
      </c>
      <c r="C3741" s="18" t="s">
        <v>8518</v>
      </c>
      <c r="D3741" s="20" t="s">
        <v>9</v>
      </c>
      <c r="E3741" s="20" t="s">
        <v>6013</v>
      </c>
      <c r="F3741" s="20"/>
      <c r="G3741" s="20" t="s">
        <v>1866</v>
      </c>
      <c r="H3741" s="63" t="s">
        <v>8549</v>
      </c>
      <c r="I3741" s="56">
        <v>35336</v>
      </c>
      <c r="J3741" s="20" t="s">
        <v>4823</v>
      </c>
      <c r="K3741" s="66"/>
      <c r="L3741" s="66"/>
      <c r="M3741" s="65"/>
      <c r="N3741" s="65"/>
      <c r="O3741" s="66"/>
      <c r="P3741" s="65"/>
      <c r="Q3741" s="69" t="s">
        <v>6013</v>
      </c>
      <c r="R3741" s="6" t="s">
        <v>6013</v>
      </c>
      <c r="S3741" s="6" t="s">
        <v>6013</v>
      </c>
      <c r="T3741" s="6" t="s">
        <v>6013</v>
      </c>
      <c r="U3741" s="6" t="s">
        <v>6013</v>
      </c>
      <c r="V3741" s="6" t="s">
        <v>6013</v>
      </c>
      <c r="W3741" s="21" t="str">
        <f t="shared" si="58"/>
        <v>15</v>
      </c>
      <c r="AA3741" s="20" t="s">
        <v>8517</v>
      </c>
    </row>
    <row r="3742" spans="1:27">
      <c r="A3742" s="46">
        <v>231</v>
      </c>
      <c r="B3742" s="20" t="s">
        <v>8203</v>
      </c>
      <c r="C3742" s="18" t="s">
        <v>8204</v>
      </c>
      <c r="D3742" s="20" t="s">
        <v>15</v>
      </c>
      <c r="E3742" s="20" t="s">
        <v>6013</v>
      </c>
      <c r="F3742" s="20"/>
      <c r="G3742" s="20" t="s">
        <v>486</v>
      </c>
      <c r="H3742" s="63" t="s">
        <v>8559</v>
      </c>
      <c r="I3742" s="56">
        <v>42146</v>
      </c>
      <c r="J3742" s="20" t="s">
        <v>4823</v>
      </c>
      <c r="K3742" s="66"/>
      <c r="L3742" s="66"/>
      <c r="M3742" s="65"/>
      <c r="N3742" s="65"/>
      <c r="O3742" s="66"/>
      <c r="P3742" s="65"/>
      <c r="Q3742" s="69" t="s">
        <v>6013</v>
      </c>
      <c r="R3742" s="6" t="s">
        <v>6013</v>
      </c>
      <c r="S3742" s="6" t="s">
        <v>6013</v>
      </c>
      <c r="T3742" s="6" t="s">
        <v>6013</v>
      </c>
      <c r="U3742" s="6" t="s">
        <v>6013</v>
      </c>
      <c r="V3742" s="6" t="s">
        <v>6013</v>
      </c>
      <c r="W3742" s="21" t="str">
        <f t="shared" si="58"/>
        <v>15</v>
      </c>
      <c r="AA3742" s="20" t="s">
        <v>8203</v>
      </c>
    </row>
    <row r="3743" spans="1:27">
      <c r="A3743" s="46">
        <v>232</v>
      </c>
      <c r="B3743" s="20" t="s">
        <v>8124</v>
      </c>
      <c r="C3743" s="18" t="s">
        <v>8125</v>
      </c>
      <c r="D3743" s="20" t="s">
        <v>15</v>
      </c>
      <c r="E3743" s="20" t="s">
        <v>6013</v>
      </c>
      <c r="F3743" s="20"/>
      <c r="G3743" s="20" t="s">
        <v>286</v>
      </c>
      <c r="H3743" s="63" t="s">
        <v>3712</v>
      </c>
      <c r="I3743" s="56">
        <v>35201</v>
      </c>
      <c r="J3743" s="20" t="s">
        <v>4823</v>
      </c>
      <c r="K3743" s="66"/>
      <c r="L3743" s="66"/>
      <c r="M3743" s="65"/>
      <c r="N3743" s="65"/>
      <c r="O3743" s="66"/>
      <c r="P3743" s="65"/>
      <c r="Q3743" s="69" t="s">
        <v>6013</v>
      </c>
      <c r="R3743" s="6" t="s">
        <v>6013</v>
      </c>
      <c r="S3743" s="6" t="s">
        <v>6013</v>
      </c>
      <c r="T3743" s="6" t="s">
        <v>6013</v>
      </c>
      <c r="U3743" s="6" t="s">
        <v>6013</v>
      </c>
      <c r="V3743" s="6" t="s">
        <v>6013</v>
      </c>
      <c r="W3743" s="21" t="str">
        <f t="shared" si="58"/>
        <v>15</v>
      </c>
      <c r="AA3743" s="20" t="s">
        <v>8124</v>
      </c>
    </row>
    <row r="3744" spans="1:27">
      <c r="A3744" s="46">
        <v>233</v>
      </c>
      <c r="B3744" s="20" t="s">
        <v>8044</v>
      </c>
      <c r="C3744" s="18" t="s">
        <v>8045</v>
      </c>
      <c r="D3744" s="20" t="s">
        <v>9</v>
      </c>
      <c r="E3744" s="20" t="s">
        <v>6013</v>
      </c>
      <c r="F3744" s="20"/>
      <c r="G3744" s="20" t="s">
        <v>59</v>
      </c>
      <c r="H3744" s="63" t="s">
        <v>3655</v>
      </c>
      <c r="I3744" s="56">
        <v>35405</v>
      </c>
      <c r="J3744" s="20" t="s">
        <v>4823</v>
      </c>
      <c r="K3744" s="66"/>
      <c r="L3744" s="66"/>
      <c r="M3744" s="65"/>
      <c r="N3744" s="65"/>
      <c r="O3744" s="66"/>
      <c r="P3744" s="65"/>
      <c r="Q3744" s="69" t="s">
        <v>6013</v>
      </c>
      <c r="R3744" s="6" t="s">
        <v>6013</v>
      </c>
      <c r="S3744" s="6" t="s">
        <v>6013</v>
      </c>
      <c r="T3744" s="6" t="s">
        <v>6013</v>
      </c>
      <c r="U3744" s="6" t="s">
        <v>6013</v>
      </c>
      <c r="V3744" s="6" t="s">
        <v>6013</v>
      </c>
      <c r="W3744" s="21" t="str">
        <f t="shared" si="58"/>
        <v>15</v>
      </c>
      <c r="AA3744" s="20" t="s">
        <v>8044</v>
      </c>
    </row>
    <row r="3745" spans="1:27">
      <c r="A3745" s="46">
        <v>234</v>
      </c>
      <c r="B3745" s="20" t="s">
        <v>8438</v>
      </c>
      <c r="C3745" s="18" t="s">
        <v>8439</v>
      </c>
      <c r="D3745" s="20" t="s">
        <v>15</v>
      </c>
      <c r="E3745" s="20" t="s">
        <v>6013</v>
      </c>
      <c r="F3745" s="20"/>
      <c r="G3745" s="20" t="s">
        <v>1891</v>
      </c>
      <c r="H3745" s="63" t="s">
        <v>4797</v>
      </c>
      <c r="I3745" s="56">
        <v>35300</v>
      </c>
      <c r="J3745" s="20" t="s">
        <v>4823</v>
      </c>
      <c r="K3745" s="66"/>
      <c r="L3745" s="66"/>
      <c r="M3745" s="65"/>
      <c r="N3745" s="65"/>
      <c r="O3745" s="66"/>
      <c r="P3745" s="65"/>
      <c r="Q3745" s="69" t="s">
        <v>6013</v>
      </c>
      <c r="R3745" s="6" t="s">
        <v>6013</v>
      </c>
      <c r="S3745" s="6" t="s">
        <v>6013</v>
      </c>
      <c r="T3745" s="6" t="s">
        <v>6013</v>
      </c>
      <c r="U3745" s="6" t="s">
        <v>6013</v>
      </c>
      <c r="V3745" s="6" t="s">
        <v>6013</v>
      </c>
      <c r="W3745" s="21" t="str">
        <f t="shared" si="58"/>
        <v>15</v>
      </c>
      <c r="AA3745" s="20" t="s">
        <v>8438</v>
      </c>
    </row>
    <row r="3746" spans="1:27">
      <c r="A3746" s="46">
        <v>235</v>
      </c>
      <c r="B3746" s="20" t="s">
        <v>8126</v>
      </c>
      <c r="C3746" s="18" t="s">
        <v>8127</v>
      </c>
      <c r="D3746" s="20" t="s">
        <v>9</v>
      </c>
      <c r="E3746" s="20" t="s">
        <v>6013</v>
      </c>
      <c r="F3746" s="20"/>
      <c r="G3746" s="20" t="s">
        <v>286</v>
      </c>
      <c r="H3746" s="63" t="s">
        <v>3655</v>
      </c>
      <c r="I3746" s="56">
        <v>35615</v>
      </c>
      <c r="J3746" s="20" t="s">
        <v>4823</v>
      </c>
      <c r="K3746" s="66"/>
      <c r="L3746" s="66"/>
      <c r="M3746" s="65"/>
      <c r="N3746" s="65"/>
      <c r="O3746" s="66"/>
      <c r="P3746" s="65"/>
      <c r="Q3746" s="69" t="s">
        <v>6013</v>
      </c>
      <c r="R3746" s="6" t="s">
        <v>6013</v>
      </c>
      <c r="S3746" s="6" t="s">
        <v>6013</v>
      </c>
      <c r="T3746" s="6" t="s">
        <v>6013</v>
      </c>
      <c r="U3746" s="6" t="s">
        <v>6013</v>
      </c>
      <c r="V3746" s="6" t="s">
        <v>6013</v>
      </c>
      <c r="W3746" s="21" t="str">
        <f t="shared" si="58"/>
        <v>15</v>
      </c>
      <c r="AA3746" s="20" t="s">
        <v>8126</v>
      </c>
    </row>
    <row r="3747" spans="1:27">
      <c r="A3747" s="46">
        <v>236</v>
      </c>
      <c r="B3747" s="20" t="s">
        <v>8205</v>
      </c>
      <c r="C3747" s="18" t="s">
        <v>8206</v>
      </c>
      <c r="D3747" s="20" t="s">
        <v>9</v>
      </c>
      <c r="E3747" s="20" t="s">
        <v>6013</v>
      </c>
      <c r="F3747" s="20"/>
      <c r="G3747" s="20" t="s">
        <v>486</v>
      </c>
      <c r="H3747" s="63" t="s">
        <v>3994</v>
      </c>
      <c r="I3747" s="56">
        <v>35596</v>
      </c>
      <c r="J3747" s="20" t="s">
        <v>4823</v>
      </c>
      <c r="K3747" s="66"/>
      <c r="L3747" s="66"/>
      <c r="M3747" s="65"/>
      <c r="N3747" s="65"/>
      <c r="O3747" s="66"/>
      <c r="P3747" s="65"/>
      <c r="Q3747" s="69" t="s">
        <v>6013</v>
      </c>
      <c r="R3747" s="6" t="s">
        <v>6013</v>
      </c>
      <c r="S3747" s="6" t="s">
        <v>6013</v>
      </c>
      <c r="T3747" s="6" t="s">
        <v>6013</v>
      </c>
      <c r="U3747" s="6" t="s">
        <v>6013</v>
      </c>
      <c r="V3747" s="6" t="s">
        <v>6013</v>
      </c>
      <c r="W3747" s="21" t="str">
        <f t="shared" si="58"/>
        <v>15</v>
      </c>
      <c r="AA3747" s="20" t="s">
        <v>8205</v>
      </c>
    </row>
    <row r="3748" spans="1:27">
      <c r="A3748" s="46">
        <v>237</v>
      </c>
      <c r="B3748" s="20" t="s">
        <v>8359</v>
      </c>
      <c r="C3748" s="18" t="s">
        <v>8360</v>
      </c>
      <c r="D3748" s="20" t="s">
        <v>9</v>
      </c>
      <c r="E3748" s="20" t="s">
        <v>6013</v>
      </c>
      <c r="F3748" s="20"/>
      <c r="G3748" s="20" t="s">
        <v>1538</v>
      </c>
      <c r="H3748" s="63" t="s">
        <v>8581</v>
      </c>
      <c r="I3748" s="56">
        <v>35473</v>
      </c>
      <c r="J3748" s="20" t="s">
        <v>4823</v>
      </c>
      <c r="K3748" s="66"/>
      <c r="L3748" s="66"/>
      <c r="M3748" s="65"/>
      <c r="N3748" s="65"/>
      <c r="O3748" s="66"/>
      <c r="P3748" s="65"/>
      <c r="Q3748" s="69" t="s">
        <v>6013</v>
      </c>
      <c r="R3748" s="6" t="s">
        <v>6013</v>
      </c>
      <c r="S3748" s="6" t="s">
        <v>6013</v>
      </c>
      <c r="T3748" s="6" t="s">
        <v>6013</v>
      </c>
      <c r="U3748" s="6" t="s">
        <v>6013</v>
      </c>
      <c r="V3748" s="6" t="s">
        <v>6013</v>
      </c>
      <c r="W3748" s="21" t="str">
        <f t="shared" si="58"/>
        <v>15</v>
      </c>
      <c r="AA3748" s="20" t="s">
        <v>8359</v>
      </c>
    </row>
    <row r="3749" spans="1:27">
      <c r="A3749" s="46">
        <v>238</v>
      </c>
      <c r="B3749" s="20" t="s">
        <v>7817</v>
      </c>
      <c r="C3749" s="18" t="s">
        <v>7818</v>
      </c>
      <c r="D3749" s="20" t="s">
        <v>9</v>
      </c>
      <c r="E3749" s="20" t="s">
        <v>6013</v>
      </c>
      <c r="F3749" s="20"/>
      <c r="G3749" s="20" t="s">
        <v>16</v>
      </c>
      <c r="H3749" s="63" t="s">
        <v>8558</v>
      </c>
      <c r="I3749" s="56">
        <v>35256</v>
      </c>
      <c r="J3749" s="20" t="s">
        <v>4823</v>
      </c>
      <c r="K3749" s="66"/>
      <c r="L3749" s="66"/>
      <c r="M3749" s="65"/>
      <c r="N3749" s="65"/>
      <c r="O3749" s="66"/>
      <c r="P3749" s="65"/>
      <c r="Q3749" s="69" t="s">
        <v>6013</v>
      </c>
      <c r="R3749" s="6" t="s">
        <v>6013</v>
      </c>
      <c r="S3749" s="6" t="s">
        <v>6013</v>
      </c>
      <c r="T3749" s="6" t="s">
        <v>6013</v>
      </c>
      <c r="U3749" s="6" t="s">
        <v>6013</v>
      </c>
      <c r="V3749" s="6" t="s">
        <v>6013</v>
      </c>
      <c r="W3749" s="21" t="str">
        <f t="shared" si="58"/>
        <v>15</v>
      </c>
      <c r="AA3749" s="20" t="s">
        <v>7817</v>
      </c>
    </row>
    <row r="3750" spans="1:27">
      <c r="A3750" s="46">
        <v>239</v>
      </c>
      <c r="B3750" s="20" t="s">
        <v>8279</v>
      </c>
      <c r="C3750" s="18" t="s">
        <v>8280</v>
      </c>
      <c r="D3750" s="20" t="s">
        <v>9</v>
      </c>
      <c r="E3750" s="20" t="s">
        <v>6013</v>
      </c>
      <c r="F3750" s="20"/>
      <c r="G3750" s="20" t="s">
        <v>1536</v>
      </c>
      <c r="H3750" s="63" t="s">
        <v>3745</v>
      </c>
      <c r="I3750" s="56">
        <v>35605</v>
      </c>
      <c r="J3750" s="20" t="s">
        <v>4823</v>
      </c>
      <c r="K3750" s="66"/>
      <c r="L3750" s="66"/>
      <c r="M3750" s="65"/>
      <c r="N3750" s="65"/>
      <c r="O3750" s="66"/>
      <c r="P3750" s="65"/>
      <c r="Q3750" s="69" t="s">
        <v>6013</v>
      </c>
      <c r="R3750" s="6" t="s">
        <v>6013</v>
      </c>
      <c r="S3750" s="6" t="s">
        <v>6013</v>
      </c>
      <c r="T3750" s="6" t="s">
        <v>6013</v>
      </c>
      <c r="U3750" s="6" t="s">
        <v>6013</v>
      </c>
      <c r="V3750" s="6" t="s">
        <v>6013</v>
      </c>
      <c r="W3750" s="21" t="str">
        <f t="shared" si="58"/>
        <v>15</v>
      </c>
      <c r="AA3750" s="20" t="s">
        <v>8279</v>
      </c>
    </row>
    <row r="3751" spans="1:27">
      <c r="A3751" s="46">
        <v>240</v>
      </c>
      <c r="B3751" s="20" t="s">
        <v>7819</v>
      </c>
      <c r="C3751" s="18" t="s">
        <v>7820</v>
      </c>
      <c r="D3751" s="20" t="s">
        <v>9</v>
      </c>
      <c r="E3751" s="20" t="s">
        <v>6013</v>
      </c>
      <c r="F3751" s="20"/>
      <c r="G3751" s="20" t="s">
        <v>16</v>
      </c>
      <c r="H3751" s="63" t="s">
        <v>8599</v>
      </c>
      <c r="I3751" s="56">
        <v>35536</v>
      </c>
      <c r="J3751" s="20" t="s">
        <v>4823</v>
      </c>
      <c r="K3751" s="66"/>
      <c r="L3751" s="66"/>
      <c r="M3751" s="65"/>
      <c r="N3751" s="65"/>
      <c r="O3751" s="66"/>
      <c r="P3751" s="65"/>
      <c r="Q3751" s="69" t="s">
        <v>6013</v>
      </c>
      <c r="R3751" s="6" t="s">
        <v>6013</v>
      </c>
      <c r="S3751" s="6" t="s">
        <v>6013</v>
      </c>
      <c r="T3751" s="6" t="s">
        <v>6013</v>
      </c>
      <c r="U3751" s="6" t="s">
        <v>6013</v>
      </c>
      <c r="V3751" s="6" t="s">
        <v>6013</v>
      </c>
      <c r="W3751" s="21" t="str">
        <f t="shared" si="58"/>
        <v>15</v>
      </c>
      <c r="AA3751" s="20" t="s">
        <v>7819</v>
      </c>
    </row>
    <row r="3752" spans="1:27">
      <c r="A3752" s="46">
        <v>241</v>
      </c>
      <c r="B3752" s="20" t="s">
        <v>8519</v>
      </c>
      <c r="C3752" s="18" t="s">
        <v>8520</v>
      </c>
      <c r="D3752" s="20" t="s">
        <v>15</v>
      </c>
      <c r="E3752" s="20" t="s">
        <v>6013</v>
      </c>
      <c r="F3752" s="20"/>
      <c r="G3752" s="20" t="s">
        <v>1866</v>
      </c>
      <c r="H3752" s="63" t="s">
        <v>3655</v>
      </c>
      <c r="I3752" s="56">
        <v>35167</v>
      </c>
      <c r="J3752" s="20" t="s">
        <v>4823</v>
      </c>
      <c r="K3752" s="66"/>
      <c r="L3752" s="66"/>
      <c r="M3752" s="65"/>
      <c r="N3752" s="65"/>
      <c r="O3752" s="66"/>
      <c r="P3752" s="65"/>
      <c r="Q3752" s="69" t="s">
        <v>6013</v>
      </c>
      <c r="R3752" s="6" t="s">
        <v>6013</v>
      </c>
      <c r="S3752" s="6" t="s">
        <v>6013</v>
      </c>
      <c r="T3752" s="6" t="s">
        <v>6013</v>
      </c>
      <c r="U3752" s="6" t="s">
        <v>6013</v>
      </c>
      <c r="V3752" s="6" t="s">
        <v>6013</v>
      </c>
      <c r="W3752" s="21" t="str">
        <f t="shared" si="58"/>
        <v>15</v>
      </c>
      <c r="AA3752" s="20" t="s">
        <v>8519</v>
      </c>
    </row>
    <row r="3753" spans="1:27">
      <c r="A3753" s="46">
        <v>242</v>
      </c>
      <c r="B3753" s="20" t="s">
        <v>8521</v>
      </c>
      <c r="C3753" s="18" t="s">
        <v>8522</v>
      </c>
      <c r="D3753" s="20" t="s">
        <v>9</v>
      </c>
      <c r="E3753" s="20" t="s">
        <v>6013</v>
      </c>
      <c r="F3753" s="20"/>
      <c r="G3753" s="20" t="s">
        <v>1866</v>
      </c>
      <c r="H3753" s="63" t="s">
        <v>3795</v>
      </c>
      <c r="I3753" s="56">
        <v>35687</v>
      </c>
      <c r="J3753" s="20" t="s">
        <v>4823</v>
      </c>
      <c r="K3753" s="66"/>
      <c r="L3753" s="66"/>
      <c r="M3753" s="65"/>
      <c r="N3753" s="65"/>
      <c r="O3753" s="66"/>
      <c r="P3753" s="65"/>
      <c r="Q3753" s="69" t="s">
        <v>6013</v>
      </c>
      <c r="R3753" s="6" t="s">
        <v>6013</v>
      </c>
      <c r="S3753" s="6" t="s">
        <v>6013</v>
      </c>
      <c r="T3753" s="6" t="s">
        <v>6013</v>
      </c>
      <c r="U3753" s="6" t="s">
        <v>6013</v>
      </c>
      <c r="V3753" s="6" t="s">
        <v>6013</v>
      </c>
      <c r="W3753" s="21" t="str">
        <f t="shared" si="58"/>
        <v>15</v>
      </c>
      <c r="AA3753" s="20" t="s">
        <v>8521</v>
      </c>
    </row>
    <row r="3754" spans="1:27">
      <c r="A3754" s="46">
        <v>243</v>
      </c>
      <c r="B3754" s="20" t="s">
        <v>8361</v>
      </c>
      <c r="C3754" s="18" t="s">
        <v>8362</v>
      </c>
      <c r="D3754" s="20" t="s">
        <v>9</v>
      </c>
      <c r="E3754" s="20" t="s">
        <v>6013</v>
      </c>
      <c r="F3754" s="20"/>
      <c r="G3754" s="20" t="s">
        <v>1538</v>
      </c>
      <c r="H3754" s="63" t="s">
        <v>3655</v>
      </c>
      <c r="I3754" s="56">
        <v>35478</v>
      </c>
      <c r="J3754" s="20" t="s">
        <v>4823</v>
      </c>
      <c r="K3754" s="66"/>
      <c r="L3754" s="66"/>
      <c r="M3754" s="65"/>
      <c r="N3754" s="65"/>
      <c r="O3754" s="66"/>
      <c r="P3754" s="65"/>
      <c r="Q3754" s="69" t="s">
        <v>6013</v>
      </c>
      <c r="R3754" s="6" t="s">
        <v>6013</v>
      </c>
      <c r="S3754" s="6" t="s">
        <v>6013</v>
      </c>
      <c r="T3754" s="6" t="s">
        <v>6013</v>
      </c>
      <c r="U3754" s="6" t="s">
        <v>6013</v>
      </c>
      <c r="V3754" s="6" t="s">
        <v>6013</v>
      </c>
      <c r="W3754" s="21" t="str">
        <f t="shared" si="58"/>
        <v>15</v>
      </c>
      <c r="AA3754" s="20" t="s">
        <v>8361</v>
      </c>
    </row>
    <row r="3755" spans="1:27">
      <c r="A3755" s="46">
        <v>244</v>
      </c>
      <c r="B3755" s="20" t="s">
        <v>8440</v>
      </c>
      <c r="C3755" s="18" t="s">
        <v>8441</v>
      </c>
      <c r="D3755" s="20" t="s">
        <v>9</v>
      </c>
      <c r="E3755" s="20" t="s">
        <v>6013</v>
      </c>
      <c r="F3755" s="20"/>
      <c r="G3755" s="20" t="s">
        <v>1891</v>
      </c>
      <c r="H3755" s="63" t="s">
        <v>3655</v>
      </c>
      <c r="I3755" s="56">
        <v>35173</v>
      </c>
      <c r="J3755" s="20" t="s">
        <v>4823</v>
      </c>
      <c r="K3755" s="66"/>
      <c r="L3755" s="66"/>
      <c r="M3755" s="65"/>
      <c r="N3755" s="65"/>
      <c r="O3755" s="66"/>
      <c r="P3755" s="65"/>
      <c r="Q3755" s="69" t="s">
        <v>6013</v>
      </c>
      <c r="R3755" s="6" t="s">
        <v>6013</v>
      </c>
      <c r="S3755" s="6" t="s">
        <v>6013</v>
      </c>
      <c r="T3755" s="6" t="s">
        <v>6013</v>
      </c>
      <c r="U3755" s="6" t="s">
        <v>6013</v>
      </c>
      <c r="V3755" s="6" t="s">
        <v>6013</v>
      </c>
      <c r="W3755" s="21" t="str">
        <f t="shared" si="58"/>
        <v>15</v>
      </c>
      <c r="AA3755" s="20" t="s">
        <v>8440</v>
      </c>
    </row>
    <row r="3756" spans="1:27">
      <c r="A3756" s="46">
        <v>245</v>
      </c>
      <c r="B3756" s="20" t="s">
        <v>7821</v>
      </c>
      <c r="C3756" s="18" t="s">
        <v>7822</v>
      </c>
      <c r="D3756" s="20" t="s">
        <v>15</v>
      </c>
      <c r="E3756" s="20" t="s">
        <v>6013</v>
      </c>
      <c r="F3756" s="20"/>
      <c r="G3756" s="20" t="s">
        <v>16</v>
      </c>
      <c r="H3756" s="63" t="s">
        <v>3994</v>
      </c>
      <c r="I3756" s="56">
        <v>35433</v>
      </c>
      <c r="J3756" s="20" t="s">
        <v>4823</v>
      </c>
      <c r="K3756" s="66"/>
      <c r="L3756" s="66"/>
      <c r="M3756" s="65"/>
      <c r="N3756" s="65"/>
      <c r="O3756" s="66"/>
      <c r="P3756" s="65"/>
      <c r="Q3756" s="69" t="s">
        <v>6013</v>
      </c>
      <c r="R3756" s="6" t="s">
        <v>6013</v>
      </c>
      <c r="S3756" s="6" t="s">
        <v>6013</v>
      </c>
      <c r="T3756" s="6" t="s">
        <v>6013</v>
      </c>
      <c r="U3756" s="6" t="s">
        <v>6013</v>
      </c>
      <c r="V3756" s="6" t="s">
        <v>6013</v>
      </c>
      <c r="W3756" s="21" t="str">
        <f t="shared" si="58"/>
        <v>15</v>
      </c>
      <c r="AA3756" s="20" t="s">
        <v>7821</v>
      </c>
    </row>
    <row r="3757" spans="1:27">
      <c r="A3757" s="46">
        <v>246</v>
      </c>
      <c r="B3757" s="20" t="s">
        <v>8523</v>
      </c>
      <c r="C3757" s="18" t="s">
        <v>8524</v>
      </c>
      <c r="D3757" s="20" t="s">
        <v>9</v>
      </c>
      <c r="E3757" s="20" t="s">
        <v>6013</v>
      </c>
      <c r="F3757" s="20"/>
      <c r="G3757" s="20" t="s">
        <v>1866</v>
      </c>
      <c r="H3757" s="63" t="s">
        <v>8600</v>
      </c>
      <c r="I3757" s="56">
        <v>35718</v>
      </c>
      <c r="J3757" s="20" t="s">
        <v>4823</v>
      </c>
      <c r="K3757" s="66"/>
      <c r="L3757" s="66"/>
      <c r="M3757" s="65"/>
      <c r="N3757" s="65"/>
      <c r="O3757" s="66"/>
      <c r="P3757" s="65"/>
      <c r="Q3757" s="69" t="s">
        <v>6013</v>
      </c>
      <c r="R3757" s="6" t="s">
        <v>6013</v>
      </c>
      <c r="S3757" s="6" t="s">
        <v>6013</v>
      </c>
      <c r="T3757" s="6" t="s">
        <v>6013</v>
      </c>
      <c r="U3757" s="6" t="s">
        <v>6013</v>
      </c>
      <c r="V3757" s="6" t="s">
        <v>6013</v>
      </c>
      <c r="W3757" s="21" t="str">
        <f t="shared" si="58"/>
        <v>15</v>
      </c>
      <c r="AA3757" s="20" t="s">
        <v>8523</v>
      </c>
    </row>
    <row r="3758" spans="1:27">
      <c r="A3758" s="46">
        <v>247</v>
      </c>
      <c r="B3758" s="20" t="s">
        <v>7893</v>
      </c>
      <c r="C3758" s="18" t="s">
        <v>7894</v>
      </c>
      <c r="D3758" s="20" t="s">
        <v>9</v>
      </c>
      <c r="E3758" s="20" t="s">
        <v>6013</v>
      </c>
      <c r="F3758" s="20"/>
      <c r="G3758" s="20" t="s">
        <v>20</v>
      </c>
      <c r="H3758" s="63" t="s">
        <v>3710</v>
      </c>
      <c r="I3758" s="56">
        <v>35875</v>
      </c>
      <c r="J3758" s="20" t="s">
        <v>4823</v>
      </c>
      <c r="K3758" s="66"/>
      <c r="L3758" s="66"/>
      <c r="M3758" s="65"/>
      <c r="N3758" s="65"/>
      <c r="O3758" s="66"/>
      <c r="P3758" s="65"/>
      <c r="Q3758" s="69" t="s">
        <v>6013</v>
      </c>
      <c r="R3758" s="6" t="s">
        <v>6013</v>
      </c>
      <c r="S3758" s="6" t="s">
        <v>6013</v>
      </c>
      <c r="T3758" s="6" t="s">
        <v>6013</v>
      </c>
      <c r="U3758" s="6" t="s">
        <v>6013</v>
      </c>
      <c r="V3758" s="6" t="s">
        <v>6013</v>
      </c>
      <c r="W3758" s="21" t="str">
        <f t="shared" si="58"/>
        <v>15</v>
      </c>
      <c r="AA3758" s="20" t="s">
        <v>7893</v>
      </c>
    </row>
    <row r="3759" spans="1:27">
      <c r="A3759" s="46">
        <v>248</v>
      </c>
      <c r="B3759" s="20" t="s">
        <v>7895</v>
      </c>
      <c r="C3759" s="18" t="s">
        <v>7896</v>
      </c>
      <c r="D3759" s="20" t="s">
        <v>15</v>
      </c>
      <c r="E3759" s="20" t="s">
        <v>6013</v>
      </c>
      <c r="F3759" s="20"/>
      <c r="G3759" s="20" t="s">
        <v>20</v>
      </c>
      <c r="H3759" s="63" t="s">
        <v>8601</v>
      </c>
      <c r="I3759" s="56">
        <v>35774</v>
      </c>
      <c r="J3759" s="20" t="s">
        <v>4823</v>
      </c>
      <c r="K3759" s="66"/>
      <c r="L3759" s="66"/>
      <c r="M3759" s="65"/>
      <c r="N3759" s="65"/>
      <c r="O3759" s="66"/>
      <c r="P3759" s="65"/>
      <c r="Q3759" s="69" t="s">
        <v>6013</v>
      </c>
      <c r="R3759" s="6" t="s">
        <v>6013</v>
      </c>
      <c r="S3759" s="6" t="s">
        <v>6013</v>
      </c>
      <c r="T3759" s="6" t="s">
        <v>6013</v>
      </c>
      <c r="U3759" s="6" t="s">
        <v>6013</v>
      </c>
      <c r="V3759" s="6" t="s">
        <v>6013</v>
      </c>
      <c r="W3759" s="21" t="str">
        <f t="shared" si="58"/>
        <v>15</v>
      </c>
      <c r="AA3759" s="20" t="s">
        <v>7895</v>
      </c>
    </row>
    <row r="3760" spans="1:27">
      <c r="A3760" s="46">
        <v>249</v>
      </c>
      <c r="B3760" s="20" t="s">
        <v>7823</v>
      </c>
      <c r="C3760" s="18" t="s">
        <v>7824</v>
      </c>
      <c r="D3760" s="20" t="s">
        <v>9</v>
      </c>
      <c r="E3760" s="20" t="s">
        <v>6013</v>
      </c>
      <c r="F3760" s="20"/>
      <c r="G3760" s="20" t="s">
        <v>16</v>
      </c>
      <c r="H3760" s="63" t="s">
        <v>3724</v>
      </c>
      <c r="I3760" s="56">
        <v>35241</v>
      </c>
      <c r="J3760" s="20" t="s">
        <v>4823</v>
      </c>
      <c r="K3760" s="66"/>
      <c r="L3760" s="66"/>
      <c r="M3760" s="65"/>
      <c r="N3760" s="65"/>
      <c r="O3760" s="66"/>
      <c r="P3760" s="65"/>
      <c r="Q3760" s="69" t="s">
        <v>6013</v>
      </c>
      <c r="R3760" s="6" t="s">
        <v>6013</v>
      </c>
      <c r="S3760" s="6" t="s">
        <v>6013</v>
      </c>
      <c r="T3760" s="6" t="s">
        <v>6013</v>
      </c>
      <c r="U3760" s="6" t="s">
        <v>6013</v>
      </c>
      <c r="V3760" s="6" t="s">
        <v>6013</v>
      </c>
      <c r="W3760" s="21" t="str">
        <f t="shared" si="58"/>
        <v>15</v>
      </c>
      <c r="AA3760" s="20" t="s">
        <v>7823</v>
      </c>
    </row>
    <row r="3761" spans="1:27">
      <c r="A3761" s="46">
        <v>250</v>
      </c>
      <c r="B3761" s="20" t="s">
        <v>7897</v>
      </c>
      <c r="C3761" s="18" t="s">
        <v>7898</v>
      </c>
      <c r="D3761" s="20" t="s">
        <v>9</v>
      </c>
      <c r="E3761" s="20" t="s">
        <v>6013</v>
      </c>
      <c r="F3761" s="20"/>
      <c r="G3761" s="20" t="s">
        <v>20</v>
      </c>
      <c r="H3761" s="63" t="s">
        <v>3718</v>
      </c>
      <c r="I3761" s="56">
        <v>35700</v>
      </c>
      <c r="J3761" s="20" t="s">
        <v>4823</v>
      </c>
      <c r="K3761" s="66"/>
      <c r="L3761" s="66"/>
      <c r="M3761" s="65"/>
      <c r="N3761" s="65"/>
      <c r="O3761" s="66"/>
      <c r="P3761" s="65"/>
      <c r="Q3761" s="69" t="s">
        <v>6013</v>
      </c>
      <c r="R3761" s="6" t="s">
        <v>6013</v>
      </c>
      <c r="S3761" s="6" t="s">
        <v>6013</v>
      </c>
      <c r="T3761" s="6" t="s">
        <v>6013</v>
      </c>
      <c r="U3761" s="6" t="s">
        <v>6013</v>
      </c>
      <c r="V3761" s="6" t="s">
        <v>6013</v>
      </c>
      <c r="W3761" s="21" t="str">
        <f t="shared" si="58"/>
        <v>15</v>
      </c>
      <c r="AA3761" s="20" t="s">
        <v>7897</v>
      </c>
    </row>
    <row r="3762" spans="1:27">
      <c r="A3762" s="46">
        <v>251</v>
      </c>
      <c r="B3762" s="20" t="s">
        <v>8128</v>
      </c>
      <c r="C3762" s="18" t="s">
        <v>8129</v>
      </c>
      <c r="D3762" s="20" t="s">
        <v>15</v>
      </c>
      <c r="E3762" s="20" t="s">
        <v>6013</v>
      </c>
      <c r="F3762" s="20"/>
      <c r="G3762" s="20" t="s">
        <v>286</v>
      </c>
      <c r="H3762" s="63" t="s">
        <v>3728</v>
      </c>
      <c r="I3762" s="56">
        <v>35811</v>
      </c>
      <c r="J3762" s="20" t="s">
        <v>4823</v>
      </c>
      <c r="K3762" s="66"/>
      <c r="L3762" s="66"/>
      <c r="M3762" s="65"/>
      <c r="N3762" s="65"/>
      <c r="O3762" s="66"/>
      <c r="P3762" s="65"/>
      <c r="Q3762" s="69" t="s">
        <v>6013</v>
      </c>
      <c r="R3762" s="6" t="s">
        <v>6013</v>
      </c>
      <c r="S3762" s="6" t="s">
        <v>6013</v>
      </c>
      <c r="T3762" s="6" t="s">
        <v>6013</v>
      </c>
      <c r="U3762" s="6" t="s">
        <v>6013</v>
      </c>
      <c r="V3762" s="6" t="s">
        <v>6013</v>
      </c>
      <c r="W3762" s="21" t="str">
        <f t="shared" si="58"/>
        <v>15</v>
      </c>
      <c r="AA3762" s="20" t="s">
        <v>8128</v>
      </c>
    </row>
    <row r="3763" spans="1:27">
      <c r="A3763" s="46">
        <v>252</v>
      </c>
      <c r="B3763" s="20" t="s">
        <v>7967</v>
      </c>
      <c r="C3763" s="18" t="s">
        <v>7968</v>
      </c>
      <c r="D3763" s="20" t="s">
        <v>9</v>
      </c>
      <c r="E3763" s="20" t="s">
        <v>6013</v>
      </c>
      <c r="F3763" s="20"/>
      <c r="G3763" s="20" t="s">
        <v>82</v>
      </c>
      <c r="H3763" s="63" t="s">
        <v>3655</v>
      </c>
      <c r="I3763" s="56">
        <v>35741</v>
      </c>
      <c r="J3763" s="20" t="s">
        <v>4823</v>
      </c>
      <c r="K3763" s="66"/>
      <c r="L3763" s="66"/>
      <c r="M3763" s="65"/>
      <c r="N3763" s="65"/>
      <c r="O3763" s="66"/>
      <c r="P3763" s="65"/>
      <c r="Q3763" s="69" t="s">
        <v>6013</v>
      </c>
      <c r="R3763" s="6" t="s">
        <v>6013</v>
      </c>
      <c r="S3763" s="6" t="s">
        <v>6013</v>
      </c>
      <c r="T3763" s="6" t="s">
        <v>6013</v>
      </c>
      <c r="U3763" s="6" t="s">
        <v>6013</v>
      </c>
      <c r="V3763" s="6" t="s">
        <v>6013</v>
      </c>
      <c r="W3763" s="21" t="str">
        <f t="shared" si="58"/>
        <v>15</v>
      </c>
      <c r="AA3763" s="20" t="s">
        <v>7967</v>
      </c>
    </row>
    <row r="3764" spans="1:27">
      <c r="A3764" s="46">
        <v>253</v>
      </c>
      <c r="B3764" s="20" t="s">
        <v>7969</v>
      </c>
      <c r="C3764" s="18" t="s">
        <v>7970</v>
      </c>
      <c r="D3764" s="20" t="s">
        <v>9</v>
      </c>
      <c r="E3764" s="20" t="s">
        <v>6013</v>
      </c>
      <c r="F3764" s="20"/>
      <c r="G3764" s="20" t="s">
        <v>82</v>
      </c>
      <c r="H3764" s="63" t="s">
        <v>8602</v>
      </c>
      <c r="I3764" s="56">
        <v>35151</v>
      </c>
      <c r="J3764" s="20" t="s">
        <v>4823</v>
      </c>
      <c r="K3764" s="66"/>
      <c r="L3764" s="66"/>
      <c r="M3764" s="65"/>
      <c r="N3764" s="65"/>
      <c r="O3764" s="66"/>
      <c r="P3764" s="65"/>
      <c r="Q3764" s="69" t="s">
        <v>6013</v>
      </c>
      <c r="R3764" s="6" t="s">
        <v>6013</v>
      </c>
      <c r="S3764" s="6" t="s">
        <v>6013</v>
      </c>
      <c r="T3764" s="6" t="s">
        <v>6013</v>
      </c>
      <c r="U3764" s="6" t="s">
        <v>6013</v>
      </c>
      <c r="V3764" s="6" t="s">
        <v>6013</v>
      </c>
      <c r="W3764" s="21" t="str">
        <f t="shared" si="58"/>
        <v>15</v>
      </c>
      <c r="AA3764" s="20" t="s">
        <v>7969</v>
      </c>
    </row>
    <row r="3765" spans="1:27">
      <c r="A3765" s="46">
        <v>254</v>
      </c>
      <c r="B3765" s="20" t="s">
        <v>8046</v>
      </c>
      <c r="C3765" s="18" t="s">
        <v>8047</v>
      </c>
      <c r="D3765" s="20" t="s">
        <v>9</v>
      </c>
      <c r="E3765" s="20" t="s">
        <v>6013</v>
      </c>
      <c r="F3765" s="20"/>
      <c r="G3765" s="20" t="s">
        <v>59</v>
      </c>
      <c r="H3765" s="63" t="s">
        <v>3655</v>
      </c>
      <c r="I3765" s="56">
        <v>35646</v>
      </c>
      <c r="J3765" s="20" t="s">
        <v>4823</v>
      </c>
      <c r="K3765" s="66"/>
      <c r="L3765" s="66"/>
      <c r="M3765" s="65"/>
      <c r="N3765" s="65"/>
      <c r="O3765" s="66"/>
      <c r="P3765" s="65"/>
      <c r="Q3765" s="69" t="s">
        <v>6013</v>
      </c>
      <c r="R3765" s="45" t="s">
        <v>6031</v>
      </c>
      <c r="S3765" s="45" t="s">
        <v>6031</v>
      </c>
      <c r="T3765" s="45" t="s">
        <v>6031</v>
      </c>
      <c r="U3765" s="45" t="s">
        <v>6031</v>
      </c>
      <c r="V3765" s="6" t="s">
        <v>6031</v>
      </c>
      <c r="W3765" s="21" t="str">
        <f t="shared" si="58"/>
        <v>15</v>
      </c>
      <c r="AA3765" s="20" t="s">
        <v>8046</v>
      </c>
    </row>
    <row r="3766" spans="1:27">
      <c r="A3766" s="46">
        <v>255</v>
      </c>
      <c r="B3766" s="20" t="s">
        <v>8130</v>
      </c>
      <c r="C3766" s="18" t="s">
        <v>8131</v>
      </c>
      <c r="D3766" s="20" t="s">
        <v>9</v>
      </c>
      <c r="E3766" s="20" t="s">
        <v>6013</v>
      </c>
      <c r="F3766" s="20"/>
      <c r="G3766" s="20" t="s">
        <v>286</v>
      </c>
      <c r="H3766" s="63" t="s">
        <v>3748</v>
      </c>
      <c r="I3766" s="56">
        <v>35639</v>
      </c>
      <c r="J3766" s="20" t="s">
        <v>4823</v>
      </c>
      <c r="K3766" s="66"/>
      <c r="L3766" s="66"/>
      <c r="M3766" s="65"/>
      <c r="N3766" s="65"/>
      <c r="O3766" s="66"/>
      <c r="P3766" s="65"/>
      <c r="Q3766" s="69" t="s">
        <v>6013</v>
      </c>
      <c r="R3766" s="6" t="s">
        <v>6013</v>
      </c>
      <c r="S3766" s="6" t="s">
        <v>6013</v>
      </c>
      <c r="T3766" s="6" t="s">
        <v>6013</v>
      </c>
      <c r="U3766" s="6" t="s">
        <v>6013</v>
      </c>
      <c r="V3766" s="6" t="s">
        <v>6013</v>
      </c>
      <c r="W3766" s="21" t="str">
        <f t="shared" si="58"/>
        <v>15</v>
      </c>
      <c r="AA3766" s="20" t="s">
        <v>8130</v>
      </c>
    </row>
    <row r="3767" spans="1:27">
      <c r="A3767" s="46">
        <v>256</v>
      </c>
      <c r="B3767" s="20" t="s">
        <v>7971</v>
      </c>
      <c r="C3767" s="18" t="s">
        <v>7972</v>
      </c>
      <c r="D3767" s="20" t="s">
        <v>15</v>
      </c>
      <c r="E3767" s="20" t="s">
        <v>6013</v>
      </c>
      <c r="F3767" s="20"/>
      <c r="G3767" s="20" t="s">
        <v>82</v>
      </c>
      <c r="H3767" s="63" t="s">
        <v>3655</v>
      </c>
      <c r="I3767" s="56">
        <v>35599</v>
      </c>
      <c r="J3767" s="20" t="s">
        <v>4823</v>
      </c>
      <c r="K3767" s="66"/>
      <c r="L3767" s="66"/>
      <c r="M3767" s="65"/>
      <c r="N3767" s="65"/>
      <c r="O3767" s="66"/>
      <c r="P3767" s="65"/>
      <c r="Q3767" s="69" t="s">
        <v>6013</v>
      </c>
      <c r="R3767" s="6" t="s">
        <v>6013</v>
      </c>
      <c r="S3767" s="6" t="s">
        <v>6013</v>
      </c>
      <c r="T3767" s="6" t="s">
        <v>6013</v>
      </c>
      <c r="U3767" s="6" t="s">
        <v>6013</v>
      </c>
      <c r="V3767" s="6" t="s">
        <v>6013</v>
      </c>
      <c r="W3767" s="21" t="str">
        <f t="shared" si="58"/>
        <v>15</v>
      </c>
      <c r="AA3767" s="20" t="s">
        <v>7971</v>
      </c>
    </row>
    <row r="3768" spans="1:27">
      <c r="A3768" s="46">
        <v>257</v>
      </c>
      <c r="B3768" s="20" t="s">
        <v>8207</v>
      </c>
      <c r="C3768" s="18" t="s">
        <v>8208</v>
      </c>
      <c r="D3768" s="20" t="s">
        <v>9</v>
      </c>
      <c r="E3768" s="20" t="s">
        <v>6013</v>
      </c>
      <c r="F3768" s="20"/>
      <c r="G3768" s="20" t="s">
        <v>486</v>
      </c>
      <c r="H3768" s="63" t="s">
        <v>3724</v>
      </c>
      <c r="I3768" s="56">
        <v>35268</v>
      </c>
      <c r="J3768" s="20" t="s">
        <v>4823</v>
      </c>
      <c r="K3768" s="66"/>
      <c r="L3768" s="66"/>
      <c r="M3768" s="65"/>
      <c r="N3768" s="65"/>
      <c r="O3768" s="66"/>
      <c r="P3768" s="65"/>
      <c r="Q3768" s="69" t="s">
        <v>6013</v>
      </c>
      <c r="R3768" s="6" t="s">
        <v>6013</v>
      </c>
      <c r="S3768" s="6" t="s">
        <v>6013</v>
      </c>
      <c r="T3768" s="6" t="s">
        <v>6013</v>
      </c>
      <c r="U3768" s="6" t="s">
        <v>6013</v>
      </c>
      <c r="V3768" s="6" t="s">
        <v>6013</v>
      </c>
      <c r="W3768" s="21" t="str">
        <f t="shared" si="58"/>
        <v>15</v>
      </c>
      <c r="AA3768" s="20" t="s">
        <v>8207</v>
      </c>
    </row>
    <row r="3769" spans="1:27">
      <c r="A3769" s="46">
        <v>258</v>
      </c>
      <c r="B3769" s="20" t="s">
        <v>7899</v>
      </c>
      <c r="C3769" s="18" t="s">
        <v>7900</v>
      </c>
      <c r="D3769" s="20" t="s">
        <v>9</v>
      </c>
      <c r="E3769" s="20" t="s">
        <v>6013</v>
      </c>
      <c r="F3769" s="20"/>
      <c r="G3769" s="20" t="s">
        <v>20</v>
      </c>
      <c r="H3769" s="63" t="s">
        <v>3726</v>
      </c>
      <c r="I3769" s="56">
        <v>35572</v>
      </c>
      <c r="J3769" s="20" t="s">
        <v>4823</v>
      </c>
      <c r="K3769" s="66"/>
      <c r="L3769" s="66"/>
      <c r="M3769" s="65"/>
      <c r="N3769" s="65"/>
      <c r="O3769" s="66"/>
      <c r="P3769" s="65"/>
      <c r="Q3769" s="69" t="s">
        <v>6013</v>
      </c>
      <c r="R3769" s="6" t="s">
        <v>6013</v>
      </c>
      <c r="S3769" s="6" t="s">
        <v>6013</v>
      </c>
      <c r="T3769" s="6" t="s">
        <v>6013</v>
      </c>
      <c r="U3769" s="6" t="s">
        <v>6013</v>
      </c>
      <c r="V3769" s="6" t="s">
        <v>6031</v>
      </c>
      <c r="W3769" s="21" t="str">
        <f t="shared" si="58"/>
        <v>15</v>
      </c>
      <c r="AA3769" s="20" t="s">
        <v>7899</v>
      </c>
    </row>
    <row r="3770" spans="1:27">
      <c r="A3770" s="46">
        <v>259</v>
      </c>
      <c r="B3770" s="20" t="s">
        <v>7973</v>
      </c>
      <c r="C3770" s="18" t="s">
        <v>7974</v>
      </c>
      <c r="D3770" s="20" t="s">
        <v>9</v>
      </c>
      <c r="E3770" s="20" t="s">
        <v>6013</v>
      </c>
      <c r="F3770" s="20"/>
      <c r="G3770" s="20" t="s">
        <v>82</v>
      </c>
      <c r="H3770" s="63" t="s">
        <v>3649</v>
      </c>
      <c r="I3770" s="56">
        <v>35560</v>
      </c>
      <c r="J3770" s="20" t="s">
        <v>4823</v>
      </c>
      <c r="K3770" s="66"/>
      <c r="L3770" s="66"/>
      <c r="M3770" s="65"/>
      <c r="N3770" s="65"/>
      <c r="O3770" s="66"/>
      <c r="P3770" s="65"/>
      <c r="Q3770" s="69" t="s">
        <v>6013</v>
      </c>
      <c r="R3770" s="6" t="s">
        <v>6013</v>
      </c>
      <c r="S3770" s="6" t="s">
        <v>6013</v>
      </c>
      <c r="T3770" s="6" t="s">
        <v>6013</v>
      </c>
      <c r="U3770" s="6" t="s">
        <v>6013</v>
      </c>
      <c r="V3770" s="6" t="s">
        <v>6013</v>
      </c>
      <c r="W3770" s="21" t="str">
        <f t="shared" si="58"/>
        <v>15</v>
      </c>
      <c r="AA3770" s="20" t="s">
        <v>7973</v>
      </c>
    </row>
    <row r="3771" spans="1:27">
      <c r="A3771" s="46">
        <v>260</v>
      </c>
      <c r="B3771" s="20" t="s">
        <v>8048</v>
      </c>
      <c r="C3771" s="18" t="s">
        <v>8049</v>
      </c>
      <c r="D3771" s="20" t="s">
        <v>15</v>
      </c>
      <c r="E3771" s="20" t="s">
        <v>6013</v>
      </c>
      <c r="F3771" s="20"/>
      <c r="G3771" s="20" t="s">
        <v>59</v>
      </c>
      <c r="H3771" s="63" t="s">
        <v>3655</v>
      </c>
      <c r="I3771" s="56">
        <v>35575</v>
      </c>
      <c r="J3771" s="20" t="s">
        <v>4823</v>
      </c>
      <c r="K3771" s="66"/>
      <c r="L3771" s="66"/>
      <c r="M3771" s="65"/>
      <c r="N3771" s="65"/>
      <c r="O3771" s="66"/>
      <c r="P3771" s="65"/>
      <c r="Q3771" s="69" t="s">
        <v>6013</v>
      </c>
      <c r="R3771" s="6" t="s">
        <v>6013</v>
      </c>
      <c r="S3771" s="6" t="s">
        <v>6013</v>
      </c>
      <c r="T3771" s="6" t="s">
        <v>6013</v>
      </c>
      <c r="U3771" s="6" t="s">
        <v>6013</v>
      </c>
      <c r="V3771" s="6" t="s">
        <v>6013</v>
      </c>
      <c r="W3771" s="21" t="str">
        <f t="shared" si="58"/>
        <v>15</v>
      </c>
      <c r="AA3771" s="20" t="s">
        <v>8048</v>
      </c>
    </row>
    <row r="3772" spans="1:27">
      <c r="A3772" s="46">
        <v>261</v>
      </c>
      <c r="B3772" s="20" t="s">
        <v>8050</v>
      </c>
      <c r="C3772" s="18" t="s">
        <v>8051</v>
      </c>
      <c r="D3772" s="20" t="s">
        <v>9</v>
      </c>
      <c r="E3772" s="20" t="s">
        <v>6013</v>
      </c>
      <c r="F3772" s="20"/>
      <c r="G3772" s="20" t="s">
        <v>59</v>
      </c>
      <c r="H3772" s="63" t="s">
        <v>3722</v>
      </c>
      <c r="I3772" s="56">
        <v>35629</v>
      </c>
      <c r="J3772" s="20" t="s">
        <v>4823</v>
      </c>
      <c r="K3772" s="66"/>
      <c r="L3772" s="66"/>
      <c r="M3772" s="65"/>
      <c r="N3772" s="65"/>
      <c r="O3772" s="66"/>
      <c r="P3772" s="65"/>
      <c r="Q3772" s="69" t="s">
        <v>6013</v>
      </c>
      <c r="R3772" s="6" t="s">
        <v>6013</v>
      </c>
      <c r="S3772" s="6" t="s">
        <v>6013</v>
      </c>
      <c r="T3772" s="6" t="s">
        <v>6013</v>
      </c>
      <c r="U3772" s="6" t="s">
        <v>6013</v>
      </c>
      <c r="V3772" s="45" t="s">
        <v>307</v>
      </c>
      <c r="W3772" s="21" t="str">
        <f t="shared" si="58"/>
        <v>15</v>
      </c>
      <c r="AA3772" s="20" t="s">
        <v>8050</v>
      </c>
    </row>
    <row r="3773" spans="1:27">
      <c r="A3773" s="46">
        <v>262</v>
      </c>
      <c r="B3773" s="20" t="s">
        <v>8281</v>
      </c>
      <c r="C3773" s="18" t="s">
        <v>8282</v>
      </c>
      <c r="D3773" s="20" t="s">
        <v>9</v>
      </c>
      <c r="E3773" s="20" t="s">
        <v>6013</v>
      </c>
      <c r="F3773" s="20"/>
      <c r="G3773" s="20" t="s">
        <v>1536</v>
      </c>
      <c r="H3773" s="63" t="s">
        <v>3745</v>
      </c>
      <c r="I3773" s="56">
        <v>35792</v>
      </c>
      <c r="J3773" s="20" t="s">
        <v>4823</v>
      </c>
      <c r="K3773" s="66"/>
      <c r="L3773" s="66"/>
      <c r="M3773" s="65"/>
      <c r="N3773" s="65"/>
      <c r="O3773" s="66"/>
      <c r="P3773" s="65"/>
      <c r="Q3773" s="69" t="s">
        <v>6013</v>
      </c>
      <c r="R3773" s="45" t="s">
        <v>6031</v>
      </c>
      <c r="S3773" s="45" t="s">
        <v>6031</v>
      </c>
      <c r="T3773" s="45" t="s">
        <v>6031</v>
      </c>
      <c r="U3773" s="45" t="s">
        <v>6031</v>
      </c>
      <c r="V3773" s="6" t="s">
        <v>6031</v>
      </c>
      <c r="W3773" s="21" t="str">
        <f t="shared" si="58"/>
        <v>15</v>
      </c>
      <c r="AA3773" s="20" t="s">
        <v>8281</v>
      </c>
    </row>
    <row r="3774" spans="1:27">
      <c r="A3774" s="46">
        <v>263</v>
      </c>
      <c r="B3774" s="20" t="s">
        <v>8132</v>
      </c>
      <c r="C3774" s="18" t="s">
        <v>8133</v>
      </c>
      <c r="D3774" s="20" t="s">
        <v>9</v>
      </c>
      <c r="E3774" s="20" t="s">
        <v>6013</v>
      </c>
      <c r="F3774" s="20"/>
      <c r="G3774" s="20" t="s">
        <v>286</v>
      </c>
      <c r="H3774" s="63" t="s">
        <v>3725</v>
      </c>
      <c r="I3774" s="56">
        <v>35133</v>
      </c>
      <c r="J3774" s="20" t="s">
        <v>4823</v>
      </c>
      <c r="K3774" s="66"/>
      <c r="L3774" s="66"/>
      <c r="M3774" s="65"/>
      <c r="N3774" s="65"/>
      <c r="O3774" s="66"/>
      <c r="P3774" s="65"/>
      <c r="Q3774" s="69" t="s">
        <v>6013</v>
      </c>
      <c r="R3774" s="6" t="s">
        <v>6013</v>
      </c>
      <c r="S3774" s="6" t="s">
        <v>6013</v>
      </c>
      <c r="T3774" s="6" t="s">
        <v>6013</v>
      </c>
      <c r="U3774" s="6" t="s">
        <v>6013</v>
      </c>
      <c r="V3774" s="6" t="s">
        <v>6013</v>
      </c>
      <c r="W3774" s="21" t="str">
        <f t="shared" si="58"/>
        <v>15</v>
      </c>
      <c r="AA3774" s="20" t="s">
        <v>8132</v>
      </c>
    </row>
    <row r="3775" spans="1:27">
      <c r="A3775" s="46">
        <v>264</v>
      </c>
      <c r="B3775" s="20" t="s">
        <v>8363</v>
      </c>
      <c r="C3775" s="18" t="s">
        <v>8364</v>
      </c>
      <c r="D3775" s="20" t="s">
        <v>15</v>
      </c>
      <c r="E3775" s="20" t="s">
        <v>6013</v>
      </c>
      <c r="F3775" s="20"/>
      <c r="G3775" s="20" t="s">
        <v>1538</v>
      </c>
      <c r="H3775" s="63" t="s">
        <v>4043</v>
      </c>
      <c r="I3775" s="56">
        <v>35672</v>
      </c>
      <c r="J3775" s="20" t="s">
        <v>4823</v>
      </c>
      <c r="K3775" s="66"/>
      <c r="L3775" s="66"/>
      <c r="M3775" s="65"/>
      <c r="N3775" s="65"/>
      <c r="O3775" s="66"/>
      <c r="P3775" s="65"/>
      <c r="Q3775" s="69" t="s">
        <v>6013</v>
      </c>
      <c r="R3775" s="6" t="s">
        <v>6013</v>
      </c>
      <c r="S3775" s="6" t="s">
        <v>6013</v>
      </c>
      <c r="T3775" s="6" t="s">
        <v>6013</v>
      </c>
      <c r="U3775" s="6" t="s">
        <v>6013</v>
      </c>
      <c r="V3775" s="6" t="s">
        <v>6031</v>
      </c>
      <c r="W3775" s="21" t="str">
        <f t="shared" si="58"/>
        <v>15</v>
      </c>
      <c r="AA3775" s="20" t="s">
        <v>8363</v>
      </c>
    </row>
    <row r="3776" spans="1:27">
      <c r="A3776" s="46">
        <v>265</v>
      </c>
      <c r="B3776" s="20" t="s">
        <v>8209</v>
      </c>
      <c r="C3776" s="18" t="s">
        <v>8210</v>
      </c>
      <c r="D3776" s="20" t="s">
        <v>9</v>
      </c>
      <c r="E3776" s="20" t="s">
        <v>6013</v>
      </c>
      <c r="F3776" s="20"/>
      <c r="G3776" s="20" t="s">
        <v>486</v>
      </c>
      <c r="H3776" s="63" t="s">
        <v>8580</v>
      </c>
      <c r="I3776" s="56">
        <v>35531</v>
      </c>
      <c r="J3776" s="20" t="s">
        <v>4823</v>
      </c>
      <c r="K3776" s="66"/>
      <c r="L3776" s="66"/>
      <c r="M3776" s="65"/>
      <c r="N3776" s="65"/>
      <c r="O3776" s="66"/>
      <c r="P3776" s="65"/>
      <c r="Q3776" s="69" t="s">
        <v>6013</v>
      </c>
      <c r="R3776" s="6" t="s">
        <v>6013</v>
      </c>
      <c r="S3776" s="6" t="s">
        <v>6013</v>
      </c>
      <c r="T3776" s="6" t="s">
        <v>6013</v>
      </c>
      <c r="U3776" s="6" t="s">
        <v>6013</v>
      </c>
      <c r="V3776" s="6" t="s">
        <v>6013</v>
      </c>
      <c r="W3776" s="21" t="str">
        <f t="shared" si="58"/>
        <v>15</v>
      </c>
      <c r="AA3776" s="20" t="s">
        <v>8209</v>
      </c>
    </row>
    <row r="3777" spans="1:27">
      <c r="A3777" s="46">
        <v>266</v>
      </c>
      <c r="B3777" s="20" t="s">
        <v>8134</v>
      </c>
      <c r="C3777" s="18" t="s">
        <v>8135</v>
      </c>
      <c r="D3777" s="20" t="s">
        <v>15</v>
      </c>
      <c r="E3777" s="20" t="s">
        <v>6013</v>
      </c>
      <c r="F3777" s="20"/>
      <c r="G3777" s="20" t="s">
        <v>286</v>
      </c>
      <c r="H3777" s="63" t="s">
        <v>3746</v>
      </c>
      <c r="I3777" s="56">
        <v>35643</v>
      </c>
      <c r="J3777" s="20" t="s">
        <v>4823</v>
      </c>
      <c r="K3777" s="66"/>
      <c r="L3777" s="66"/>
      <c r="M3777" s="65"/>
      <c r="N3777" s="65"/>
      <c r="O3777" s="66"/>
      <c r="P3777" s="65"/>
      <c r="Q3777" s="69" t="s">
        <v>6013</v>
      </c>
      <c r="R3777" s="6" t="s">
        <v>6013</v>
      </c>
      <c r="S3777" s="6" t="s">
        <v>6013</v>
      </c>
      <c r="T3777" s="6" t="s">
        <v>6013</v>
      </c>
      <c r="U3777" s="6" t="s">
        <v>6013</v>
      </c>
      <c r="V3777" s="6" t="s">
        <v>6013</v>
      </c>
      <c r="W3777" s="21" t="str">
        <f t="shared" si="58"/>
        <v>15</v>
      </c>
      <c r="AA3777" s="20" t="s">
        <v>8134</v>
      </c>
    </row>
    <row r="3778" spans="1:27">
      <c r="A3778" s="46">
        <v>267</v>
      </c>
      <c r="B3778" s="20" t="s">
        <v>7975</v>
      </c>
      <c r="C3778" s="18" t="s">
        <v>7976</v>
      </c>
      <c r="D3778" s="20" t="s">
        <v>9</v>
      </c>
      <c r="E3778" s="20" t="s">
        <v>6013</v>
      </c>
      <c r="F3778" s="20"/>
      <c r="G3778" s="20" t="s">
        <v>82</v>
      </c>
      <c r="H3778" s="63" t="s">
        <v>3726</v>
      </c>
      <c r="I3778" s="56">
        <v>35748</v>
      </c>
      <c r="J3778" s="20" t="s">
        <v>4823</v>
      </c>
      <c r="K3778" s="66"/>
      <c r="L3778" s="66"/>
      <c r="M3778" s="65"/>
      <c r="N3778" s="65"/>
      <c r="O3778" s="66"/>
      <c r="P3778" s="65"/>
      <c r="Q3778" s="69" t="s">
        <v>6013</v>
      </c>
      <c r="R3778" s="6" t="s">
        <v>6013</v>
      </c>
      <c r="S3778" s="6" t="s">
        <v>6013</v>
      </c>
      <c r="T3778" s="6" t="s">
        <v>6013</v>
      </c>
      <c r="U3778" s="6" t="s">
        <v>6013</v>
      </c>
      <c r="V3778" s="6" t="s">
        <v>6013</v>
      </c>
      <c r="W3778" s="21" t="str">
        <f t="shared" si="58"/>
        <v>15</v>
      </c>
      <c r="AA3778" s="20" t="s">
        <v>7975</v>
      </c>
    </row>
    <row r="3779" spans="1:27">
      <c r="A3779" s="46">
        <v>268</v>
      </c>
      <c r="B3779" s="20" t="s">
        <v>8283</v>
      </c>
      <c r="C3779" s="18" t="s">
        <v>8284</v>
      </c>
      <c r="D3779" s="20" t="s">
        <v>9</v>
      </c>
      <c r="E3779" s="20" t="s">
        <v>6013</v>
      </c>
      <c r="F3779" s="20"/>
      <c r="G3779" s="20" t="s">
        <v>1536</v>
      </c>
      <c r="H3779" s="63" t="s">
        <v>8580</v>
      </c>
      <c r="I3779" s="56">
        <v>35585</v>
      </c>
      <c r="J3779" s="20" t="s">
        <v>4823</v>
      </c>
      <c r="K3779" s="66"/>
      <c r="L3779" s="66"/>
      <c r="M3779" s="65"/>
      <c r="N3779" s="65"/>
      <c r="O3779" s="66"/>
      <c r="P3779" s="65"/>
      <c r="Q3779" s="69" t="s">
        <v>6013</v>
      </c>
      <c r="R3779" s="6" t="s">
        <v>6013</v>
      </c>
      <c r="S3779" s="6" t="s">
        <v>6013</v>
      </c>
      <c r="T3779" s="6" t="s">
        <v>6013</v>
      </c>
      <c r="U3779" s="6" t="s">
        <v>6013</v>
      </c>
      <c r="V3779" s="6" t="s">
        <v>6031</v>
      </c>
      <c r="W3779" s="21" t="str">
        <f t="shared" ref="W3779:W3842" si="59">LEFT(B3779,2)</f>
        <v>15</v>
      </c>
      <c r="AA3779" s="20" t="s">
        <v>8283</v>
      </c>
    </row>
    <row r="3780" spans="1:27">
      <c r="A3780" s="46">
        <v>269</v>
      </c>
      <c r="B3780" s="20" t="s">
        <v>8211</v>
      </c>
      <c r="C3780" s="18" t="s">
        <v>8212</v>
      </c>
      <c r="D3780" s="20" t="s">
        <v>15</v>
      </c>
      <c r="E3780" s="20" t="s">
        <v>6013</v>
      </c>
      <c r="F3780" s="20"/>
      <c r="G3780" s="20" t="s">
        <v>486</v>
      </c>
      <c r="H3780" s="63" t="s">
        <v>8558</v>
      </c>
      <c r="I3780" s="56">
        <v>35833</v>
      </c>
      <c r="J3780" s="20" t="s">
        <v>4823</v>
      </c>
      <c r="K3780" s="66"/>
      <c r="L3780" s="66"/>
      <c r="M3780" s="65"/>
      <c r="N3780" s="65"/>
      <c r="O3780" s="66"/>
      <c r="P3780" s="65"/>
      <c r="Q3780" s="69" t="s">
        <v>6013</v>
      </c>
      <c r="R3780" s="6" t="s">
        <v>6013</v>
      </c>
      <c r="S3780" s="6" t="s">
        <v>6013</v>
      </c>
      <c r="T3780" s="6" t="s">
        <v>6013</v>
      </c>
      <c r="U3780" s="6" t="s">
        <v>6013</v>
      </c>
      <c r="V3780" s="6" t="s">
        <v>6031</v>
      </c>
      <c r="W3780" s="21" t="str">
        <f t="shared" si="59"/>
        <v>15</v>
      </c>
      <c r="AA3780" s="20" t="s">
        <v>8211</v>
      </c>
    </row>
    <row r="3781" spans="1:27">
      <c r="A3781" s="46">
        <v>270</v>
      </c>
      <c r="B3781" s="20" t="s">
        <v>8213</v>
      </c>
      <c r="C3781" s="18" t="s">
        <v>8214</v>
      </c>
      <c r="D3781" s="20" t="s">
        <v>15</v>
      </c>
      <c r="E3781" s="20" t="s">
        <v>6013</v>
      </c>
      <c r="F3781" s="20"/>
      <c r="G3781" s="20" t="s">
        <v>486</v>
      </c>
      <c r="H3781" s="63" t="s">
        <v>3655</v>
      </c>
      <c r="I3781" s="56">
        <v>35580</v>
      </c>
      <c r="J3781" s="20" t="s">
        <v>4823</v>
      </c>
      <c r="K3781" s="66"/>
      <c r="L3781" s="66"/>
      <c r="M3781" s="65"/>
      <c r="N3781" s="65"/>
      <c r="O3781" s="66"/>
      <c r="P3781" s="65"/>
      <c r="Q3781" s="69" t="s">
        <v>6013</v>
      </c>
      <c r="R3781" s="6" t="s">
        <v>6013</v>
      </c>
      <c r="S3781" s="6" t="s">
        <v>6013</v>
      </c>
      <c r="T3781" s="6" t="s">
        <v>6013</v>
      </c>
      <c r="U3781" s="6" t="s">
        <v>6013</v>
      </c>
      <c r="V3781" s="6" t="s">
        <v>6013</v>
      </c>
      <c r="W3781" s="21" t="str">
        <f t="shared" si="59"/>
        <v>15</v>
      </c>
      <c r="AA3781" s="20" t="s">
        <v>8213</v>
      </c>
    </row>
    <row r="3782" spans="1:27">
      <c r="A3782" s="46">
        <v>271</v>
      </c>
      <c r="B3782" s="20" t="s">
        <v>8136</v>
      </c>
      <c r="C3782" s="18" t="s">
        <v>8137</v>
      </c>
      <c r="D3782" s="20" t="s">
        <v>9</v>
      </c>
      <c r="E3782" s="20" t="s">
        <v>6013</v>
      </c>
      <c r="F3782" s="20"/>
      <c r="G3782" s="20" t="s">
        <v>286</v>
      </c>
      <c r="H3782" s="63" t="s">
        <v>3997</v>
      </c>
      <c r="I3782" s="56">
        <v>35434</v>
      </c>
      <c r="J3782" s="20" t="s">
        <v>4823</v>
      </c>
      <c r="K3782" s="66"/>
      <c r="L3782" s="66"/>
      <c r="M3782" s="65"/>
      <c r="N3782" s="65"/>
      <c r="O3782" s="66"/>
      <c r="P3782" s="65"/>
      <c r="Q3782" s="69" t="s">
        <v>6013</v>
      </c>
      <c r="R3782" s="6" t="s">
        <v>6013</v>
      </c>
      <c r="S3782" s="6" t="s">
        <v>6013</v>
      </c>
      <c r="T3782" s="6" t="s">
        <v>6013</v>
      </c>
      <c r="U3782" s="6" t="s">
        <v>6013</v>
      </c>
      <c r="V3782" s="6" t="s">
        <v>6013</v>
      </c>
      <c r="W3782" s="21" t="str">
        <f t="shared" si="59"/>
        <v>15</v>
      </c>
      <c r="AA3782" s="20" t="s">
        <v>8136</v>
      </c>
    </row>
    <row r="3783" spans="1:27">
      <c r="A3783" s="46">
        <v>272</v>
      </c>
      <c r="B3783" s="20" t="s">
        <v>8285</v>
      </c>
      <c r="C3783" s="18" t="s">
        <v>8286</v>
      </c>
      <c r="D3783" s="20" t="s">
        <v>15</v>
      </c>
      <c r="E3783" s="20" t="s">
        <v>6013</v>
      </c>
      <c r="F3783" s="20"/>
      <c r="G3783" s="20" t="s">
        <v>1536</v>
      </c>
      <c r="H3783" s="63" t="s">
        <v>3766</v>
      </c>
      <c r="I3783" s="56">
        <v>35456</v>
      </c>
      <c r="J3783" s="20" t="s">
        <v>4823</v>
      </c>
      <c r="K3783" s="66"/>
      <c r="L3783" s="66"/>
      <c r="M3783" s="65"/>
      <c r="N3783" s="65"/>
      <c r="O3783" s="66"/>
      <c r="P3783" s="65"/>
      <c r="Q3783" s="69" t="s">
        <v>6013</v>
      </c>
      <c r="R3783" s="6" t="s">
        <v>6013</v>
      </c>
      <c r="S3783" s="6" t="s">
        <v>6013</v>
      </c>
      <c r="T3783" s="6" t="s">
        <v>6013</v>
      </c>
      <c r="U3783" s="6" t="s">
        <v>6013</v>
      </c>
      <c r="V3783" s="6" t="s">
        <v>6013</v>
      </c>
      <c r="W3783" s="21" t="str">
        <f t="shared" si="59"/>
        <v>15</v>
      </c>
      <c r="AA3783" s="20" t="s">
        <v>8285</v>
      </c>
    </row>
    <row r="3784" spans="1:27">
      <c r="A3784" s="46">
        <v>273</v>
      </c>
      <c r="B3784" s="20" t="s">
        <v>8365</v>
      </c>
      <c r="C3784" s="18" t="s">
        <v>8366</v>
      </c>
      <c r="D3784" s="20" t="s">
        <v>9</v>
      </c>
      <c r="E3784" s="20" t="s">
        <v>6013</v>
      </c>
      <c r="F3784" s="20"/>
      <c r="G3784" s="20" t="s">
        <v>1538</v>
      </c>
      <c r="H3784" s="63" t="s">
        <v>8553</v>
      </c>
      <c r="I3784" s="56">
        <v>35541</v>
      </c>
      <c r="J3784" s="20" t="s">
        <v>4823</v>
      </c>
      <c r="K3784" s="66"/>
      <c r="L3784" s="66"/>
      <c r="M3784" s="65"/>
      <c r="N3784" s="65"/>
      <c r="O3784" s="66"/>
      <c r="P3784" s="65"/>
      <c r="Q3784" s="69" t="s">
        <v>6013</v>
      </c>
      <c r="R3784" s="6" t="s">
        <v>6013</v>
      </c>
      <c r="S3784" s="6" t="s">
        <v>6013</v>
      </c>
      <c r="T3784" s="6" t="s">
        <v>6013</v>
      </c>
      <c r="U3784" s="6" t="s">
        <v>6013</v>
      </c>
      <c r="V3784" s="6" t="s">
        <v>6013</v>
      </c>
      <c r="W3784" s="21" t="str">
        <f t="shared" si="59"/>
        <v>15</v>
      </c>
      <c r="AA3784" s="20" t="s">
        <v>8365</v>
      </c>
    </row>
    <row r="3785" spans="1:27">
      <c r="A3785" s="46">
        <v>274</v>
      </c>
      <c r="B3785" s="20" t="s">
        <v>8367</v>
      </c>
      <c r="C3785" s="18" t="s">
        <v>8368</v>
      </c>
      <c r="D3785" s="20" t="s">
        <v>9</v>
      </c>
      <c r="E3785" s="20" t="s">
        <v>6013</v>
      </c>
      <c r="F3785" s="20"/>
      <c r="G3785" s="20" t="s">
        <v>1538</v>
      </c>
      <c r="H3785" s="63" t="s">
        <v>3655</v>
      </c>
      <c r="I3785" s="56">
        <v>35439</v>
      </c>
      <c r="J3785" s="20" t="s">
        <v>4823</v>
      </c>
      <c r="K3785" s="66"/>
      <c r="L3785" s="66"/>
      <c r="M3785" s="65"/>
      <c r="N3785" s="65"/>
      <c r="O3785" s="66"/>
      <c r="P3785" s="65"/>
      <c r="Q3785" s="69" t="s">
        <v>6013</v>
      </c>
      <c r="R3785" s="6" t="s">
        <v>6013</v>
      </c>
      <c r="S3785" s="6" t="s">
        <v>6013</v>
      </c>
      <c r="T3785" s="6" t="s">
        <v>6013</v>
      </c>
      <c r="U3785" s="6" t="s">
        <v>6013</v>
      </c>
      <c r="V3785" s="6" t="s">
        <v>6013</v>
      </c>
      <c r="W3785" s="21" t="str">
        <f t="shared" si="59"/>
        <v>15</v>
      </c>
      <c r="AA3785" s="20" t="s">
        <v>8367</v>
      </c>
    </row>
    <row r="3786" spans="1:27">
      <c r="A3786" s="46">
        <v>275</v>
      </c>
      <c r="B3786" s="20" t="s">
        <v>8442</v>
      </c>
      <c r="C3786" s="18" t="s">
        <v>8443</v>
      </c>
      <c r="D3786" s="20" t="s">
        <v>9</v>
      </c>
      <c r="E3786" s="20" t="s">
        <v>6013</v>
      </c>
      <c r="F3786" s="20"/>
      <c r="G3786" s="20" t="s">
        <v>1891</v>
      </c>
      <c r="H3786" s="63" t="s">
        <v>3709</v>
      </c>
      <c r="I3786" s="56">
        <v>35522</v>
      </c>
      <c r="J3786" s="20" t="s">
        <v>4823</v>
      </c>
      <c r="K3786" s="66"/>
      <c r="L3786" s="66"/>
      <c r="M3786" s="65"/>
      <c r="N3786" s="65"/>
      <c r="O3786" s="66"/>
      <c r="P3786" s="65"/>
      <c r="Q3786" s="69" t="s">
        <v>6013</v>
      </c>
      <c r="R3786" s="45" t="s">
        <v>6031</v>
      </c>
      <c r="S3786" s="45" t="s">
        <v>6031</v>
      </c>
      <c r="T3786" s="45" t="s">
        <v>6031</v>
      </c>
      <c r="U3786" s="45" t="s">
        <v>6031</v>
      </c>
      <c r="V3786" s="6" t="s">
        <v>6031</v>
      </c>
      <c r="W3786" s="21" t="str">
        <f t="shared" si="59"/>
        <v>15</v>
      </c>
      <c r="AA3786" s="20" t="s">
        <v>8442</v>
      </c>
    </row>
    <row r="3787" spans="1:27">
      <c r="A3787" s="46">
        <v>276</v>
      </c>
      <c r="B3787" s="20" t="s">
        <v>8444</v>
      </c>
      <c r="C3787" s="18" t="s">
        <v>8445</v>
      </c>
      <c r="D3787" s="20" t="s">
        <v>9</v>
      </c>
      <c r="E3787" s="20" t="s">
        <v>6013</v>
      </c>
      <c r="F3787" s="20"/>
      <c r="G3787" s="20" t="s">
        <v>1891</v>
      </c>
      <c r="H3787" s="63" t="s">
        <v>3770</v>
      </c>
      <c r="I3787" s="56">
        <v>35629</v>
      </c>
      <c r="J3787" s="20" t="s">
        <v>4823</v>
      </c>
      <c r="K3787" s="66"/>
      <c r="L3787" s="66"/>
      <c r="M3787" s="65"/>
      <c r="N3787" s="65"/>
      <c r="O3787" s="66"/>
      <c r="P3787" s="65"/>
      <c r="Q3787" s="69" t="s">
        <v>6013</v>
      </c>
      <c r="R3787" s="6" t="s">
        <v>6013</v>
      </c>
      <c r="S3787" s="6" t="s">
        <v>6013</v>
      </c>
      <c r="T3787" s="6" t="s">
        <v>6013</v>
      </c>
      <c r="U3787" s="6" t="s">
        <v>6013</v>
      </c>
      <c r="V3787" s="6" t="s">
        <v>6031</v>
      </c>
      <c r="W3787" s="21" t="str">
        <f t="shared" si="59"/>
        <v>15</v>
      </c>
      <c r="AA3787" s="20" t="s">
        <v>8444</v>
      </c>
    </row>
    <row r="3788" spans="1:27">
      <c r="A3788" s="46">
        <v>277</v>
      </c>
      <c r="B3788" s="20" t="s">
        <v>8287</v>
      </c>
      <c r="C3788" s="18" t="s">
        <v>8288</v>
      </c>
      <c r="D3788" s="20" t="s">
        <v>9</v>
      </c>
      <c r="E3788" s="20" t="s">
        <v>6013</v>
      </c>
      <c r="F3788" s="20"/>
      <c r="G3788" s="20" t="s">
        <v>1536</v>
      </c>
      <c r="H3788" s="63" t="s">
        <v>8603</v>
      </c>
      <c r="I3788" s="56">
        <v>35736</v>
      </c>
      <c r="J3788" s="20" t="s">
        <v>4823</v>
      </c>
      <c r="K3788" s="66"/>
      <c r="L3788" s="66"/>
      <c r="M3788" s="65"/>
      <c r="N3788" s="65"/>
      <c r="O3788" s="66"/>
      <c r="P3788" s="65"/>
      <c r="Q3788" s="69" t="s">
        <v>6013</v>
      </c>
      <c r="R3788" s="6" t="s">
        <v>6013</v>
      </c>
      <c r="S3788" s="6" t="s">
        <v>6013</v>
      </c>
      <c r="T3788" s="6" t="s">
        <v>6013</v>
      </c>
      <c r="U3788" s="6" t="s">
        <v>6013</v>
      </c>
      <c r="V3788" s="6" t="s">
        <v>6013</v>
      </c>
      <c r="W3788" s="21" t="str">
        <f t="shared" si="59"/>
        <v>15</v>
      </c>
      <c r="AA3788" s="20" t="s">
        <v>8287</v>
      </c>
    </row>
    <row r="3789" spans="1:27">
      <c r="A3789" s="46">
        <v>278</v>
      </c>
      <c r="B3789" s="20" t="s">
        <v>8289</v>
      </c>
      <c r="C3789" s="18" t="s">
        <v>8290</v>
      </c>
      <c r="D3789" s="20" t="s">
        <v>15</v>
      </c>
      <c r="E3789" s="20" t="s">
        <v>6013</v>
      </c>
      <c r="F3789" s="20"/>
      <c r="G3789" s="20" t="s">
        <v>1536</v>
      </c>
      <c r="H3789" s="63" t="s">
        <v>3655</v>
      </c>
      <c r="I3789" s="56">
        <v>36049</v>
      </c>
      <c r="J3789" s="20" t="s">
        <v>4823</v>
      </c>
      <c r="K3789" s="66"/>
      <c r="L3789" s="66"/>
      <c r="M3789" s="65"/>
      <c r="N3789" s="65"/>
      <c r="O3789" s="66"/>
      <c r="P3789" s="65"/>
      <c r="Q3789" s="69" t="s">
        <v>6013</v>
      </c>
      <c r="R3789" s="6" t="s">
        <v>6013</v>
      </c>
      <c r="S3789" s="6" t="s">
        <v>6013</v>
      </c>
      <c r="T3789" s="6" t="s">
        <v>6013</v>
      </c>
      <c r="U3789" s="6" t="s">
        <v>6013</v>
      </c>
      <c r="V3789" s="6" t="s">
        <v>6013</v>
      </c>
      <c r="W3789" s="21" t="str">
        <f t="shared" si="59"/>
        <v>15</v>
      </c>
      <c r="AA3789" s="20" t="s">
        <v>8289</v>
      </c>
    </row>
    <row r="3790" spans="1:27">
      <c r="A3790" s="46">
        <v>279</v>
      </c>
      <c r="B3790" s="20" t="s">
        <v>8525</v>
      </c>
      <c r="C3790" s="18" t="s">
        <v>8526</v>
      </c>
      <c r="D3790" s="20" t="s">
        <v>9</v>
      </c>
      <c r="E3790" s="20" t="s">
        <v>6013</v>
      </c>
      <c r="F3790" s="20"/>
      <c r="G3790" s="20" t="s">
        <v>1866</v>
      </c>
      <c r="H3790" s="63" t="s">
        <v>3655</v>
      </c>
      <c r="I3790" s="56">
        <v>35504</v>
      </c>
      <c r="J3790" s="20" t="s">
        <v>4823</v>
      </c>
      <c r="K3790" s="66"/>
      <c r="L3790" s="66"/>
      <c r="M3790" s="65"/>
      <c r="N3790" s="65"/>
      <c r="O3790" s="66"/>
      <c r="P3790" s="65"/>
      <c r="Q3790" s="69" t="s">
        <v>6013</v>
      </c>
      <c r="R3790" s="6" t="s">
        <v>6013</v>
      </c>
      <c r="S3790" s="6" t="s">
        <v>6013</v>
      </c>
      <c r="T3790" s="80" t="s">
        <v>307</v>
      </c>
      <c r="U3790" s="80" t="s">
        <v>307</v>
      </c>
      <c r="V3790" s="6" t="s">
        <v>307</v>
      </c>
      <c r="W3790" s="21" t="str">
        <f t="shared" si="59"/>
        <v>15</v>
      </c>
      <c r="AA3790" s="20" t="s">
        <v>8525</v>
      </c>
    </row>
    <row r="3791" spans="1:27">
      <c r="A3791" s="46">
        <v>280</v>
      </c>
      <c r="B3791" s="20" t="s">
        <v>8527</v>
      </c>
      <c r="C3791" s="18" t="s">
        <v>8528</v>
      </c>
      <c r="D3791" s="20" t="s">
        <v>9</v>
      </c>
      <c r="E3791" s="20" t="s">
        <v>6013</v>
      </c>
      <c r="F3791" s="20"/>
      <c r="G3791" s="20" t="s">
        <v>1866</v>
      </c>
      <c r="H3791" s="63" t="s">
        <v>3655</v>
      </c>
      <c r="I3791" s="56">
        <v>35744</v>
      </c>
      <c r="J3791" s="20" t="s">
        <v>4823</v>
      </c>
      <c r="K3791" s="66"/>
      <c r="L3791" s="66"/>
      <c r="M3791" s="65"/>
      <c r="N3791" s="65"/>
      <c r="O3791" s="66"/>
      <c r="P3791" s="65"/>
      <c r="Q3791" s="69" t="s">
        <v>6013</v>
      </c>
      <c r="R3791" s="6" t="s">
        <v>6013</v>
      </c>
      <c r="S3791" s="6" t="s">
        <v>6013</v>
      </c>
      <c r="T3791" s="6" t="s">
        <v>6013</v>
      </c>
      <c r="U3791" s="6" t="s">
        <v>6013</v>
      </c>
      <c r="V3791" s="6" t="s">
        <v>6013</v>
      </c>
      <c r="W3791" s="21" t="str">
        <f t="shared" si="59"/>
        <v>15</v>
      </c>
      <c r="AA3791" s="20" t="s">
        <v>8527</v>
      </c>
    </row>
    <row r="3792" spans="1:27">
      <c r="A3792" s="46">
        <v>281</v>
      </c>
      <c r="B3792" s="20" t="s">
        <v>7977</v>
      </c>
      <c r="C3792" s="18" t="s">
        <v>7978</v>
      </c>
      <c r="D3792" s="20" t="s">
        <v>9</v>
      </c>
      <c r="E3792" s="20" t="s">
        <v>6013</v>
      </c>
      <c r="F3792" s="20"/>
      <c r="G3792" s="20" t="s">
        <v>82</v>
      </c>
      <c r="H3792" s="63" t="s">
        <v>8604</v>
      </c>
      <c r="I3792" s="56">
        <v>36076</v>
      </c>
      <c r="J3792" s="20" t="s">
        <v>5299</v>
      </c>
      <c r="K3792" s="66"/>
      <c r="L3792" s="66"/>
      <c r="M3792" s="65"/>
      <c r="N3792" s="65"/>
      <c r="O3792" s="66"/>
      <c r="P3792" s="65"/>
      <c r="Q3792" s="69" t="s">
        <v>6013</v>
      </c>
      <c r="R3792" s="6" t="s">
        <v>6013</v>
      </c>
      <c r="S3792" s="6" t="s">
        <v>6013</v>
      </c>
      <c r="T3792" s="6" t="s">
        <v>6013</v>
      </c>
      <c r="U3792" s="6" t="s">
        <v>6013</v>
      </c>
      <c r="V3792" s="6" t="s">
        <v>6013</v>
      </c>
      <c r="W3792" s="21" t="str">
        <f t="shared" si="59"/>
        <v>15</v>
      </c>
      <c r="AA3792" s="20" t="s">
        <v>7977</v>
      </c>
    </row>
    <row r="3793" spans="1:27">
      <c r="A3793" s="46">
        <v>282</v>
      </c>
      <c r="B3793" s="20" t="s">
        <v>7825</v>
      </c>
      <c r="C3793" s="18" t="s">
        <v>7826</v>
      </c>
      <c r="D3793" s="20" t="s">
        <v>9</v>
      </c>
      <c r="E3793" s="20" t="s">
        <v>6013</v>
      </c>
      <c r="F3793" s="20"/>
      <c r="G3793" s="20" t="s">
        <v>16</v>
      </c>
      <c r="H3793" s="63" t="s">
        <v>8552</v>
      </c>
      <c r="I3793" s="56">
        <v>35657</v>
      </c>
      <c r="J3793" s="20" t="s">
        <v>4823</v>
      </c>
      <c r="K3793" s="66"/>
      <c r="L3793" s="66"/>
      <c r="M3793" s="65"/>
      <c r="N3793" s="65"/>
      <c r="O3793" s="66"/>
      <c r="P3793" s="65"/>
      <c r="Q3793" s="69" t="s">
        <v>6013</v>
      </c>
      <c r="R3793" s="6" t="s">
        <v>6013</v>
      </c>
      <c r="S3793" s="6" t="s">
        <v>6013</v>
      </c>
      <c r="T3793" s="6" t="s">
        <v>6013</v>
      </c>
      <c r="U3793" s="6" t="s">
        <v>6013</v>
      </c>
      <c r="V3793" s="6" t="s">
        <v>6013</v>
      </c>
      <c r="W3793" s="21" t="str">
        <f t="shared" si="59"/>
        <v>15</v>
      </c>
      <c r="AA3793" s="20" t="s">
        <v>7825</v>
      </c>
    </row>
    <row r="3794" spans="1:27">
      <c r="A3794" s="46">
        <v>283</v>
      </c>
      <c r="B3794" s="20" t="s">
        <v>7901</v>
      </c>
      <c r="C3794" s="18" t="s">
        <v>7902</v>
      </c>
      <c r="D3794" s="20" t="s">
        <v>9</v>
      </c>
      <c r="E3794" s="20" t="s">
        <v>6013</v>
      </c>
      <c r="F3794" s="20"/>
      <c r="G3794" s="20" t="s">
        <v>20</v>
      </c>
      <c r="H3794" s="63" t="s">
        <v>3722</v>
      </c>
      <c r="I3794" s="56">
        <v>35773</v>
      </c>
      <c r="J3794" s="20" t="s">
        <v>4823</v>
      </c>
      <c r="K3794" s="66"/>
      <c r="L3794" s="66"/>
      <c r="M3794" s="65"/>
      <c r="N3794" s="65"/>
      <c r="O3794" s="66"/>
      <c r="P3794" s="65"/>
      <c r="Q3794" s="69" t="s">
        <v>6013</v>
      </c>
      <c r="R3794" s="6" t="s">
        <v>6013</v>
      </c>
      <c r="S3794" s="6" t="s">
        <v>6013</v>
      </c>
      <c r="T3794" s="6" t="s">
        <v>6013</v>
      </c>
      <c r="U3794" s="6" t="s">
        <v>6013</v>
      </c>
      <c r="V3794" s="6" t="s">
        <v>6013</v>
      </c>
      <c r="W3794" s="21" t="str">
        <f t="shared" si="59"/>
        <v>15</v>
      </c>
      <c r="AA3794" s="20" t="s">
        <v>7901</v>
      </c>
    </row>
    <row r="3795" spans="1:27">
      <c r="A3795" s="46">
        <v>284</v>
      </c>
      <c r="B3795" s="20" t="s">
        <v>7979</v>
      </c>
      <c r="C3795" s="18" t="s">
        <v>7980</v>
      </c>
      <c r="D3795" s="20" t="s">
        <v>9</v>
      </c>
      <c r="E3795" s="20" t="s">
        <v>6013</v>
      </c>
      <c r="F3795" s="20"/>
      <c r="G3795" s="20" t="s">
        <v>82</v>
      </c>
      <c r="H3795" s="63" t="s">
        <v>8558</v>
      </c>
      <c r="I3795" s="56">
        <v>35039</v>
      </c>
      <c r="J3795" s="20" t="s">
        <v>4823</v>
      </c>
      <c r="K3795" s="66"/>
      <c r="L3795" s="66"/>
      <c r="M3795" s="65"/>
      <c r="N3795" s="65"/>
      <c r="O3795" s="66"/>
      <c r="P3795" s="65"/>
      <c r="Q3795" s="69" t="s">
        <v>6013</v>
      </c>
      <c r="R3795" s="6" t="s">
        <v>6013</v>
      </c>
      <c r="S3795" s="6" t="s">
        <v>6013</v>
      </c>
      <c r="T3795" s="6" t="s">
        <v>6013</v>
      </c>
      <c r="U3795" s="6" t="s">
        <v>6013</v>
      </c>
      <c r="V3795" s="6" t="s">
        <v>6013</v>
      </c>
      <c r="W3795" s="21" t="str">
        <f t="shared" si="59"/>
        <v>15</v>
      </c>
      <c r="AA3795" s="20" t="s">
        <v>7979</v>
      </c>
    </row>
    <row r="3796" spans="1:27">
      <c r="A3796" s="46">
        <v>285</v>
      </c>
      <c r="B3796" s="20" t="s">
        <v>7827</v>
      </c>
      <c r="C3796" s="18" t="s">
        <v>7828</v>
      </c>
      <c r="D3796" s="20" t="s">
        <v>9</v>
      </c>
      <c r="E3796" s="20" t="s">
        <v>6013</v>
      </c>
      <c r="F3796" s="20"/>
      <c r="G3796" s="20" t="s">
        <v>16</v>
      </c>
      <c r="H3796" s="63" t="s">
        <v>3746</v>
      </c>
      <c r="I3796" s="56">
        <v>35583</v>
      </c>
      <c r="J3796" s="20" t="s">
        <v>4823</v>
      </c>
      <c r="K3796" s="66"/>
      <c r="L3796" s="66"/>
      <c r="M3796" s="65"/>
      <c r="N3796" s="65"/>
      <c r="O3796" s="66"/>
      <c r="P3796" s="65"/>
      <c r="Q3796" s="69" t="s">
        <v>6013</v>
      </c>
      <c r="R3796" s="6" t="s">
        <v>6013</v>
      </c>
      <c r="S3796" s="6" t="s">
        <v>6013</v>
      </c>
      <c r="T3796" s="6" t="s">
        <v>6013</v>
      </c>
      <c r="U3796" s="6" t="s">
        <v>6013</v>
      </c>
      <c r="V3796" s="6" t="s">
        <v>6013</v>
      </c>
      <c r="W3796" s="21" t="str">
        <f t="shared" si="59"/>
        <v>15</v>
      </c>
      <c r="AA3796" s="20" t="s">
        <v>7827</v>
      </c>
    </row>
    <row r="3797" spans="1:27">
      <c r="A3797" s="46">
        <v>286</v>
      </c>
      <c r="B3797" s="20" t="s">
        <v>8369</v>
      </c>
      <c r="C3797" s="18" t="s">
        <v>8370</v>
      </c>
      <c r="D3797" s="20" t="s">
        <v>15</v>
      </c>
      <c r="E3797" s="20" t="s">
        <v>6013</v>
      </c>
      <c r="F3797" s="20"/>
      <c r="G3797" s="20" t="s">
        <v>1538</v>
      </c>
      <c r="H3797" s="63" t="s">
        <v>3655</v>
      </c>
      <c r="I3797" s="56">
        <v>35734</v>
      </c>
      <c r="J3797" s="20" t="s">
        <v>4823</v>
      </c>
      <c r="K3797" s="66"/>
      <c r="L3797" s="66"/>
      <c r="M3797" s="65"/>
      <c r="N3797" s="65"/>
      <c r="O3797" s="66"/>
      <c r="P3797" s="65"/>
      <c r="Q3797" s="69" t="s">
        <v>6013</v>
      </c>
      <c r="R3797" s="6" t="s">
        <v>6013</v>
      </c>
      <c r="S3797" s="6" t="s">
        <v>6013</v>
      </c>
      <c r="T3797" s="6" t="s">
        <v>6013</v>
      </c>
      <c r="U3797" s="6" t="s">
        <v>6013</v>
      </c>
      <c r="V3797" s="6" t="s">
        <v>6013</v>
      </c>
      <c r="W3797" s="21" t="str">
        <f t="shared" si="59"/>
        <v>15</v>
      </c>
      <c r="AA3797" s="20" t="s">
        <v>8369</v>
      </c>
    </row>
    <row r="3798" spans="1:27">
      <c r="A3798" s="46">
        <v>287</v>
      </c>
      <c r="B3798" s="20" t="s">
        <v>8138</v>
      </c>
      <c r="C3798" s="18" t="s">
        <v>8139</v>
      </c>
      <c r="D3798" s="20" t="s">
        <v>15</v>
      </c>
      <c r="E3798" s="20" t="s">
        <v>6013</v>
      </c>
      <c r="F3798" s="20"/>
      <c r="G3798" s="20" t="s">
        <v>286</v>
      </c>
      <c r="H3798" s="63" t="s">
        <v>3709</v>
      </c>
      <c r="I3798" s="56">
        <v>35583</v>
      </c>
      <c r="J3798" s="20" t="s">
        <v>5299</v>
      </c>
      <c r="K3798" s="66"/>
      <c r="L3798" s="66"/>
      <c r="M3798" s="65"/>
      <c r="N3798" s="65"/>
      <c r="O3798" s="66"/>
      <c r="P3798" s="65"/>
      <c r="Q3798" s="69" t="s">
        <v>6013</v>
      </c>
      <c r="R3798" s="6" t="s">
        <v>6013</v>
      </c>
      <c r="S3798" s="6" t="s">
        <v>6013</v>
      </c>
      <c r="T3798" s="6" t="s">
        <v>6013</v>
      </c>
      <c r="U3798" s="6" t="s">
        <v>6013</v>
      </c>
      <c r="V3798" s="6" t="s">
        <v>6013</v>
      </c>
      <c r="W3798" s="21" t="str">
        <f t="shared" si="59"/>
        <v>15</v>
      </c>
      <c r="AA3798" s="20" t="s">
        <v>8138</v>
      </c>
    </row>
    <row r="3799" spans="1:27">
      <c r="A3799" s="46">
        <v>288</v>
      </c>
      <c r="B3799" s="20" t="s">
        <v>8446</v>
      </c>
      <c r="C3799" s="18" t="s">
        <v>8447</v>
      </c>
      <c r="D3799" s="20" t="s">
        <v>15</v>
      </c>
      <c r="E3799" s="20" t="s">
        <v>6013</v>
      </c>
      <c r="F3799" s="20"/>
      <c r="G3799" s="20" t="s">
        <v>1891</v>
      </c>
      <c r="H3799" s="63" t="s">
        <v>3655</v>
      </c>
      <c r="I3799" s="56">
        <v>35232</v>
      </c>
      <c r="J3799" s="20" t="s">
        <v>4823</v>
      </c>
      <c r="K3799" s="66"/>
      <c r="L3799" s="66"/>
      <c r="M3799" s="65"/>
      <c r="N3799" s="65"/>
      <c r="O3799" s="66"/>
      <c r="P3799" s="65"/>
      <c r="Q3799" s="69" t="s">
        <v>6013</v>
      </c>
      <c r="R3799" s="6" t="s">
        <v>6013</v>
      </c>
      <c r="S3799" s="6" t="s">
        <v>6013</v>
      </c>
      <c r="T3799" s="6" t="s">
        <v>6013</v>
      </c>
      <c r="U3799" s="6" t="s">
        <v>6013</v>
      </c>
      <c r="V3799" s="6" t="s">
        <v>6013</v>
      </c>
      <c r="W3799" s="21" t="str">
        <f t="shared" si="59"/>
        <v>15</v>
      </c>
      <c r="AA3799" s="20" t="s">
        <v>8446</v>
      </c>
    </row>
    <row r="3800" spans="1:27">
      <c r="A3800" s="46">
        <v>289</v>
      </c>
      <c r="B3800" s="20" t="s">
        <v>8371</v>
      </c>
      <c r="C3800" s="18" t="s">
        <v>8372</v>
      </c>
      <c r="D3800" s="20" t="s">
        <v>15</v>
      </c>
      <c r="E3800" s="20" t="s">
        <v>6013</v>
      </c>
      <c r="F3800" s="20"/>
      <c r="G3800" s="20" t="s">
        <v>1538</v>
      </c>
      <c r="H3800" s="63" t="s">
        <v>3736</v>
      </c>
      <c r="I3800" s="56">
        <v>35431</v>
      </c>
      <c r="J3800" s="20" t="s">
        <v>4823</v>
      </c>
      <c r="K3800" s="66"/>
      <c r="L3800" s="66"/>
      <c r="M3800" s="65"/>
      <c r="N3800" s="65"/>
      <c r="O3800" s="66"/>
      <c r="P3800" s="65"/>
      <c r="Q3800" s="69" t="s">
        <v>6013</v>
      </c>
      <c r="R3800" s="6" t="s">
        <v>6013</v>
      </c>
      <c r="S3800" s="6" t="s">
        <v>6013</v>
      </c>
      <c r="T3800" s="6" t="s">
        <v>6013</v>
      </c>
      <c r="U3800" s="6" t="s">
        <v>6013</v>
      </c>
      <c r="V3800" s="6" t="s">
        <v>6013</v>
      </c>
      <c r="W3800" s="21" t="str">
        <f t="shared" si="59"/>
        <v>15</v>
      </c>
      <c r="AA3800" s="20" t="s">
        <v>8371</v>
      </c>
    </row>
    <row r="3801" spans="1:27">
      <c r="A3801" s="46">
        <v>290</v>
      </c>
      <c r="B3801" s="20" t="s">
        <v>8529</v>
      </c>
      <c r="C3801" s="18" t="s">
        <v>8530</v>
      </c>
      <c r="D3801" s="20" t="s">
        <v>15</v>
      </c>
      <c r="E3801" s="20" t="s">
        <v>6013</v>
      </c>
      <c r="F3801" s="20"/>
      <c r="G3801" s="20" t="s">
        <v>1866</v>
      </c>
      <c r="H3801" s="63" t="s">
        <v>3655</v>
      </c>
      <c r="I3801" s="56">
        <v>35089</v>
      </c>
      <c r="J3801" s="20" t="s">
        <v>4823</v>
      </c>
      <c r="K3801" s="66"/>
      <c r="L3801" s="66"/>
      <c r="M3801" s="65"/>
      <c r="N3801" s="65"/>
      <c r="O3801" s="66"/>
      <c r="P3801" s="65"/>
      <c r="Q3801" s="69" t="s">
        <v>6013</v>
      </c>
      <c r="R3801" s="6" t="s">
        <v>6013</v>
      </c>
      <c r="S3801" s="6" t="s">
        <v>6013</v>
      </c>
      <c r="T3801" s="6" t="s">
        <v>6013</v>
      </c>
      <c r="U3801" s="6" t="s">
        <v>6013</v>
      </c>
      <c r="V3801" s="6" t="s">
        <v>6013</v>
      </c>
      <c r="W3801" s="21" t="str">
        <f t="shared" si="59"/>
        <v>15</v>
      </c>
      <c r="AA3801" s="20" t="s">
        <v>8529</v>
      </c>
    </row>
    <row r="3802" spans="1:27">
      <c r="A3802" s="46">
        <v>291</v>
      </c>
      <c r="B3802" s="20" t="s">
        <v>8215</v>
      </c>
      <c r="C3802" s="18" t="s">
        <v>8216</v>
      </c>
      <c r="D3802" s="20" t="s">
        <v>15</v>
      </c>
      <c r="E3802" s="20" t="s">
        <v>6013</v>
      </c>
      <c r="F3802" s="20"/>
      <c r="G3802" s="20" t="s">
        <v>486</v>
      </c>
      <c r="H3802" s="63" t="s">
        <v>8605</v>
      </c>
      <c r="I3802" s="56">
        <v>35625</v>
      </c>
      <c r="J3802" s="20" t="s">
        <v>5299</v>
      </c>
      <c r="K3802" s="66"/>
      <c r="L3802" s="66"/>
      <c r="M3802" s="65"/>
      <c r="N3802" s="65"/>
      <c r="O3802" s="66"/>
      <c r="P3802" s="65"/>
      <c r="Q3802" s="69" t="s">
        <v>6013</v>
      </c>
      <c r="R3802" s="6" t="s">
        <v>6013</v>
      </c>
      <c r="S3802" s="6" t="s">
        <v>6013</v>
      </c>
      <c r="T3802" s="6" t="s">
        <v>6013</v>
      </c>
      <c r="U3802" s="6" t="s">
        <v>6013</v>
      </c>
      <c r="V3802" s="6" t="s">
        <v>6013</v>
      </c>
      <c r="W3802" s="21" t="str">
        <f t="shared" si="59"/>
        <v>15</v>
      </c>
      <c r="AA3802" s="20" t="s">
        <v>8215</v>
      </c>
    </row>
    <row r="3803" spans="1:27">
      <c r="A3803" s="46">
        <v>292</v>
      </c>
      <c r="B3803" s="20" t="s">
        <v>7903</v>
      </c>
      <c r="C3803" s="18" t="s">
        <v>7904</v>
      </c>
      <c r="D3803" s="20" t="s">
        <v>9</v>
      </c>
      <c r="E3803" s="20" t="s">
        <v>6013</v>
      </c>
      <c r="F3803" s="20"/>
      <c r="G3803" s="20" t="s">
        <v>20</v>
      </c>
      <c r="H3803" s="63" t="s">
        <v>3655</v>
      </c>
      <c r="I3803" s="56">
        <v>35578</v>
      </c>
      <c r="J3803" s="20" t="s">
        <v>4823</v>
      </c>
      <c r="K3803" s="66"/>
      <c r="L3803" s="66"/>
      <c r="M3803" s="65"/>
      <c r="N3803" s="65"/>
      <c r="O3803" s="66"/>
      <c r="P3803" s="65"/>
      <c r="Q3803" s="69" t="s">
        <v>6013</v>
      </c>
      <c r="R3803" s="6" t="s">
        <v>6013</v>
      </c>
      <c r="S3803" s="6" t="s">
        <v>6013</v>
      </c>
      <c r="T3803" s="6" t="s">
        <v>6013</v>
      </c>
      <c r="U3803" s="6" t="s">
        <v>6013</v>
      </c>
      <c r="V3803" s="6" t="s">
        <v>6013</v>
      </c>
      <c r="W3803" s="21" t="str">
        <f t="shared" si="59"/>
        <v>15</v>
      </c>
      <c r="AA3803" s="20" t="s">
        <v>7903</v>
      </c>
    </row>
    <row r="3804" spans="1:27">
      <c r="A3804" s="46">
        <v>293</v>
      </c>
      <c r="B3804" s="20" t="s">
        <v>8217</v>
      </c>
      <c r="C3804" s="18" t="s">
        <v>8218</v>
      </c>
      <c r="D3804" s="20" t="s">
        <v>9</v>
      </c>
      <c r="E3804" s="20" t="s">
        <v>6013</v>
      </c>
      <c r="F3804" s="20"/>
      <c r="G3804" s="20" t="s">
        <v>486</v>
      </c>
      <c r="H3804" s="63" t="s">
        <v>7745</v>
      </c>
      <c r="I3804" s="56">
        <v>35461</v>
      </c>
      <c r="J3804" s="20" t="s">
        <v>4823</v>
      </c>
      <c r="K3804" s="66"/>
      <c r="L3804" s="66"/>
      <c r="M3804" s="65"/>
      <c r="N3804" s="65"/>
      <c r="O3804" s="66"/>
      <c r="P3804" s="65"/>
      <c r="Q3804" s="69" t="s">
        <v>6013</v>
      </c>
      <c r="R3804" s="6" t="s">
        <v>6013</v>
      </c>
      <c r="S3804" s="6" t="s">
        <v>6013</v>
      </c>
      <c r="T3804" s="6" t="s">
        <v>6013</v>
      </c>
      <c r="U3804" s="6" t="s">
        <v>6013</v>
      </c>
      <c r="V3804" s="6" t="s">
        <v>6013</v>
      </c>
      <c r="W3804" s="21" t="str">
        <f t="shared" si="59"/>
        <v>15</v>
      </c>
      <c r="AA3804" s="20" t="s">
        <v>8217</v>
      </c>
    </row>
    <row r="3805" spans="1:27">
      <c r="A3805" s="46">
        <v>294</v>
      </c>
      <c r="B3805" s="20" t="s">
        <v>7981</v>
      </c>
      <c r="C3805" s="18" t="s">
        <v>7982</v>
      </c>
      <c r="D3805" s="20" t="s">
        <v>9</v>
      </c>
      <c r="E3805" s="20" t="s">
        <v>6013</v>
      </c>
      <c r="F3805" s="20"/>
      <c r="G3805" s="20" t="s">
        <v>82</v>
      </c>
      <c r="H3805" s="63" t="s">
        <v>3724</v>
      </c>
      <c r="I3805" s="56">
        <v>35606</v>
      </c>
      <c r="J3805" s="20" t="s">
        <v>4823</v>
      </c>
      <c r="K3805" s="66"/>
      <c r="L3805" s="66"/>
      <c r="M3805" s="65"/>
      <c r="N3805" s="65"/>
      <c r="O3805" s="66"/>
      <c r="P3805" s="65"/>
      <c r="Q3805" s="69" t="s">
        <v>6013</v>
      </c>
      <c r="R3805" s="6" t="s">
        <v>6013</v>
      </c>
      <c r="S3805" s="6" t="s">
        <v>6013</v>
      </c>
      <c r="T3805" s="6" t="s">
        <v>6013</v>
      </c>
      <c r="U3805" s="6" t="s">
        <v>6013</v>
      </c>
      <c r="V3805" s="6" t="s">
        <v>6013</v>
      </c>
      <c r="W3805" s="21" t="str">
        <f t="shared" si="59"/>
        <v>15</v>
      </c>
      <c r="AA3805" s="20" t="s">
        <v>7981</v>
      </c>
    </row>
    <row r="3806" spans="1:27">
      <c r="A3806" s="46">
        <v>295</v>
      </c>
      <c r="B3806" s="20" t="s">
        <v>8052</v>
      </c>
      <c r="C3806" s="18" t="s">
        <v>8053</v>
      </c>
      <c r="D3806" s="20" t="s">
        <v>9</v>
      </c>
      <c r="E3806" s="20" t="s">
        <v>6013</v>
      </c>
      <c r="F3806" s="20"/>
      <c r="G3806" s="20" t="s">
        <v>59</v>
      </c>
      <c r="H3806" s="63" t="s">
        <v>3655</v>
      </c>
      <c r="I3806" s="56">
        <v>35620</v>
      </c>
      <c r="J3806" s="20" t="s">
        <v>4823</v>
      </c>
      <c r="K3806" s="66"/>
      <c r="L3806" s="66"/>
      <c r="M3806" s="65"/>
      <c r="N3806" s="65"/>
      <c r="O3806" s="66"/>
      <c r="P3806" s="65"/>
      <c r="Q3806" s="69" t="s">
        <v>6013</v>
      </c>
      <c r="R3806" s="6" t="s">
        <v>6013</v>
      </c>
      <c r="S3806" s="6" t="s">
        <v>6013</v>
      </c>
      <c r="T3806" s="6" t="s">
        <v>6013</v>
      </c>
      <c r="U3806" s="6" t="s">
        <v>6013</v>
      </c>
      <c r="V3806" s="6" t="s">
        <v>6013</v>
      </c>
      <c r="W3806" s="21" t="str">
        <f t="shared" si="59"/>
        <v>15</v>
      </c>
      <c r="AA3806" s="20" t="s">
        <v>8052</v>
      </c>
    </row>
    <row r="3807" spans="1:27">
      <c r="A3807" s="46">
        <v>296</v>
      </c>
      <c r="B3807" s="20" t="s">
        <v>8531</v>
      </c>
      <c r="C3807" s="18" t="s">
        <v>8532</v>
      </c>
      <c r="D3807" s="20" t="s">
        <v>15</v>
      </c>
      <c r="E3807" s="20" t="s">
        <v>6013</v>
      </c>
      <c r="F3807" s="20"/>
      <c r="G3807" s="20" t="s">
        <v>1866</v>
      </c>
      <c r="H3807" s="63" t="s">
        <v>8606</v>
      </c>
      <c r="I3807" s="56">
        <v>35430</v>
      </c>
      <c r="J3807" s="20" t="s">
        <v>4823</v>
      </c>
      <c r="K3807" s="66"/>
      <c r="L3807" s="66"/>
      <c r="M3807" s="65"/>
      <c r="N3807" s="65"/>
      <c r="O3807" s="66"/>
      <c r="P3807" s="65"/>
      <c r="Q3807" s="69" t="s">
        <v>6013</v>
      </c>
      <c r="R3807" s="6" t="s">
        <v>6013</v>
      </c>
      <c r="S3807" s="6" t="s">
        <v>6013</v>
      </c>
      <c r="T3807" s="6" t="s">
        <v>6013</v>
      </c>
      <c r="U3807" s="6" t="s">
        <v>6013</v>
      </c>
      <c r="V3807" s="6" t="s">
        <v>6013</v>
      </c>
      <c r="W3807" s="21" t="str">
        <f t="shared" si="59"/>
        <v>15</v>
      </c>
      <c r="AA3807" s="20" t="s">
        <v>8531</v>
      </c>
    </row>
    <row r="3808" spans="1:27">
      <c r="A3808" s="46">
        <v>297</v>
      </c>
      <c r="B3808" s="20" t="s">
        <v>8448</v>
      </c>
      <c r="C3808" s="18" t="s">
        <v>8449</v>
      </c>
      <c r="D3808" s="20" t="s">
        <v>15</v>
      </c>
      <c r="E3808" s="20" t="s">
        <v>6013</v>
      </c>
      <c r="F3808" s="20"/>
      <c r="G3808" s="20" t="s">
        <v>1891</v>
      </c>
      <c r="H3808" s="63" t="s">
        <v>8607</v>
      </c>
      <c r="I3808" s="56">
        <v>35589</v>
      </c>
      <c r="J3808" s="20" t="s">
        <v>4823</v>
      </c>
      <c r="K3808" s="66"/>
      <c r="L3808" s="66"/>
      <c r="M3808" s="65"/>
      <c r="N3808" s="65"/>
      <c r="O3808" s="66"/>
      <c r="P3808" s="65"/>
      <c r="Q3808" s="69" t="s">
        <v>6013</v>
      </c>
      <c r="R3808" s="6" t="s">
        <v>6013</v>
      </c>
      <c r="S3808" s="6" t="s">
        <v>6013</v>
      </c>
      <c r="T3808" s="6" t="s">
        <v>6013</v>
      </c>
      <c r="U3808" s="6" t="s">
        <v>6013</v>
      </c>
      <c r="V3808" s="6" t="s">
        <v>6013</v>
      </c>
      <c r="W3808" s="21" t="str">
        <f t="shared" si="59"/>
        <v>15</v>
      </c>
      <c r="AA3808" s="20" t="s">
        <v>8448</v>
      </c>
    </row>
    <row r="3809" spans="1:27">
      <c r="A3809" s="46">
        <v>298</v>
      </c>
      <c r="B3809" s="20" t="s">
        <v>8533</v>
      </c>
      <c r="C3809" s="18" t="s">
        <v>8534</v>
      </c>
      <c r="D3809" s="20" t="s">
        <v>15</v>
      </c>
      <c r="E3809" s="20" t="s">
        <v>6013</v>
      </c>
      <c r="F3809" s="20"/>
      <c r="G3809" s="20" t="s">
        <v>1866</v>
      </c>
      <c r="H3809" s="63" t="s">
        <v>3774</v>
      </c>
      <c r="I3809" s="56">
        <v>35541</v>
      </c>
      <c r="J3809" s="20" t="s">
        <v>4823</v>
      </c>
      <c r="K3809" s="66"/>
      <c r="L3809" s="66"/>
      <c r="M3809" s="65"/>
      <c r="N3809" s="65"/>
      <c r="O3809" s="66"/>
      <c r="P3809" s="65"/>
      <c r="Q3809" s="69" t="s">
        <v>6013</v>
      </c>
      <c r="R3809" s="6" t="s">
        <v>6013</v>
      </c>
      <c r="S3809" s="6" t="s">
        <v>6013</v>
      </c>
      <c r="T3809" s="6" t="s">
        <v>6013</v>
      </c>
      <c r="U3809" s="6" t="s">
        <v>6013</v>
      </c>
      <c r="V3809" s="6" t="s">
        <v>6013</v>
      </c>
      <c r="W3809" s="21" t="str">
        <f t="shared" si="59"/>
        <v>15</v>
      </c>
      <c r="AA3809" s="20" t="s">
        <v>8533</v>
      </c>
    </row>
    <row r="3810" spans="1:27">
      <c r="A3810" s="46">
        <v>299</v>
      </c>
      <c r="B3810" s="20" t="s">
        <v>7829</v>
      </c>
      <c r="C3810" s="18" t="s">
        <v>7830</v>
      </c>
      <c r="D3810" s="20" t="s">
        <v>15</v>
      </c>
      <c r="E3810" s="20" t="s">
        <v>6013</v>
      </c>
      <c r="F3810" s="20"/>
      <c r="G3810" s="20" t="s">
        <v>16</v>
      </c>
      <c r="H3810" s="63" t="s">
        <v>8562</v>
      </c>
      <c r="I3810" s="56">
        <v>35585</v>
      </c>
      <c r="J3810" s="20" t="s">
        <v>4823</v>
      </c>
      <c r="K3810" s="66"/>
      <c r="L3810" s="66"/>
      <c r="M3810" s="65"/>
      <c r="N3810" s="65"/>
      <c r="O3810" s="66"/>
      <c r="P3810" s="65"/>
      <c r="Q3810" s="69" t="s">
        <v>6013</v>
      </c>
      <c r="R3810" s="6" t="s">
        <v>6013</v>
      </c>
      <c r="S3810" s="6" t="s">
        <v>6013</v>
      </c>
      <c r="T3810" s="6" t="s">
        <v>6013</v>
      </c>
      <c r="U3810" s="6" t="s">
        <v>6013</v>
      </c>
      <c r="V3810" s="6" t="s">
        <v>6013</v>
      </c>
      <c r="W3810" s="21" t="str">
        <f t="shared" si="59"/>
        <v>15</v>
      </c>
      <c r="AA3810" s="20" t="s">
        <v>7829</v>
      </c>
    </row>
    <row r="3811" spans="1:27">
      <c r="A3811" s="46">
        <v>300</v>
      </c>
      <c r="B3811" s="20" t="s">
        <v>8373</v>
      </c>
      <c r="C3811" s="18" t="s">
        <v>8374</v>
      </c>
      <c r="D3811" s="20" t="s">
        <v>9</v>
      </c>
      <c r="E3811" s="20" t="s">
        <v>6021</v>
      </c>
      <c r="F3811" s="20"/>
      <c r="G3811" s="20" t="s">
        <v>1538</v>
      </c>
      <c r="H3811" s="63" t="s">
        <v>3737</v>
      </c>
      <c r="I3811" s="56">
        <v>35653</v>
      </c>
      <c r="J3811" s="20" t="s">
        <v>4823</v>
      </c>
      <c r="K3811" s="66"/>
      <c r="L3811" s="66"/>
      <c r="M3811" s="65"/>
      <c r="N3811" s="65"/>
      <c r="O3811" s="66"/>
      <c r="P3811" s="65"/>
      <c r="Q3811" s="69" t="s">
        <v>6021</v>
      </c>
      <c r="R3811" s="6" t="s">
        <v>6021</v>
      </c>
      <c r="S3811" s="6" t="s">
        <v>6021</v>
      </c>
      <c r="T3811" s="6" t="s">
        <v>6021</v>
      </c>
      <c r="U3811" s="6" t="s">
        <v>6021</v>
      </c>
      <c r="V3811" s="6" t="s">
        <v>6021</v>
      </c>
      <c r="W3811" s="21" t="str">
        <f t="shared" si="59"/>
        <v>15</v>
      </c>
      <c r="AA3811" s="20" t="s">
        <v>8373</v>
      </c>
    </row>
    <row r="3812" spans="1:27">
      <c r="A3812" s="46">
        <v>301</v>
      </c>
      <c r="B3812" s="20" t="s">
        <v>8450</v>
      </c>
      <c r="C3812" s="18" t="s">
        <v>8451</v>
      </c>
      <c r="D3812" s="20" t="s">
        <v>9</v>
      </c>
      <c r="E3812" s="20" t="s">
        <v>6021</v>
      </c>
      <c r="F3812" s="20"/>
      <c r="G3812" s="20" t="s">
        <v>1891</v>
      </c>
      <c r="H3812" s="63" t="s">
        <v>8598</v>
      </c>
      <c r="I3812" s="56">
        <v>36012</v>
      </c>
      <c r="J3812" s="20" t="s">
        <v>4823</v>
      </c>
      <c r="K3812" s="66"/>
      <c r="L3812" s="66"/>
      <c r="M3812" s="65"/>
      <c r="N3812" s="65"/>
      <c r="O3812" s="66"/>
      <c r="P3812" s="65"/>
      <c r="Q3812" s="69" t="s">
        <v>6021</v>
      </c>
      <c r="R3812" s="6" t="s">
        <v>6021</v>
      </c>
      <c r="S3812" s="6" t="s">
        <v>6021</v>
      </c>
      <c r="T3812" s="6" t="s">
        <v>6021</v>
      </c>
      <c r="U3812" s="6" t="s">
        <v>6021</v>
      </c>
      <c r="V3812" s="6" t="s">
        <v>6021</v>
      </c>
      <c r="W3812" s="21" t="str">
        <f t="shared" si="59"/>
        <v>15</v>
      </c>
      <c r="AA3812" s="20" t="s">
        <v>8450</v>
      </c>
    </row>
    <row r="3813" spans="1:27">
      <c r="A3813" s="46">
        <v>302</v>
      </c>
      <c r="B3813" s="20" t="s">
        <v>8375</v>
      </c>
      <c r="C3813" s="18" t="s">
        <v>8376</v>
      </c>
      <c r="D3813" s="20" t="s">
        <v>9</v>
      </c>
      <c r="E3813" s="20" t="s">
        <v>6021</v>
      </c>
      <c r="F3813" s="20"/>
      <c r="G3813" s="20" t="s">
        <v>1538</v>
      </c>
      <c r="H3813" s="63" t="s">
        <v>8598</v>
      </c>
      <c r="I3813" s="56">
        <v>35572</v>
      </c>
      <c r="J3813" s="20" t="s">
        <v>5299</v>
      </c>
      <c r="K3813" s="66"/>
      <c r="L3813" s="66"/>
      <c r="M3813" s="65"/>
      <c r="N3813" s="65"/>
      <c r="O3813" s="66"/>
      <c r="P3813" s="65"/>
      <c r="Q3813" s="69" t="s">
        <v>6021</v>
      </c>
      <c r="R3813" s="6" t="s">
        <v>6021</v>
      </c>
      <c r="S3813" s="6" t="s">
        <v>6021</v>
      </c>
      <c r="T3813" s="6" t="s">
        <v>6021</v>
      </c>
      <c r="U3813" s="6" t="s">
        <v>6021</v>
      </c>
      <c r="V3813" s="6" t="s">
        <v>6021</v>
      </c>
      <c r="W3813" s="21" t="str">
        <f t="shared" si="59"/>
        <v>15</v>
      </c>
      <c r="AA3813" s="20" t="s">
        <v>8375</v>
      </c>
    </row>
    <row r="3814" spans="1:27">
      <c r="A3814" s="46">
        <v>303</v>
      </c>
      <c r="B3814" s="20" t="s">
        <v>7905</v>
      </c>
      <c r="C3814" s="18" t="s">
        <v>7906</v>
      </c>
      <c r="D3814" s="20" t="s">
        <v>15</v>
      </c>
      <c r="E3814" s="20" t="s">
        <v>6013</v>
      </c>
      <c r="F3814" s="20"/>
      <c r="G3814" s="20" t="s">
        <v>20</v>
      </c>
      <c r="H3814" s="63" t="s">
        <v>8588</v>
      </c>
      <c r="I3814" s="56">
        <v>35325</v>
      </c>
      <c r="J3814" s="20" t="s">
        <v>4823</v>
      </c>
      <c r="K3814" s="66"/>
      <c r="L3814" s="66"/>
      <c r="M3814" s="65"/>
      <c r="N3814" s="65"/>
      <c r="O3814" s="66"/>
      <c r="P3814" s="65"/>
      <c r="Q3814" s="69" t="s">
        <v>6013</v>
      </c>
      <c r="R3814" s="6" t="s">
        <v>6013</v>
      </c>
      <c r="S3814" s="6" t="s">
        <v>6013</v>
      </c>
      <c r="T3814" s="6" t="s">
        <v>6013</v>
      </c>
      <c r="U3814" s="6" t="s">
        <v>6013</v>
      </c>
      <c r="V3814" s="6" t="s">
        <v>6013</v>
      </c>
      <c r="W3814" s="21" t="str">
        <f t="shared" si="59"/>
        <v>15</v>
      </c>
      <c r="AA3814" s="20" t="s">
        <v>7905</v>
      </c>
    </row>
    <row r="3815" spans="1:27">
      <c r="A3815" s="46">
        <v>304</v>
      </c>
      <c r="B3815" s="20" t="s">
        <v>8140</v>
      </c>
      <c r="C3815" s="18" t="s">
        <v>8141</v>
      </c>
      <c r="D3815" s="20" t="s">
        <v>9</v>
      </c>
      <c r="E3815" s="20" t="s">
        <v>6013</v>
      </c>
      <c r="F3815" s="20"/>
      <c r="G3815" s="20" t="s">
        <v>286</v>
      </c>
      <c r="H3815" s="63" t="s">
        <v>3655</v>
      </c>
      <c r="I3815" s="56">
        <v>35475</v>
      </c>
      <c r="J3815" s="20" t="s">
        <v>4823</v>
      </c>
      <c r="K3815" s="66"/>
      <c r="L3815" s="66"/>
      <c r="M3815" s="65"/>
      <c r="N3815" s="65"/>
      <c r="O3815" s="66"/>
      <c r="P3815" s="65"/>
      <c r="Q3815" s="69" t="s">
        <v>6013</v>
      </c>
      <c r="R3815" s="6" t="s">
        <v>6013</v>
      </c>
      <c r="S3815" s="6" t="s">
        <v>6013</v>
      </c>
      <c r="T3815" s="6" t="s">
        <v>6013</v>
      </c>
      <c r="U3815" s="6" t="s">
        <v>6013</v>
      </c>
      <c r="V3815" s="6" t="s">
        <v>6013</v>
      </c>
      <c r="W3815" s="21" t="str">
        <f t="shared" si="59"/>
        <v>15</v>
      </c>
      <c r="AA3815" s="20" t="s">
        <v>8140</v>
      </c>
    </row>
    <row r="3816" spans="1:27">
      <c r="A3816" s="46">
        <v>305</v>
      </c>
      <c r="B3816" s="20" t="s">
        <v>8219</v>
      </c>
      <c r="C3816" s="18" t="s">
        <v>8220</v>
      </c>
      <c r="D3816" s="20" t="s">
        <v>9</v>
      </c>
      <c r="E3816" s="20" t="s">
        <v>6013</v>
      </c>
      <c r="F3816" s="20"/>
      <c r="G3816" s="20" t="s">
        <v>486</v>
      </c>
      <c r="H3816" s="63" t="s">
        <v>3994</v>
      </c>
      <c r="I3816" s="56">
        <v>35481</v>
      </c>
      <c r="J3816" s="20" t="s">
        <v>4823</v>
      </c>
      <c r="K3816" s="66"/>
      <c r="L3816" s="66"/>
      <c r="M3816" s="65"/>
      <c r="N3816" s="65"/>
      <c r="O3816" s="66"/>
      <c r="P3816" s="65"/>
      <c r="Q3816" s="69" t="s">
        <v>6013</v>
      </c>
      <c r="R3816" s="6" t="s">
        <v>6013</v>
      </c>
      <c r="S3816" s="6" t="s">
        <v>6013</v>
      </c>
      <c r="T3816" s="6" t="s">
        <v>6013</v>
      </c>
      <c r="U3816" s="6" t="s">
        <v>6013</v>
      </c>
      <c r="V3816" s="6" t="s">
        <v>6013</v>
      </c>
      <c r="W3816" s="21" t="str">
        <f t="shared" si="59"/>
        <v>15</v>
      </c>
      <c r="AA3816" s="20" t="s">
        <v>8219</v>
      </c>
    </row>
    <row r="3817" spans="1:27">
      <c r="A3817" s="46">
        <v>306</v>
      </c>
      <c r="B3817" s="20" t="s">
        <v>8291</v>
      </c>
      <c r="C3817" s="18" t="s">
        <v>8292</v>
      </c>
      <c r="D3817" s="20" t="s">
        <v>15</v>
      </c>
      <c r="E3817" s="20" t="s">
        <v>6013</v>
      </c>
      <c r="F3817" s="20"/>
      <c r="G3817" s="20" t="s">
        <v>1536</v>
      </c>
      <c r="H3817" s="63" t="s">
        <v>8608</v>
      </c>
      <c r="I3817" s="56">
        <v>35598</v>
      </c>
      <c r="J3817" s="20" t="s">
        <v>4823</v>
      </c>
      <c r="K3817" s="66"/>
      <c r="L3817" s="66"/>
      <c r="M3817" s="65"/>
      <c r="N3817" s="65"/>
      <c r="O3817" s="66"/>
      <c r="P3817" s="65"/>
      <c r="Q3817" s="69" t="s">
        <v>6013</v>
      </c>
      <c r="R3817" s="45" t="s">
        <v>6031</v>
      </c>
      <c r="S3817" s="45" t="s">
        <v>6031</v>
      </c>
      <c r="T3817" s="45" t="s">
        <v>6031</v>
      </c>
      <c r="U3817" s="45" t="s">
        <v>6031</v>
      </c>
      <c r="V3817" s="6" t="s">
        <v>6013</v>
      </c>
      <c r="W3817" s="21" t="str">
        <f t="shared" si="59"/>
        <v>15</v>
      </c>
      <c r="AA3817" s="20" t="s">
        <v>8291</v>
      </c>
    </row>
    <row r="3818" spans="1:27">
      <c r="A3818" s="46">
        <v>307</v>
      </c>
      <c r="B3818" s="20" t="s">
        <v>8293</v>
      </c>
      <c r="C3818" s="18" t="s">
        <v>8294</v>
      </c>
      <c r="D3818" s="20" t="s">
        <v>9</v>
      </c>
      <c r="E3818" s="20" t="s">
        <v>6013</v>
      </c>
      <c r="F3818" s="20"/>
      <c r="G3818" s="20" t="s">
        <v>1536</v>
      </c>
      <c r="H3818" s="63" t="s">
        <v>8568</v>
      </c>
      <c r="I3818" s="56">
        <v>35492</v>
      </c>
      <c r="J3818" s="20" t="s">
        <v>4823</v>
      </c>
      <c r="K3818" s="66"/>
      <c r="L3818" s="66"/>
      <c r="M3818" s="65"/>
      <c r="N3818" s="65"/>
      <c r="O3818" s="66"/>
      <c r="P3818" s="65"/>
      <c r="Q3818" s="69" t="s">
        <v>6013</v>
      </c>
      <c r="R3818" s="6" t="s">
        <v>6013</v>
      </c>
      <c r="S3818" s="6" t="s">
        <v>6013</v>
      </c>
      <c r="T3818" s="6" t="s">
        <v>6013</v>
      </c>
      <c r="U3818" s="6" t="s">
        <v>6013</v>
      </c>
      <c r="V3818" s="6" t="s">
        <v>6013</v>
      </c>
      <c r="W3818" s="21" t="str">
        <f t="shared" si="59"/>
        <v>15</v>
      </c>
      <c r="AA3818" s="20" t="s">
        <v>8293</v>
      </c>
    </row>
    <row r="3819" spans="1:27">
      <c r="A3819" s="46">
        <v>308</v>
      </c>
      <c r="B3819" s="20" t="s">
        <v>8377</v>
      </c>
      <c r="C3819" s="18" t="s">
        <v>8378</v>
      </c>
      <c r="D3819" s="20" t="s">
        <v>9</v>
      </c>
      <c r="E3819" s="20" t="s">
        <v>6013</v>
      </c>
      <c r="F3819" s="20"/>
      <c r="G3819" s="20" t="s">
        <v>1538</v>
      </c>
      <c r="H3819" s="63" t="s">
        <v>3655</v>
      </c>
      <c r="I3819" s="56">
        <v>35667</v>
      </c>
      <c r="J3819" s="20" t="s">
        <v>4823</v>
      </c>
      <c r="K3819" s="66"/>
      <c r="L3819" s="66"/>
      <c r="M3819" s="65"/>
      <c r="N3819" s="65"/>
      <c r="O3819" s="66"/>
      <c r="P3819" s="65"/>
      <c r="Q3819" s="69" t="s">
        <v>6013</v>
      </c>
      <c r="R3819" s="6" t="s">
        <v>6013</v>
      </c>
      <c r="S3819" s="6" t="s">
        <v>6013</v>
      </c>
      <c r="T3819" s="6" t="s">
        <v>6013</v>
      </c>
      <c r="U3819" s="6" t="s">
        <v>6013</v>
      </c>
      <c r="V3819" s="6" t="s">
        <v>6013</v>
      </c>
      <c r="W3819" s="21" t="str">
        <f t="shared" si="59"/>
        <v>15</v>
      </c>
      <c r="AA3819" s="20" t="s">
        <v>8377</v>
      </c>
    </row>
    <row r="3820" spans="1:27">
      <c r="A3820" s="46">
        <v>309</v>
      </c>
      <c r="B3820" s="20" t="s">
        <v>7831</v>
      </c>
      <c r="C3820" s="18" t="s">
        <v>7832</v>
      </c>
      <c r="D3820" s="20" t="s">
        <v>15</v>
      </c>
      <c r="E3820" s="20" t="s">
        <v>6013</v>
      </c>
      <c r="F3820" s="20"/>
      <c r="G3820" s="20" t="s">
        <v>16</v>
      </c>
      <c r="H3820" s="63" t="s">
        <v>8552</v>
      </c>
      <c r="I3820" s="56">
        <v>35487</v>
      </c>
      <c r="J3820" s="20" t="s">
        <v>4823</v>
      </c>
      <c r="K3820" s="66"/>
      <c r="L3820" s="66"/>
      <c r="M3820" s="65"/>
      <c r="N3820" s="65"/>
      <c r="O3820" s="66"/>
      <c r="P3820" s="65"/>
      <c r="Q3820" s="69" t="s">
        <v>6013</v>
      </c>
      <c r="R3820" s="6" t="s">
        <v>6013</v>
      </c>
      <c r="S3820" s="6" t="s">
        <v>6013</v>
      </c>
      <c r="T3820" s="6" t="s">
        <v>6013</v>
      </c>
      <c r="U3820" s="6" t="s">
        <v>6013</v>
      </c>
      <c r="V3820" s="6" t="s">
        <v>6013</v>
      </c>
      <c r="W3820" s="21" t="str">
        <f t="shared" si="59"/>
        <v>15</v>
      </c>
      <c r="AA3820" s="20" t="s">
        <v>7831</v>
      </c>
    </row>
    <row r="3821" spans="1:27">
      <c r="A3821" s="46">
        <v>310</v>
      </c>
      <c r="B3821" s="20" t="s">
        <v>8295</v>
      </c>
      <c r="C3821" s="18" t="s">
        <v>8296</v>
      </c>
      <c r="D3821" s="20" t="s">
        <v>15</v>
      </c>
      <c r="E3821" s="20" t="s">
        <v>6013</v>
      </c>
      <c r="F3821" s="20"/>
      <c r="G3821" s="20" t="s">
        <v>1536</v>
      </c>
      <c r="H3821" s="63" t="s">
        <v>3747</v>
      </c>
      <c r="I3821" s="56">
        <v>35718</v>
      </c>
      <c r="J3821" s="20" t="s">
        <v>4823</v>
      </c>
      <c r="K3821" s="66"/>
      <c r="L3821" s="66"/>
      <c r="M3821" s="65"/>
      <c r="N3821" s="65"/>
      <c r="O3821" s="66"/>
      <c r="P3821" s="65"/>
      <c r="Q3821" s="69" t="s">
        <v>6013</v>
      </c>
      <c r="R3821" s="6" t="s">
        <v>6013</v>
      </c>
      <c r="S3821" s="6" t="s">
        <v>6013</v>
      </c>
      <c r="T3821" s="6" t="s">
        <v>6013</v>
      </c>
      <c r="U3821" s="6" t="s">
        <v>6013</v>
      </c>
      <c r="V3821" s="6" t="s">
        <v>6013</v>
      </c>
      <c r="W3821" s="21" t="str">
        <f t="shared" si="59"/>
        <v>15</v>
      </c>
      <c r="AA3821" s="20" t="s">
        <v>8295</v>
      </c>
    </row>
    <row r="3822" spans="1:27">
      <c r="A3822" s="46">
        <v>311</v>
      </c>
      <c r="B3822" s="20" t="s">
        <v>7907</v>
      </c>
      <c r="C3822" s="18" t="s">
        <v>7908</v>
      </c>
      <c r="D3822" s="20" t="s">
        <v>15</v>
      </c>
      <c r="E3822" s="20" t="s">
        <v>6013</v>
      </c>
      <c r="F3822" s="20"/>
      <c r="G3822" s="20" t="s">
        <v>20</v>
      </c>
      <c r="H3822" s="63" t="s">
        <v>8568</v>
      </c>
      <c r="I3822" s="56">
        <v>35498</v>
      </c>
      <c r="J3822" s="20" t="s">
        <v>4823</v>
      </c>
      <c r="K3822" s="66"/>
      <c r="L3822" s="66"/>
      <c r="M3822" s="65"/>
      <c r="N3822" s="65"/>
      <c r="O3822" s="66"/>
      <c r="P3822" s="65"/>
      <c r="Q3822" s="69" t="s">
        <v>6013</v>
      </c>
      <c r="R3822" s="6" t="s">
        <v>6013</v>
      </c>
      <c r="S3822" s="6" t="s">
        <v>6013</v>
      </c>
      <c r="T3822" s="6" t="s">
        <v>6013</v>
      </c>
      <c r="U3822" s="6" t="s">
        <v>6013</v>
      </c>
      <c r="V3822" s="6" t="s">
        <v>6013</v>
      </c>
      <c r="W3822" s="21" t="str">
        <f t="shared" si="59"/>
        <v>15</v>
      </c>
      <c r="AA3822" s="20" t="s">
        <v>7907</v>
      </c>
    </row>
    <row r="3823" spans="1:27">
      <c r="A3823" s="46">
        <v>312</v>
      </c>
      <c r="B3823" s="20" t="s">
        <v>8297</v>
      </c>
      <c r="C3823" s="18" t="s">
        <v>8298</v>
      </c>
      <c r="D3823" s="20" t="s">
        <v>15</v>
      </c>
      <c r="E3823" s="20" t="s">
        <v>6013</v>
      </c>
      <c r="F3823" s="20"/>
      <c r="G3823" s="20" t="s">
        <v>1536</v>
      </c>
      <c r="H3823" s="63" t="s">
        <v>3724</v>
      </c>
      <c r="I3823" s="56">
        <v>35426</v>
      </c>
      <c r="J3823" s="20" t="s">
        <v>5299</v>
      </c>
      <c r="K3823" s="66"/>
      <c r="L3823" s="66"/>
      <c r="M3823" s="65"/>
      <c r="N3823" s="65"/>
      <c r="O3823" s="66"/>
      <c r="P3823" s="65"/>
      <c r="Q3823" s="69" t="s">
        <v>6013</v>
      </c>
      <c r="R3823" s="6" t="s">
        <v>6013</v>
      </c>
      <c r="S3823" s="6" t="s">
        <v>6013</v>
      </c>
      <c r="T3823" s="6" t="s">
        <v>6013</v>
      </c>
      <c r="U3823" s="6" t="s">
        <v>6013</v>
      </c>
      <c r="V3823" s="6" t="s">
        <v>6013</v>
      </c>
      <c r="W3823" s="21" t="str">
        <f t="shared" si="59"/>
        <v>15</v>
      </c>
      <c r="AA3823" s="20" t="s">
        <v>8297</v>
      </c>
    </row>
    <row r="3824" spans="1:27">
      <c r="A3824" s="46">
        <v>313</v>
      </c>
      <c r="B3824" s="20" t="s">
        <v>8054</v>
      </c>
      <c r="C3824" s="18" t="s">
        <v>8055</v>
      </c>
      <c r="D3824" s="20" t="s">
        <v>9</v>
      </c>
      <c r="E3824" s="20" t="s">
        <v>6013</v>
      </c>
      <c r="F3824" s="20"/>
      <c r="G3824" s="20" t="s">
        <v>59</v>
      </c>
      <c r="H3824" s="63" t="s">
        <v>8580</v>
      </c>
      <c r="I3824" s="56">
        <v>35650</v>
      </c>
      <c r="J3824" s="20" t="s">
        <v>4823</v>
      </c>
      <c r="K3824" s="66"/>
      <c r="L3824" s="66"/>
      <c r="M3824" s="65"/>
      <c r="N3824" s="65"/>
      <c r="O3824" s="66"/>
      <c r="P3824" s="65"/>
      <c r="Q3824" s="69" t="s">
        <v>6013</v>
      </c>
      <c r="R3824" s="6" t="s">
        <v>6013</v>
      </c>
      <c r="S3824" s="6" t="s">
        <v>6013</v>
      </c>
      <c r="T3824" s="6" t="s">
        <v>6013</v>
      </c>
      <c r="U3824" s="6" t="s">
        <v>6013</v>
      </c>
      <c r="V3824" s="6" t="s">
        <v>6013</v>
      </c>
      <c r="W3824" s="21" t="str">
        <f t="shared" si="59"/>
        <v>15</v>
      </c>
      <c r="AA3824" s="20" t="s">
        <v>8054</v>
      </c>
    </row>
    <row r="3825" spans="1:27">
      <c r="A3825" s="46">
        <v>314</v>
      </c>
      <c r="B3825" s="20" t="s">
        <v>7983</v>
      </c>
      <c r="C3825" s="18" t="s">
        <v>7984</v>
      </c>
      <c r="D3825" s="20" t="s">
        <v>15</v>
      </c>
      <c r="E3825" s="20" t="s">
        <v>6013</v>
      </c>
      <c r="F3825" s="20"/>
      <c r="G3825" s="20" t="s">
        <v>82</v>
      </c>
      <c r="H3825" s="63" t="s">
        <v>3997</v>
      </c>
      <c r="I3825" s="56">
        <v>35324</v>
      </c>
      <c r="J3825" s="20" t="s">
        <v>4823</v>
      </c>
      <c r="K3825" s="66"/>
      <c r="L3825" s="66"/>
      <c r="M3825" s="65"/>
      <c r="N3825" s="65"/>
      <c r="O3825" s="66"/>
      <c r="P3825" s="65"/>
      <c r="Q3825" s="69" t="s">
        <v>6013</v>
      </c>
      <c r="R3825" s="6" t="s">
        <v>6013</v>
      </c>
      <c r="S3825" s="6" t="s">
        <v>6013</v>
      </c>
      <c r="T3825" s="6" t="s">
        <v>6013</v>
      </c>
      <c r="U3825" s="6" t="s">
        <v>6013</v>
      </c>
      <c r="V3825" s="6" t="s">
        <v>6013</v>
      </c>
      <c r="W3825" s="21" t="str">
        <f t="shared" si="59"/>
        <v>15</v>
      </c>
      <c r="AA3825" s="20" t="s">
        <v>7983</v>
      </c>
    </row>
    <row r="3826" spans="1:27">
      <c r="A3826" s="46">
        <v>315</v>
      </c>
      <c r="B3826" s="20" t="s">
        <v>8056</v>
      </c>
      <c r="C3826" s="18" t="s">
        <v>8057</v>
      </c>
      <c r="D3826" s="20" t="s">
        <v>15</v>
      </c>
      <c r="E3826" s="20" t="s">
        <v>6013</v>
      </c>
      <c r="F3826" s="20"/>
      <c r="G3826" s="20" t="s">
        <v>59</v>
      </c>
      <c r="H3826" s="63" t="s">
        <v>3997</v>
      </c>
      <c r="I3826" s="56">
        <v>35796</v>
      </c>
      <c r="J3826" s="20" t="s">
        <v>4823</v>
      </c>
      <c r="K3826" s="66"/>
      <c r="L3826" s="66"/>
      <c r="M3826" s="65"/>
      <c r="N3826" s="65"/>
      <c r="O3826" s="66"/>
      <c r="P3826" s="65"/>
      <c r="Q3826" s="69" t="s">
        <v>6013</v>
      </c>
      <c r="R3826" s="6" t="s">
        <v>6013</v>
      </c>
      <c r="S3826" s="6" t="s">
        <v>6013</v>
      </c>
      <c r="T3826" s="6" t="s">
        <v>6013</v>
      </c>
      <c r="U3826" s="6" t="s">
        <v>6013</v>
      </c>
      <c r="V3826" s="6" t="s">
        <v>6013</v>
      </c>
      <c r="W3826" s="21" t="str">
        <f t="shared" si="59"/>
        <v>15</v>
      </c>
      <c r="AA3826" s="20" t="s">
        <v>8056</v>
      </c>
    </row>
    <row r="3827" spans="1:27">
      <c r="A3827" s="46">
        <v>316</v>
      </c>
      <c r="B3827" s="20" t="s">
        <v>8452</v>
      </c>
      <c r="C3827" s="18" t="s">
        <v>8453</v>
      </c>
      <c r="D3827" s="20" t="s">
        <v>9</v>
      </c>
      <c r="E3827" s="20" t="s">
        <v>6013</v>
      </c>
      <c r="F3827" s="20"/>
      <c r="G3827" s="20" t="s">
        <v>1891</v>
      </c>
      <c r="H3827" s="63" t="s">
        <v>3655</v>
      </c>
      <c r="I3827" s="56">
        <v>35589</v>
      </c>
      <c r="J3827" s="20" t="s">
        <v>4823</v>
      </c>
      <c r="K3827" s="66"/>
      <c r="L3827" s="66"/>
      <c r="M3827" s="65"/>
      <c r="N3827" s="65"/>
      <c r="O3827" s="66"/>
      <c r="P3827" s="65"/>
      <c r="Q3827" s="69" t="s">
        <v>6013</v>
      </c>
      <c r="R3827" s="6" t="s">
        <v>6013</v>
      </c>
      <c r="S3827" s="6" t="s">
        <v>6013</v>
      </c>
      <c r="T3827" s="6" t="s">
        <v>6013</v>
      </c>
      <c r="U3827" s="6" t="s">
        <v>6013</v>
      </c>
      <c r="V3827" s="6" t="s">
        <v>6031</v>
      </c>
      <c r="W3827" s="21" t="str">
        <f t="shared" si="59"/>
        <v>15</v>
      </c>
      <c r="AA3827" s="20" t="s">
        <v>8452</v>
      </c>
    </row>
    <row r="3828" spans="1:27">
      <c r="A3828" s="46">
        <v>317</v>
      </c>
      <c r="B3828" s="20" t="s">
        <v>7985</v>
      </c>
      <c r="C3828" s="18" t="s">
        <v>7986</v>
      </c>
      <c r="D3828" s="20" t="s">
        <v>15</v>
      </c>
      <c r="E3828" s="20" t="s">
        <v>6013</v>
      </c>
      <c r="F3828" s="20"/>
      <c r="G3828" s="20" t="s">
        <v>82</v>
      </c>
      <c r="H3828" s="63" t="s">
        <v>3655</v>
      </c>
      <c r="I3828" s="56">
        <v>35596</v>
      </c>
      <c r="J3828" s="20" t="s">
        <v>4823</v>
      </c>
      <c r="K3828" s="66"/>
      <c r="L3828" s="66"/>
      <c r="M3828" s="65"/>
      <c r="N3828" s="65"/>
      <c r="O3828" s="66"/>
      <c r="P3828" s="65"/>
      <c r="Q3828" s="69" t="s">
        <v>6013</v>
      </c>
      <c r="R3828" s="6" t="s">
        <v>6013</v>
      </c>
      <c r="S3828" s="6" t="s">
        <v>6013</v>
      </c>
      <c r="T3828" s="6" t="s">
        <v>6013</v>
      </c>
      <c r="U3828" s="6" t="s">
        <v>6013</v>
      </c>
      <c r="V3828" s="6" t="s">
        <v>6013</v>
      </c>
      <c r="W3828" s="21" t="str">
        <f t="shared" si="59"/>
        <v>15</v>
      </c>
      <c r="AA3828" s="20" t="s">
        <v>7985</v>
      </c>
    </row>
    <row r="3829" spans="1:27">
      <c r="A3829" s="46">
        <v>318</v>
      </c>
      <c r="B3829" s="20" t="s">
        <v>8142</v>
      </c>
      <c r="C3829" s="18" t="s">
        <v>8143</v>
      </c>
      <c r="D3829" s="20" t="s">
        <v>15</v>
      </c>
      <c r="E3829" s="20" t="s">
        <v>6021</v>
      </c>
      <c r="F3829" s="20"/>
      <c r="G3829" s="20" t="s">
        <v>286</v>
      </c>
      <c r="H3829" s="63" t="s">
        <v>8609</v>
      </c>
      <c r="I3829" s="56">
        <v>35312</v>
      </c>
      <c r="J3829" s="20" t="s">
        <v>4823</v>
      </c>
      <c r="K3829" s="66"/>
      <c r="L3829" s="66"/>
      <c r="M3829" s="65"/>
      <c r="N3829" s="65"/>
      <c r="O3829" s="66"/>
      <c r="P3829" s="65"/>
      <c r="Q3829" s="69" t="s">
        <v>6021</v>
      </c>
      <c r="R3829" s="6" t="s">
        <v>6021</v>
      </c>
      <c r="S3829" s="6" t="s">
        <v>6021</v>
      </c>
      <c r="T3829" s="6" t="s">
        <v>6021</v>
      </c>
      <c r="U3829" s="6" t="s">
        <v>6021</v>
      </c>
      <c r="V3829" s="6" t="s">
        <v>6021</v>
      </c>
      <c r="W3829" s="21" t="str">
        <f t="shared" si="59"/>
        <v>15</v>
      </c>
      <c r="AA3829" s="20" t="s">
        <v>8142</v>
      </c>
    </row>
    <row r="3830" spans="1:27">
      <c r="A3830" s="46">
        <v>319</v>
      </c>
      <c r="B3830" s="20" t="s">
        <v>7987</v>
      </c>
      <c r="C3830" s="18" t="s">
        <v>7988</v>
      </c>
      <c r="D3830" s="20" t="s">
        <v>9</v>
      </c>
      <c r="E3830" s="20" t="s">
        <v>6021</v>
      </c>
      <c r="F3830" s="20"/>
      <c r="G3830" s="20" t="s">
        <v>82</v>
      </c>
      <c r="H3830" s="63" t="s">
        <v>8609</v>
      </c>
      <c r="I3830" s="56">
        <v>34911</v>
      </c>
      <c r="J3830" s="20" t="s">
        <v>4823</v>
      </c>
      <c r="K3830" s="66"/>
      <c r="L3830" s="66"/>
      <c r="M3830" s="65"/>
      <c r="N3830" s="65"/>
      <c r="O3830" s="66"/>
      <c r="P3830" s="65"/>
      <c r="Q3830" s="69" t="s">
        <v>6021</v>
      </c>
      <c r="R3830" s="6" t="s">
        <v>6021</v>
      </c>
      <c r="S3830" s="6" t="s">
        <v>6021</v>
      </c>
      <c r="T3830" s="6" t="s">
        <v>6021</v>
      </c>
      <c r="U3830" s="6" t="s">
        <v>6021</v>
      </c>
      <c r="V3830" s="6" t="s">
        <v>6021</v>
      </c>
      <c r="W3830" s="21" t="str">
        <f t="shared" si="59"/>
        <v>15</v>
      </c>
      <c r="AA3830" s="20" t="s">
        <v>7987</v>
      </c>
    </row>
    <row r="3831" spans="1:27">
      <c r="A3831" s="46">
        <v>320</v>
      </c>
      <c r="B3831" s="20" t="s">
        <v>8058</v>
      </c>
      <c r="C3831" s="18" t="s">
        <v>8059</v>
      </c>
      <c r="D3831" s="20" t="s">
        <v>9</v>
      </c>
      <c r="E3831" s="20" t="s">
        <v>6021</v>
      </c>
      <c r="F3831" s="20"/>
      <c r="G3831" s="20" t="s">
        <v>59</v>
      </c>
      <c r="H3831" s="63" t="s">
        <v>8609</v>
      </c>
      <c r="I3831" s="56">
        <v>35409</v>
      </c>
      <c r="J3831" s="20" t="s">
        <v>4823</v>
      </c>
      <c r="K3831" s="66"/>
      <c r="L3831" s="66"/>
      <c r="M3831" s="65"/>
      <c r="N3831" s="65"/>
      <c r="O3831" s="66"/>
      <c r="P3831" s="65"/>
      <c r="Q3831" s="69" t="s">
        <v>6021</v>
      </c>
      <c r="R3831" s="6" t="s">
        <v>6021</v>
      </c>
      <c r="S3831" s="6" t="s">
        <v>6021</v>
      </c>
      <c r="T3831" s="6" t="s">
        <v>6021</v>
      </c>
      <c r="U3831" s="6" t="s">
        <v>6021</v>
      </c>
      <c r="V3831" s="6" t="s">
        <v>6021</v>
      </c>
      <c r="W3831" s="21" t="str">
        <f t="shared" si="59"/>
        <v>15</v>
      </c>
      <c r="AA3831" s="20" t="s">
        <v>8058</v>
      </c>
    </row>
    <row r="3832" spans="1:27">
      <c r="A3832" s="46">
        <v>321</v>
      </c>
      <c r="B3832" s="20" t="s">
        <v>8535</v>
      </c>
      <c r="C3832" s="18" t="s">
        <v>8536</v>
      </c>
      <c r="D3832" s="20" t="s">
        <v>9</v>
      </c>
      <c r="E3832" s="20" t="s">
        <v>6013</v>
      </c>
      <c r="F3832" s="20"/>
      <c r="G3832" s="20" t="s">
        <v>1866</v>
      </c>
      <c r="H3832" s="63" t="s">
        <v>3745</v>
      </c>
      <c r="I3832" s="56">
        <v>35459</v>
      </c>
      <c r="J3832" s="20" t="s">
        <v>4823</v>
      </c>
      <c r="K3832" s="66"/>
      <c r="L3832" s="66"/>
      <c r="M3832" s="65"/>
      <c r="N3832" s="65"/>
      <c r="O3832" s="66"/>
      <c r="P3832" s="65"/>
      <c r="Q3832" s="69" t="s">
        <v>6013</v>
      </c>
      <c r="R3832" s="6" t="s">
        <v>6013</v>
      </c>
      <c r="S3832" s="6" t="s">
        <v>6013</v>
      </c>
      <c r="T3832" s="6" t="s">
        <v>6013</v>
      </c>
      <c r="U3832" s="6" t="s">
        <v>6013</v>
      </c>
      <c r="V3832" s="6" t="s">
        <v>6031</v>
      </c>
      <c r="W3832" s="21" t="str">
        <f t="shared" si="59"/>
        <v>15</v>
      </c>
      <c r="AA3832" s="20" t="s">
        <v>8535</v>
      </c>
    </row>
    <row r="3833" spans="1:27">
      <c r="A3833" s="46">
        <v>322</v>
      </c>
      <c r="B3833" s="20" t="s">
        <v>8060</v>
      </c>
      <c r="C3833" s="18" t="s">
        <v>8061</v>
      </c>
      <c r="D3833" s="20" t="s">
        <v>15</v>
      </c>
      <c r="E3833" s="20" t="s">
        <v>6013</v>
      </c>
      <c r="F3833" s="20"/>
      <c r="G3833" s="20" t="s">
        <v>59</v>
      </c>
      <c r="H3833" s="63" t="s">
        <v>3655</v>
      </c>
      <c r="I3833" s="56">
        <v>35084</v>
      </c>
      <c r="J3833" s="20" t="s">
        <v>4823</v>
      </c>
      <c r="K3833" s="66"/>
      <c r="L3833" s="66"/>
      <c r="M3833" s="65"/>
      <c r="N3833" s="65"/>
      <c r="O3833" s="66"/>
      <c r="P3833" s="65"/>
      <c r="Q3833" s="69" t="s">
        <v>6013</v>
      </c>
      <c r="R3833" s="6" t="s">
        <v>6013</v>
      </c>
      <c r="S3833" s="6" t="s">
        <v>6013</v>
      </c>
      <c r="T3833" s="6" t="s">
        <v>6013</v>
      </c>
      <c r="U3833" s="6" t="s">
        <v>6013</v>
      </c>
      <c r="V3833" s="6" t="s">
        <v>6013</v>
      </c>
      <c r="W3833" s="21" t="str">
        <f t="shared" si="59"/>
        <v>15</v>
      </c>
      <c r="AA3833" s="20" t="s">
        <v>8060</v>
      </c>
    </row>
    <row r="3834" spans="1:27">
      <c r="A3834" s="46">
        <v>323</v>
      </c>
      <c r="B3834" s="20" t="s">
        <v>8144</v>
      </c>
      <c r="C3834" s="18" t="s">
        <v>8145</v>
      </c>
      <c r="D3834" s="20" t="s">
        <v>15</v>
      </c>
      <c r="E3834" s="20" t="s">
        <v>6013</v>
      </c>
      <c r="F3834" s="20"/>
      <c r="G3834" s="20" t="s">
        <v>286</v>
      </c>
      <c r="H3834" s="63" t="s">
        <v>8610</v>
      </c>
      <c r="I3834" s="56">
        <v>35398</v>
      </c>
      <c r="J3834" s="20" t="s">
        <v>4823</v>
      </c>
      <c r="K3834" s="66"/>
      <c r="L3834" s="66"/>
      <c r="M3834" s="65"/>
      <c r="N3834" s="65"/>
      <c r="O3834" s="66"/>
      <c r="P3834" s="65"/>
      <c r="Q3834" s="69" t="s">
        <v>6013</v>
      </c>
      <c r="R3834" s="6" t="s">
        <v>6013</v>
      </c>
      <c r="S3834" s="6" t="s">
        <v>6013</v>
      </c>
      <c r="T3834" s="6" t="s">
        <v>6013</v>
      </c>
      <c r="U3834" s="6" t="s">
        <v>6013</v>
      </c>
      <c r="V3834" s="6" t="s">
        <v>6013</v>
      </c>
      <c r="W3834" s="21" t="str">
        <f t="shared" si="59"/>
        <v>15</v>
      </c>
      <c r="AA3834" s="20" t="s">
        <v>8144</v>
      </c>
    </row>
    <row r="3835" spans="1:27">
      <c r="A3835" s="46">
        <v>324</v>
      </c>
      <c r="B3835" s="20" t="s">
        <v>7909</v>
      </c>
      <c r="C3835" s="18" t="s">
        <v>7910</v>
      </c>
      <c r="D3835" s="20" t="s">
        <v>9</v>
      </c>
      <c r="E3835" s="20" t="s">
        <v>6013</v>
      </c>
      <c r="F3835" s="20"/>
      <c r="G3835" s="20" t="s">
        <v>20</v>
      </c>
      <c r="H3835" s="63" t="s">
        <v>8611</v>
      </c>
      <c r="I3835" s="56">
        <v>35964</v>
      </c>
      <c r="J3835" s="20" t="s">
        <v>4823</v>
      </c>
      <c r="K3835" s="66"/>
      <c r="L3835" s="66"/>
      <c r="M3835" s="65"/>
      <c r="N3835" s="65"/>
      <c r="O3835" s="66"/>
      <c r="P3835" s="65"/>
      <c r="Q3835" s="69" t="s">
        <v>6013</v>
      </c>
      <c r="R3835" s="6" t="s">
        <v>6013</v>
      </c>
      <c r="S3835" s="6" t="s">
        <v>6013</v>
      </c>
      <c r="T3835" s="6" t="s">
        <v>6013</v>
      </c>
      <c r="U3835" s="6" t="s">
        <v>6013</v>
      </c>
      <c r="V3835" s="6" t="s">
        <v>6013</v>
      </c>
      <c r="W3835" s="21" t="str">
        <f t="shared" si="59"/>
        <v>15</v>
      </c>
      <c r="AA3835" s="20" t="s">
        <v>7909</v>
      </c>
    </row>
    <row r="3836" spans="1:27">
      <c r="A3836" s="46">
        <v>325</v>
      </c>
      <c r="B3836" s="20" t="s">
        <v>7833</v>
      </c>
      <c r="C3836" s="18" t="s">
        <v>7834</v>
      </c>
      <c r="D3836" s="20" t="s">
        <v>9</v>
      </c>
      <c r="E3836" s="20" t="s">
        <v>6013</v>
      </c>
      <c r="F3836" s="20"/>
      <c r="G3836" s="20" t="s">
        <v>16</v>
      </c>
      <c r="H3836" s="63" t="s">
        <v>3655</v>
      </c>
      <c r="I3836" s="56">
        <v>35535</v>
      </c>
      <c r="J3836" s="20" t="s">
        <v>4823</v>
      </c>
      <c r="K3836" s="66"/>
      <c r="L3836" s="66"/>
      <c r="M3836" s="65"/>
      <c r="N3836" s="65"/>
      <c r="O3836" s="66"/>
      <c r="P3836" s="65"/>
      <c r="Q3836" s="69" t="s">
        <v>6013</v>
      </c>
      <c r="R3836" s="6" t="s">
        <v>6013</v>
      </c>
      <c r="S3836" s="6" t="s">
        <v>6013</v>
      </c>
      <c r="T3836" s="6" t="s">
        <v>6013</v>
      </c>
      <c r="U3836" s="6" t="s">
        <v>6013</v>
      </c>
      <c r="V3836" s="6" t="s">
        <v>6013</v>
      </c>
      <c r="W3836" s="21" t="str">
        <f t="shared" si="59"/>
        <v>15</v>
      </c>
      <c r="AA3836" s="20" t="s">
        <v>7833</v>
      </c>
    </row>
    <row r="3837" spans="1:27">
      <c r="A3837" s="46">
        <v>326</v>
      </c>
      <c r="B3837" s="20" t="s">
        <v>8454</v>
      </c>
      <c r="C3837" s="18" t="s">
        <v>8455</v>
      </c>
      <c r="D3837" s="20" t="s">
        <v>9</v>
      </c>
      <c r="E3837" s="20" t="s">
        <v>6013</v>
      </c>
      <c r="F3837" s="20"/>
      <c r="G3837" s="20" t="s">
        <v>1891</v>
      </c>
      <c r="H3837" s="63" t="s">
        <v>4800</v>
      </c>
      <c r="I3837" s="56">
        <v>36133</v>
      </c>
      <c r="J3837" s="20" t="s">
        <v>5299</v>
      </c>
      <c r="K3837" s="66"/>
      <c r="L3837" s="66"/>
      <c r="M3837" s="65"/>
      <c r="N3837" s="65"/>
      <c r="O3837" s="66"/>
      <c r="P3837" s="65"/>
      <c r="Q3837" s="69" t="s">
        <v>6013</v>
      </c>
      <c r="R3837" s="6" t="s">
        <v>6013</v>
      </c>
      <c r="S3837" s="6" t="s">
        <v>6013</v>
      </c>
      <c r="T3837" s="6" t="s">
        <v>6013</v>
      </c>
      <c r="U3837" s="6" t="s">
        <v>6013</v>
      </c>
      <c r="V3837" s="6" t="s">
        <v>6013</v>
      </c>
      <c r="W3837" s="21" t="str">
        <f t="shared" si="59"/>
        <v>15</v>
      </c>
      <c r="AA3837" s="20" t="s">
        <v>8454</v>
      </c>
    </row>
    <row r="3838" spans="1:27">
      <c r="A3838" s="46">
        <v>327</v>
      </c>
      <c r="B3838" s="20" t="s">
        <v>8062</v>
      </c>
      <c r="C3838" s="18" t="s">
        <v>8063</v>
      </c>
      <c r="D3838" s="20" t="s">
        <v>15</v>
      </c>
      <c r="E3838" s="20" t="s">
        <v>6013</v>
      </c>
      <c r="F3838" s="20"/>
      <c r="G3838" s="20" t="s">
        <v>59</v>
      </c>
      <c r="H3838" s="63" t="s">
        <v>8612</v>
      </c>
      <c r="I3838" s="56">
        <v>35587</v>
      </c>
      <c r="J3838" s="20" t="s">
        <v>4823</v>
      </c>
      <c r="K3838" s="66"/>
      <c r="L3838" s="66"/>
      <c r="M3838" s="65"/>
      <c r="N3838" s="65"/>
      <c r="O3838" s="66"/>
      <c r="P3838" s="65"/>
      <c r="Q3838" s="69" t="s">
        <v>6013</v>
      </c>
      <c r="R3838" s="6" t="s">
        <v>6013</v>
      </c>
      <c r="S3838" s="6" t="s">
        <v>6013</v>
      </c>
      <c r="T3838" s="6" t="s">
        <v>6013</v>
      </c>
      <c r="U3838" s="6" t="s">
        <v>6013</v>
      </c>
      <c r="V3838" s="6" t="s">
        <v>6013</v>
      </c>
      <c r="W3838" s="21" t="str">
        <f t="shared" si="59"/>
        <v>15</v>
      </c>
      <c r="AA3838" s="20" t="s">
        <v>8062</v>
      </c>
    </row>
    <row r="3839" spans="1:27">
      <c r="A3839" s="46">
        <v>328</v>
      </c>
      <c r="B3839" s="20" t="s">
        <v>7911</v>
      </c>
      <c r="C3839" s="18" t="s">
        <v>7912</v>
      </c>
      <c r="D3839" s="20" t="s">
        <v>9</v>
      </c>
      <c r="E3839" s="20" t="s">
        <v>6013</v>
      </c>
      <c r="F3839" s="20"/>
      <c r="G3839" s="20" t="s">
        <v>20</v>
      </c>
      <c r="H3839" s="63" t="s">
        <v>3745</v>
      </c>
      <c r="I3839" s="56">
        <v>35320</v>
      </c>
      <c r="J3839" s="20" t="s">
        <v>4823</v>
      </c>
      <c r="K3839" s="66"/>
      <c r="L3839" s="66"/>
      <c r="M3839" s="65"/>
      <c r="N3839" s="65"/>
      <c r="O3839" s="66"/>
      <c r="P3839" s="65"/>
      <c r="Q3839" s="69" t="s">
        <v>6013</v>
      </c>
      <c r="R3839" s="6" t="s">
        <v>6013</v>
      </c>
      <c r="S3839" s="6" t="s">
        <v>6013</v>
      </c>
      <c r="T3839" s="6" t="s">
        <v>6013</v>
      </c>
      <c r="U3839" s="6" t="s">
        <v>6013</v>
      </c>
      <c r="V3839" s="6" t="s">
        <v>6013</v>
      </c>
      <c r="W3839" s="21" t="str">
        <f t="shared" si="59"/>
        <v>15</v>
      </c>
      <c r="AA3839" s="20" t="s">
        <v>7911</v>
      </c>
    </row>
    <row r="3840" spans="1:27">
      <c r="A3840" s="46">
        <v>329</v>
      </c>
      <c r="B3840" s="20" t="s">
        <v>8537</v>
      </c>
      <c r="C3840" s="18" t="s">
        <v>8538</v>
      </c>
      <c r="D3840" s="20" t="s">
        <v>9</v>
      </c>
      <c r="E3840" s="20" t="s">
        <v>6013</v>
      </c>
      <c r="F3840" s="20"/>
      <c r="G3840" s="20" t="s">
        <v>1866</v>
      </c>
      <c r="H3840" s="63" t="s">
        <v>3771</v>
      </c>
      <c r="I3840" s="56">
        <v>35608</v>
      </c>
      <c r="J3840" s="20" t="s">
        <v>5299</v>
      </c>
      <c r="K3840" s="66"/>
      <c r="L3840" s="66"/>
      <c r="M3840" s="65"/>
      <c r="N3840" s="65"/>
      <c r="O3840" s="66"/>
      <c r="P3840" s="65"/>
      <c r="Q3840" s="69" t="s">
        <v>6013</v>
      </c>
      <c r="R3840" s="6" t="s">
        <v>6013</v>
      </c>
      <c r="S3840" s="6" t="s">
        <v>6013</v>
      </c>
      <c r="T3840" s="6" t="s">
        <v>6013</v>
      </c>
      <c r="U3840" s="6" t="s">
        <v>6013</v>
      </c>
      <c r="V3840" s="6" t="s">
        <v>6013</v>
      </c>
      <c r="W3840" s="21" t="str">
        <f t="shared" si="59"/>
        <v>15</v>
      </c>
      <c r="AA3840" s="20" t="s">
        <v>8537</v>
      </c>
    </row>
    <row r="3841" spans="1:27">
      <c r="A3841" s="46">
        <v>330</v>
      </c>
      <c r="B3841" s="20" t="s">
        <v>8299</v>
      </c>
      <c r="C3841" s="18" t="s">
        <v>8300</v>
      </c>
      <c r="D3841" s="20" t="s">
        <v>9</v>
      </c>
      <c r="E3841" s="20" t="s">
        <v>6013</v>
      </c>
      <c r="F3841" s="20"/>
      <c r="G3841" s="20" t="s">
        <v>1536</v>
      </c>
      <c r="H3841" s="63" t="s">
        <v>3775</v>
      </c>
      <c r="I3841" s="56">
        <v>35914</v>
      </c>
      <c r="J3841" s="20" t="s">
        <v>4823</v>
      </c>
      <c r="K3841" s="66"/>
      <c r="L3841" s="66"/>
      <c r="M3841" s="65"/>
      <c r="N3841" s="65"/>
      <c r="O3841" s="66"/>
      <c r="P3841" s="65"/>
      <c r="Q3841" s="70" t="s">
        <v>6104</v>
      </c>
      <c r="R3841" s="70" t="s">
        <v>6104</v>
      </c>
      <c r="S3841" s="70" t="s">
        <v>9640</v>
      </c>
      <c r="T3841" s="70" t="s">
        <v>9640</v>
      </c>
      <c r="U3841" s="70" t="s">
        <v>9640</v>
      </c>
      <c r="V3841" s="6" t="s">
        <v>9640</v>
      </c>
      <c r="W3841" s="21" t="str">
        <f t="shared" si="59"/>
        <v>15</v>
      </c>
      <c r="AA3841" s="20" t="s">
        <v>8299</v>
      </c>
    </row>
    <row r="3842" spans="1:27">
      <c r="A3842" s="46">
        <v>331</v>
      </c>
      <c r="B3842" s="20" t="s">
        <v>7989</v>
      </c>
      <c r="C3842" s="18" t="s">
        <v>7990</v>
      </c>
      <c r="D3842" s="20" t="s">
        <v>9</v>
      </c>
      <c r="E3842" s="20" t="s">
        <v>6013</v>
      </c>
      <c r="F3842" s="20"/>
      <c r="G3842" s="20" t="s">
        <v>82</v>
      </c>
      <c r="H3842" s="63" t="s">
        <v>3724</v>
      </c>
      <c r="I3842" s="56">
        <v>35747</v>
      </c>
      <c r="J3842" s="20" t="s">
        <v>4823</v>
      </c>
      <c r="K3842" s="66"/>
      <c r="L3842" s="66"/>
      <c r="M3842" s="65"/>
      <c r="N3842" s="65"/>
      <c r="O3842" s="66"/>
      <c r="P3842" s="65"/>
      <c r="Q3842" s="69" t="s">
        <v>6013</v>
      </c>
      <c r="R3842" s="6" t="s">
        <v>6013</v>
      </c>
      <c r="S3842" s="6" t="s">
        <v>6013</v>
      </c>
      <c r="T3842" s="6" t="s">
        <v>6013</v>
      </c>
      <c r="U3842" s="6" t="s">
        <v>6013</v>
      </c>
      <c r="V3842" s="6" t="s">
        <v>6013</v>
      </c>
      <c r="W3842" s="21" t="str">
        <f t="shared" si="59"/>
        <v>15</v>
      </c>
      <c r="AA3842" s="20" t="s">
        <v>7989</v>
      </c>
    </row>
    <row r="3843" spans="1:27">
      <c r="A3843" s="46">
        <v>332</v>
      </c>
      <c r="B3843" s="20" t="s">
        <v>8064</v>
      </c>
      <c r="C3843" s="18" t="s">
        <v>8065</v>
      </c>
      <c r="D3843" s="20" t="s">
        <v>9</v>
      </c>
      <c r="E3843" s="20" t="s">
        <v>6013</v>
      </c>
      <c r="F3843" s="20"/>
      <c r="G3843" s="20" t="s">
        <v>59</v>
      </c>
      <c r="H3843" s="63" t="s">
        <v>3994</v>
      </c>
      <c r="I3843" s="56">
        <v>35219</v>
      </c>
      <c r="J3843" s="20" t="s">
        <v>4823</v>
      </c>
      <c r="K3843" s="66"/>
      <c r="L3843" s="66"/>
      <c r="M3843" s="65"/>
      <c r="N3843" s="65"/>
      <c r="O3843" s="66"/>
      <c r="P3843" s="65"/>
      <c r="Q3843" s="69" t="s">
        <v>6013</v>
      </c>
      <c r="R3843" s="6" t="s">
        <v>6013</v>
      </c>
      <c r="S3843" s="6" t="s">
        <v>6013</v>
      </c>
      <c r="T3843" s="6" t="s">
        <v>6013</v>
      </c>
      <c r="U3843" s="6" t="s">
        <v>6013</v>
      </c>
      <c r="V3843" s="6" t="s">
        <v>6013</v>
      </c>
      <c r="W3843" s="21" t="str">
        <f t="shared" ref="W3843:W3906" si="60">LEFT(B3843,2)</f>
        <v>15</v>
      </c>
      <c r="AA3843" s="20" t="s">
        <v>8064</v>
      </c>
    </row>
    <row r="3844" spans="1:27">
      <c r="A3844" s="46">
        <v>333</v>
      </c>
      <c r="B3844" s="20" t="s">
        <v>8456</v>
      </c>
      <c r="C3844" s="18" t="s">
        <v>8457</v>
      </c>
      <c r="D3844" s="20" t="s">
        <v>15</v>
      </c>
      <c r="E3844" s="20" t="s">
        <v>6013</v>
      </c>
      <c r="F3844" s="20"/>
      <c r="G3844" s="20" t="s">
        <v>1891</v>
      </c>
      <c r="H3844" s="63" t="s">
        <v>3716</v>
      </c>
      <c r="I3844" s="56">
        <v>35508</v>
      </c>
      <c r="J3844" s="20" t="s">
        <v>4823</v>
      </c>
      <c r="K3844" s="66"/>
      <c r="L3844" s="66"/>
      <c r="M3844" s="65"/>
      <c r="N3844" s="65"/>
      <c r="O3844" s="66"/>
      <c r="P3844" s="65"/>
      <c r="Q3844" s="69" t="s">
        <v>6013</v>
      </c>
      <c r="R3844" s="6" t="s">
        <v>6013</v>
      </c>
      <c r="S3844" s="6" t="s">
        <v>6013</v>
      </c>
      <c r="T3844" s="6" t="s">
        <v>6013</v>
      </c>
      <c r="U3844" s="6" t="s">
        <v>6013</v>
      </c>
      <c r="V3844" s="6" t="s">
        <v>6013</v>
      </c>
      <c r="W3844" s="21" t="str">
        <f t="shared" si="60"/>
        <v>15</v>
      </c>
      <c r="AA3844" s="20" t="s">
        <v>8456</v>
      </c>
    </row>
    <row r="3845" spans="1:27">
      <c r="A3845" s="46">
        <v>334</v>
      </c>
      <c r="B3845" s="20" t="s">
        <v>8221</v>
      </c>
      <c r="C3845" s="18" t="s">
        <v>8222</v>
      </c>
      <c r="D3845" s="20" t="s">
        <v>15</v>
      </c>
      <c r="E3845" s="20" t="s">
        <v>6013</v>
      </c>
      <c r="F3845" s="20"/>
      <c r="G3845" s="20" t="s">
        <v>486</v>
      </c>
      <c r="H3845" s="63" t="s">
        <v>3655</v>
      </c>
      <c r="I3845" s="56">
        <v>35263</v>
      </c>
      <c r="J3845" s="20" t="s">
        <v>4823</v>
      </c>
      <c r="K3845" s="66"/>
      <c r="L3845" s="66"/>
      <c r="M3845" s="65"/>
      <c r="N3845" s="65"/>
      <c r="O3845" s="66"/>
      <c r="P3845" s="65"/>
      <c r="Q3845" s="69" t="s">
        <v>6013</v>
      </c>
      <c r="R3845" s="6" t="s">
        <v>6013</v>
      </c>
      <c r="S3845" s="6" t="s">
        <v>6013</v>
      </c>
      <c r="T3845" s="6" t="s">
        <v>6013</v>
      </c>
      <c r="U3845" s="6" t="s">
        <v>6013</v>
      </c>
      <c r="V3845" s="6" t="s">
        <v>6013</v>
      </c>
      <c r="W3845" s="21" t="str">
        <f t="shared" si="60"/>
        <v>15</v>
      </c>
      <c r="AA3845" s="20" t="s">
        <v>8221</v>
      </c>
    </row>
    <row r="3846" spans="1:27">
      <c r="A3846" s="46">
        <v>335</v>
      </c>
      <c r="B3846" s="20" t="s">
        <v>8301</v>
      </c>
      <c r="C3846" s="18" t="s">
        <v>8302</v>
      </c>
      <c r="D3846" s="20" t="s">
        <v>15</v>
      </c>
      <c r="E3846" s="20" t="s">
        <v>6013</v>
      </c>
      <c r="F3846" s="20"/>
      <c r="G3846" s="20" t="s">
        <v>1536</v>
      </c>
      <c r="H3846" s="63" t="s">
        <v>3655</v>
      </c>
      <c r="I3846" s="56">
        <v>35815</v>
      </c>
      <c r="J3846" s="20" t="s">
        <v>4823</v>
      </c>
      <c r="K3846" s="66"/>
      <c r="L3846" s="66"/>
      <c r="M3846" s="65"/>
      <c r="N3846" s="65"/>
      <c r="O3846" s="66"/>
      <c r="P3846" s="65"/>
      <c r="Q3846" s="69" t="s">
        <v>6013</v>
      </c>
      <c r="R3846" s="6" t="s">
        <v>6013</v>
      </c>
      <c r="S3846" s="6" t="s">
        <v>6013</v>
      </c>
      <c r="T3846" s="6" t="s">
        <v>6013</v>
      </c>
      <c r="U3846" s="6" t="s">
        <v>6013</v>
      </c>
      <c r="V3846" s="6" t="s">
        <v>6031</v>
      </c>
      <c r="W3846" s="21" t="str">
        <f t="shared" si="60"/>
        <v>15</v>
      </c>
      <c r="AA3846" s="20" t="s">
        <v>8301</v>
      </c>
    </row>
    <row r="3847" spans="1:27">
      <c r="A3847" s="46">
        <v>336</v>
      </c>
      <c r="B3847" s="20" t="s">
        <v>8379</v>
      </c>
      <c r="C3847" s="18" t="s">
        <v>8380</v>
      </c>
      <c r="D3847" s="20" t="s">
        <v>15</v>
      </c>
      <c r="E3847" s="20" t="s">
        <v>6013</v>
      </c>
      <c r="F3847" s="20"/>
      <c r="G3847" s="20" t="s">
        <v>1538</v>
      </c>
      <c r="H3847" s="63" t="s">
        <v>3655</v>
      </c>
      <c r="I3847" s="56">
        <v>35502</v>
      </c>
      <c r="J3847" s="20" t="s">
        <v>4823</v>
      </c>
      <c r="K3847" s="66"/>
      <c r="L3847" s="66"/>
      <c r="M3847" s="65"/>
      <c r="N3847" s="65"/>
      <c r="O3847" s="66"/>
      <c r="P3847" s="65"/>
      <c r="Q3847" s="69" t="s">
        <v>6013</v>
      </c>
      <c r="R3847" s="6" t="s">
        <v>6013</v>
      </c>
      <c r="S3847" s="6" t="s">
        <v>6013</v>
      </c>
      <c r="T3847" s="6" t="s">
        <v>6013</v>
      </c>
      <c r="U3847" s="6" t="s">
        <v>6013</v>
      </c>
      <c r="V3847" s="6" t="s">
        <v>6013</v>
      </c>
      <c r="W3847" s="21" t="str">
        <f t="shared" si="60"/>
        <v>15</v>
      </c>
      <c r="AA3847" s="20" t="s">
        <v>8379</v>
      </c>
    </row>
    <row r="3848" spans="1:27">
      <c r="A3848" s="46">
        <v>337</v>
      </c>
      <c r="B3848" s="20" t="s">
        <v>8458</v>
      </c>
      <c r="C3848" s="18" t="s">
        <v>8459</v>
      </c>
      <c r="D3848" s="20" t="s">
        <v>15</v>
      </c>
      <c r="E3848" s="20" t="s">
        <v>6013</v>
      </c>
      <c r="F3848" s="20"/>
      <c r="G3848" s="20" t="s">
        <v>1891</v>
      </c>
      <c r="H3848" s="63" t="s">
        <v>3710</v>
      </c>
      <c r="I3848" s="56">
        <v>35002</v>
      </c>
      <c r="J3848" s="20" t="s">
        <v>4823</v>
      </c>
      <c r="K3848" s="66"/>
      <c r="L3848" s="66"/>
      <c r="M3848" s="65"/>
      <c r="N3848" s="65"/>
      <c r="O3848" s="66"/>
      <c r="P3848" s="65"/>
      <c r="Q3848" s="69" t="s">
        <v>6013</v>
      </c>
      <c r="R3848" s="6" t="s">
        <v>6013</v>
      </c>
      <c r="S3848" s="6" t="s">
        <v>6013</v>
      </c>
      <c r="T3848" s="6" t="s">
        <v>6013</v>
      </c>
      <c r="U3848" s="6" t="s">
        <v>6013</v>
      </c>
      <c r="V3848" s="6" t="s">
        <v>6013</v>
      </c>
      <c r="W3848" s="21" t="str">
        <f t="shared" si="60"/>
        <v>15</v>
      </c>
      <c r="AA3848" s="20" t="s">
        <v>8458</v>
      </c>
    </row>
    <row r="3849" spans="1:27">
      <c r="A3849" s="46">
        <v>338</v>
      </c>
      <c r="B3849" s="20" t="s">
        <v>7835</v>
      </c>
      <c r="C3849" s="18" t="s">
        <v>7836</v>
      </c>
      <c r="D3849" s="20" t="s">
        <v>15</v>
      </c>
      <c r="E3849" s="20" t="s">
        <v>6013</v>
      </c>
      <c r="F3849" s="20"/>
      <c r="G3849" s="20" t="s">
        <v>16</v>
      </c>
      <c r="H3849" s="63" t="s">
        <v>8555</v>
      </c>
      <c r="I3849" s="56">
        <v>35355</v>
      </c>
      <c r="J3849" s="20" t="s">
        <v>4823</v>
      </c>
      <c r="K3849" s="66"/>
      <c r="L3849" s="66"/>
      <c r="M3849" s="65"/>
      <c r="N3849" s="65"/>
      <c r="O3849" s="66"/>
      <c r="P3849" s="65"/>
      <c r="Q3849" s="69" t="s">
        <v>6013</v>
      </c>
      <c r="R3849" s="6" t="s">
        <v>6013</v>
      </c>
      <c r="S3849" s="6" t="s">
        <v>6013</v>
      </c>
      <c r="T3849" s="6" t="s">
        <v>6013</v>
      </c>
      <c r="U3849" s="6" t="s">
        <v>6013</v>
      </c>
      <c r="V3849" s="6" t="s">
        <v>6013</v>
      </c>
      <c r="W3849" s="21" t="str">
        <f t="shared" si="60"/>
        <v>15</v>
      </c>
      <c r="AA3849" s="20" t="s">
        <v>7835</v>
      </c>
    </row>
    <row r="3850" spans="1:27">
      <c r="A3850" s="46">
        <v>339</v>
      </c>
      <c r="B3850" s="20" t="s">
        <v>7837</v>
      </c>
      <c r="C3850" s="18" t="s">
        <v>7838</v>
      </c>
      <c r="D3850" s="20" t="s">
        <v>9</v>
      </c>
      <c r="E3850" s="20" t="s">
        <v>6013</v>
      </c>
      <c r="F3850" s="20"/>
      <c r="G3850" s="20" t="s">
        <v>16</v>
      </c>
      <c r="H3850" s="63" t="s">
        <v>3661</v>
      </c>
      <c r="I3850" s="56">
        <v>35665</v>
      </c>
      <c r="J3850" s="20" t="s">
        <v>4823</v>
      </c>
      <c r="K3850" s="66"/>
      <c r="L3850" s="66"/>
      <c r="M3850" s="65"/>
      <c r="N3850" s="65"/>
      <c r="O3850" s="66"/>
      <c r="P3850" s="65"/>
      <c r="Q3850" s="69" t="s">
        <v>6013</v>
      </c>
      <c r="R3850" s="6" t="s">
        <v>6013</v>
      </c>
      <c r="S3850" s="6" t="s">
        <v>6013</v>
      </c>
      <c r="T3850" s="6" t="s">
        <v>6013</v>
      </c>
      <c r="U3850" s="6" t="s">
        <v>6013</v>
      </c>
      <c r="V3850" s="6" t="s">
        <v>6013</v>
      </c>
      <c r="W3850" s="21" t="str">
        <f t="shared" si="60"/>
        <v>15</v>
      </c>
      <c r="AA3850" s="20" t="s">
        <v>7837</v>
      </c>
    </row>
    <row r="3851" spans="1:27">
      <c r="A3851" s="46">
        <v>340</v>
      </c>
      <c r="B3851" s="20" t="s">
        <v>8146</v>
      </c>
      <c r="C3851" s="18" t="s">
        <v>8147</v>
      </c>
      <c r="D3851" s="20" t="s">
        <v>9</v>
      </c>
      <c r="E3851" s="20" t="s">
        <v>6013</v>
      </c>
      <c r="F3851" s="20"/>
      <c r="G3851" s="20" t="s">
        <v>286</v>
      </c>
      <c r="H3851" s="63" t="s">
        <v>3655</v>
      </c>
      <c r="I3851" s="56">
        <v>35526</v>
      </c>
      <c r="J3851" s="20" t="s">
        <v>4823</v>
      </c>
      <c r="K3851" s="66"/>
      <c r="L3851" s="66"/>
      <c r="M3851" s="65"/>
      <c r="N3851" s="65"/>
      <c r="O3851" s="66"/>
      <c r="P3851" s="65"/>
      <c r="Q3851" s="69" t="s">
        <v>6013</v>
      </c>
      <c r="R3851" s="6" t="s">
        <v>6013</v>
      </c>
      <c r="S3851" s="6" t="s">
        <v>6013</v>
      </c>
      <c r="T3851" s="6" t="s">
        <v>6013</v>
      </c>
      <c r="U3851" s="6" t="s">
        <v>6013</v>
      </c>
      <c r="V3851" s="6" t="s">
        <v>6013</v>
      </c>
      <c r="W3851" s="21" t="str">
        <f t="shared" si="60"/>
        <v>15</v>
      </c>
      <c r="AA3851" s="20" t="s">
        <v>8146</v>
      </c>
    </row>
    <row r="3852" spans="1:27">
      <c r="A3852" s="46">
        <v>341</v>
      </c>
      <c r="B3852" s="20" t="s">
        <v>7913</v>
      </c>
      <c r="C3852" s="18" t="s">
        <v>7914</v>
      </c>
      <c r="D3852" s="20" t="s">
        <v>15</v>
      </c>
      <c r="E3852" s="20" t="s">
        <v>6013</v>
      </c>
      <c r="F3852" s="20"/>
      <c r="G3852" s="20" t="s">
        <v>20</v>
      </c>
      <c r="H3852" s="63" t="s">
        <v>3774</v>
      </c>
      <c r="I3852" s="56">
        <v>35411</v>
      </c>
      <c r="J3852" s="20" t="s">
        <v>4823</v>
      </c>
      <c r="K3852" s="66"/>
      <c r="L3852" s="66"/>
      <c r="M3852" s="65"/>
      <c r="N3852" s="65"/>
      <c r="O3852" s="66"/>
      <c r="P3852" s="65"/>
      <c r="Q3852" s="69" t="s">
        <v>6013</v>
      </c>
      <c r="R3852" s="6" t="s">
        <v>6013</v>
      </c>
      <c r="S3852" s="6" t="s">
        <v>6013</v>
      </c>
      <c r="T3852" s="6" t="s">
        <v>6013</v>
      </c>
      <c r="U3852" s="6" t="s">
        <v>6013</v>
      </c>
      <c r="V3852" s="6" t="s">
        <v>6013</v>
      </c>
      <c r="W3852" s="21" t="str">
        <f t="shared" si="60"/>
        <v>15</v>
      </c>
      <c r="AA3852" s="20" t="s">
        <v>7913</v>
      </c>
    </row>
    <row r="3853" spans="1:27">
      <c r="A3853" s="46">
        <v>342</v>
      </c>
      <c r="B3853" s="20" t="s">
        <v>7915</v>
      </c>
      <c r="C3853" s="18" t="s">
        <v>7916</v>
      </c>
      <c r="D3853" s="20" t="s">
        <v>15</v>
      </c>
      <c r="E3853" s="20" t="s">
        <v>6013</v>
      </c>
      <c r="F3853" s="20"/>
      <c r="G3853" s="20" t="s">
        <v>20</v>
      </c>
      <c r="H3853" s="63" t="s">
        <v>8613</v>
      </c>
      <c r="I3853" s="56">
        <v>35621</v>
      </c>
      <c r="J3853" s="20" t="s">
        <v>5299</v>
      </c>
      <c r="K3853" s="66"/>
      <c r="L3853" s="66"/>
      <c r="M3853" s="65"/>
      <c r="N3853" s="65"/>
      <c r="O3853" s="66"/>
      <c r="P3853" s="65"/>
      <c r="Q3853" s="69" t="s">
        <v>6013</v>
      </c>
      <c r="R3853" s="6" t="s">
        <v>6013</v>
      </c>
      <c r="S3853" s="6" t="s">
        <v>6013</v>
      </c>
      <c r="T3853" s="6" t="s">
        <v>6013</v>
      </c>
      <c r="U3853" s="6" t="s">
        <v>6013</v>
      </c>
      <c r="V3853" s="45" t="s">
        <v>307</v>
      </c>
      <c r="W3853" s="21" t="str">
        <f t="shared" si="60"/>
        <v>15</v>
      </c>
      <c r="AA3853" s="20" t="s">
        <v>7915</v>
      </c>
    </row>
    <row r="3854" spans="1:27">
      <c r="A3854" s="46">
        <v>343</v>
      </c>
      <c r="B3854" s="20" t="s">
        <v>7991</v>
      </c>
      <c r="C3854" s="18" t="s">
        <v>7992</v>
      </c>
      <c r="D3854" s="20" t="s">
        <v>15</v>
      </c>
      <c r="E3854" s="20" t="s">
        <v>6013</v>
      </c>
      <c r="F3854" s="20"/>
      <c r="G3854" s="20" t="s">
        <v>82</v>
      </c>
      <c r="H3854" s="63" t="s">
        <v>4043</v>
      </c>
      <c r="I3854" s="56">
        <v>35528</v>
      </c>
      <c r="J3854" s="20" t="s">
        <v>4823</v>
      </c>
      <c r="K3854" s="66"/>
      <c r="L3854" s="66"/>
      <c r="M3854" s="65"/>
      <c r="N3854" s="65"/>
      <c r="O3854" s="66"/>
      <c r="P3854" s="65"/>
      <c r="Q3854" s="69" t="s">
        <v>6013</v>
      </c>
      <c r="R3854" s="6" t="s">
        <v>6013</v>
      </c>
      <c r="S3854" s="6" t="s">
        <v>6013</v>
      </c>
      <c r="T3854" s="6" t="s">
        <v>6013</v>
      </c>
      <c r="U3854" s="6" t="s">
        <v>6013</v>
      </c>
      <c r="V3854" s="6" t="s">
        <v>6013</v>
      </c>
      <c r="W3854" s="21" t="str">
        <f t="shared" si="60"/>
        <v>15</v>
      </c>
      <c r="AA3854" s="20" t="s">
        <v>7991</v>
      </c>
    </row>
    <row r="3855" spans="1:27">
      <c r="A3855" s="46">
        <v>344</v>
      </c>
      <c r="B3855" s="20" t="s">
        <v>8381</v>
      </c>
      <c r="C3855" s="18" t="s">
        <v>8382</v>
      </c>
      <c r="D3855" s="20" t="s">
        <v>9</v>
      </c>
      <c r="E3855" s="20" t="s">
        <v>6013</v>
      </c>
      <c r="F3855" s="20"/>
      <c r="G3855" s="20" t="s">
        <v>1538</v>
      </c>
      <c r="H3855" s="63" t="s">
        <v>8614</v>
      </c>
      <c r="I3855" s="56">
        <v>35734</v>
      </c>
      <c r="J3855" s="20" t="s">
        <v>4823</v>
      </c>
      <c r="K3855" s="66"/>
      <c r="L3855" s="66"/>
      <c r="M3855" s="65"/>
      <c r="N3855" s="65"/>
      <c r="O3855" s="66"/>
      <c r="P3855" s="65"/>
      <c r="Q3855" s="69" t="s">
        <v>6013</v>
      </c>
      <c r="R3855" s="6" t="s">
        <v>6013</v>
      </c>
      <c r="S3855" s="6" t="s">
        <v>6013</v>
      </c>
      <c r="T3855" s="6" t="s">
        <v>6013</v>
      </c>
      <c r="U3855" s="6" t="s">
        <v>6013</v>
      </c>
      <c r="V3855" s="6" t="s">
        <v>6013</v>
      </c>
      <c r="W3855" s="21" t="str">
        <f t="shared" si="60"/>
        <v>15</v>
      </c>
      <c r="AA3855" s="20" t="s">
        <v>8381</v>
      </c>
    </row>
    <row r="3856" spans="1:27">
      <c r="A3856" s="46">
        <v>345</v>
      </c>
      <c r="B3856" s="20" t="s">
        <v>8223</v>
      </c>
      <c r="C3856" s="18" t="s">
        <v>8224</v>
      </c>
      <c r="D3856" s="20" t="s">
        <v>9</v>
      </c>
      <c r="E3856" s="20" t="s">
        <v>6013</v>
      </c>
      <c r="F3856" s="20"/>
      <c r="G3856" s="20" t="s">
        <v>486</v>
      </c>
      <c r="H3856" s="63" t="s">
        <v>8615</v>
      </c>
      <c r="I3856" s="56">
        <v>35657</v>
      </c>
      <c r="J3856" s="20" t="s">
        <v>4823</v>
      </c>
      <c r="K3856" s="66"/>
      <c r="L3856" s="66"/>
      <c r="M3856" s="65"/>
      <c r="N3856" s="65"/>
      <c r="O3856" s="66"/>
      <c r="P3856" s="65"/>
      <c r="Q3856" s="69" t="s">
        <v>6013</v>
      </c>
      <c r="R3856" s="6" t="s">
        <v>6013</v>
      </c>
      <c r="S3856" s="6" t="s">
        <v>6013</v>
      </c>
      <c r="T3856" s="6" t="s">
        <v>6013</v>
      </c>
      <c r="U3856" s="6" t="s">
        <v>6013</v>
      </c>
      <c r="V3856" s="6" t="s">
        <v>6013</v>
      </c>
      <c r="W3856" s="21" t="str">
        <f t="shared" si="60"/>
        <v>15</v>
      </c>
      <c r="AA3856" s="20" t="s">
        <v>8223</v>
      </c>
    </row>
    <row r="3857" spans="1:27">
      <c r="A3857" s="46">
        <v>346</v>
      </c>
      <c r="B3857" s="20" t="s">
        <v>8460</v>
      </c>
      <c r="C3857" s="18" t="s">
        <v>8461</v>
      </c>
      <c r="D3857" s="20" t="s">
        <v>15</v>
      </c>
      <c r="E3857" s="20" t="s">
        <v>6013</v>
      </c>
      <c r="F3857" s="20"/>
      <c r="G3857" s="20" t="s">
        <v>1891</v>
      </c>
      <c r="H3857" s="63" t="s">
        <v>3745</v>
      </c>
      <c r="I3857" s="56">
        <v>35638</v>
      </c>
      <c r="J3857" s="20" t="s">
        <v>4823</v>
      </c>
      <c r="K3857" s="66"/>
      <c r="L3857" s="66"/>
      <c r="M3857" s="65"/>
      <c r="N3857" s="65"/>
      <c r="O3857" s="66"/>
      <c r="P3857" s="65"/>
      <c r="Q3857" s="69" t="s">
        <v>6013</v>
      </c>
      <c r="R3857" s="6" t="s">
        <v>6013</v>
      </c>
      <c r="S3857" s="6" t="s">
        <v>6013</v>
      </c>
      <c r="T3857" s="6" t="s">
        <v>6013</v>
      </c>
      <c r="U3857" s="6" t="s">
        <v>6013</v>
      </c>
      <c r="V3857" s="6" t="s">
        <v>6013</v>
      </c>
      <c r="W3857" s="21" t="str">
        <f t="shared" si="60"/>
        <v>15</v>
      </c>
      <c r="AA3857" s="20" t="s">
        <v>8460</v>
      </c>
    </row>
    <row r="3858" spans="1:27">
      <c r="A3858" s="46">
        <v>347</v>
      </c>
      <c r="B3858" s="20" t="s">
        <v>8148</v>
      </c>
      <c r="C3858" s="18" t="s">
        <v>8149</v>
      </c>
      <c r="D3858" s="20" t="s">
        <v>9</v>
      </c>
      <c r="E3858" s="20" t="s">
        <v>6013</v>
      </c>
      <c r="F3858" s="20"/>
      <c r="G3858" s="20" t="s">
        <v>286</v>
      </c>
      <c r="H3858" s="63" t="s">
        <v>3732</v>
      </c>
      <c r="I3858" s="56">
        <v>35373</v>
      </c>
      <c r="J3858" s="20" t="s">
        <v>4823</v>
      </c>
      <c r="K3858" s="66"/>
      <c r="L3858" s="66"/>
      <c r="M3858" s="65"/>
      <c r="N3858" s="65"/>
      <c r="O3858" s="66"/>
      <c r="P3858" s="65"/>
      <c r="Q3858" s="69" t="s">
        <v>6013</v>
      </c>
      <c r="R3858" s="6" t="s">
        <v>6013</v>
      </c>
      <c r="S3858" s="6" t="s">
        <v>6013</v>
      </c>
      <c r="T3858" s="6" t="s">
        <v>6013</v>
      </c>
      <c r="U3858" s="6" t="s">
        <v>6013</v>
      </c>
      <c r="V3858" s="6" t="s">
        <v>6013</v>
      </c>
      <c r="W3858" s="21" t="str">
        <f t="shared" si="60"/>
        <v>15</v>
      </c>
      <c r="AA3858" s="20" t="s">
        <v>8148</v>
      </c>
    </row>
    <row r="3859" spans="1:27">
      <c r="A3859" s="46">
        <v>348</v>
      </c>
      <c r="B3859" s="20" t="s">
        <v>7993</v>
      </c>
      <c r="C3859" s="18" t="s">
        <v>7994</v>
      </c>
      <c r="D3859" s="20" t="s">
        <v>9</v>
      </c>
      <c r="E3859" s="20" t="s">
        <v>6013</v>
      </c>
      <c r="F3859" s="20"/>
      <c r="G3859" s="20" t="s">
        <v>82</v>
      </c>
      <c r="H3859" s="63" t="s">
        <v>8559</v>
      </c>
      <c r="I3859" s="56">
        <v>35635</v>
      </c>
      <c r="J3859" s="20" t="s">
        <v>4823</v>
      </c>
      <c r="K3859" s="66"/>
      <c r="L3859" s="66"/>
      <c r="M3859" s="65"/>
      <c r="N3859" s="65"/>
      <c r="O3859" s="66"/>
      <c r="P3859" s="65"/>
      <c r="Q3859" s="69" t="s">
        <v>6013</v>
      </c>
      <c r="R3859" s="6" t="s">
        <v>6013</v>
      </c>
      <c r="S3859" s="6" t="s">
        <v>6013</v>
      </c>
      <c r="T3859" s="6" t="s">
        <v>6013</v>
      </c>
      <c r="U3859" s="6" t="s">
        <v>6013</v>
      </c>
      <c r="V3859" s="6" t="s">
        <v>6013</v>
      </c>
      <c r="W3859" s="21" t="str">
        <f t="shared" si="60"/>
        <v>15</v>
      </c>
      <c r="AA3859" s="20" t="s">
        <v>7993</v>
      </c>
    </row>
    <row r="3860" spans="1:27">
      <c r="A3860" s="46">
        <v>349</v>
      </c>
      <c r="B3860" s="20" t="s">
        <v>8303</v>
      </c>
      <c r="C3860" s="18" t="s">
        <v>8304</v>
      </c>
      <c r="D3860" s="20" t="s">
        <v>9</v>
      </c>
      <c r="E3860" s="20" t="s">
        <v>6013</v>
      </c>
      <c r="F3860" s="20"/>
      <c r="G3860" s="20" t="s">
        <v>1536</v>
      </c>
      <c r="H3860" s="63" t="s">
        <v>3655</v>
      </c>
      <c r="I3860" s="56">
        <v>35847</v>
      </c>
      <c r="J3860" s="20" t="s">
        <v>4823</v>
      </c>
      <c r="K3860" s="66"/>
      <c r="L3860" s="66"/>
      <c r="M3860" s="65"/>
      <c r="N3860" s="65"/>
      <c r="O3860" s="66"/>
      <c r="P3860" s="65"/>
      <c r="Q3860" s="69" t="s">
        <v>6013</v>
      </c>
      <c r="R3860" s="6" t="s">
        <v>6013</v>
      </c>
      <c r="S3860" s="6" t="s">
        <v>6013</v>
      </c>
      <c r="T3860" s="6" t="s">
        <v>6013</v>
      </c>
      <c r="U3860" s="6" t="s">
        <v>6013</v>
      </c>
      <c r="V3860" s="6" t="s">
        <v>6013</v>
      </c>
      <c r="W3860" s="21" t="str">
        <f t="shared" si="60"/>
        <v>15</v>
      </c>
      <c r="AA3860" s="20" t="s">
        <v>8303</v>
      </c>
    </row>
    <row r="3861" spans="1:27">
      <c r="A3861" s="46">
        <v>350</v>
      </c>
      <c r="B3861" s="20" t="s">
        <v>8383</v>
      </c>
      <c r="C3861" s="18" t="s">
        <v>8384</v>
      </c>
      <c r="D3861" s="20" t="s">
        <v>9</v>
      </c>
      <c r="E3861" s="20" t="s">
        <v>6013</v>
      </c>
      <c r="F3861" s="20"/>
      <c r="G3861" s="20" t="s">
        <v>1538</v>
      </c>
      <c r="H3861" s="63" t="s">
        <v>3655</v>
      </c>
      <c r="I3861" s="56">
        <v>35622</v>
      </c>
      <c r="J3861" s="20" t="s">
        <v>4823</v>
      </c>
      <c r="K3861" s="66"/>
      <c r="L3861" s="66"/>
      <c r="M3861" s="65"/>
      <c r="N3861" s="65"/>
      <c r="O3861" s="66"/>
      <c r="P3861" s="65"/>
      <c r="Q3861" s="69" t="s">
        <v>6013</v>
      </c>
      <c r="R3861" s="6" t="s">
        <v>6013</v>
      </c>
      <c r="S3861" s="6" t="s">
        <v>6013</v>
      </c>
      <c r="T3861" s="6" t="s">
        <v>6013</v>
      </c>
      <c r="U3861" s="6" t="s">
        <v>6013</v>
      </c>
      <c r="V3861" s="6" t="s">
        <v>6013</v>
      </c>
      <c r="W3861" s="21" t="str">
        <f t="shared" si="60"/>
        <v>15</v>
      </c>
      <c r="AA3861" s="20" t="s">
        <v>8383</v>
      </c>
    </row>
    <row r="3862" spans="1:27">
      <c r="A3862" s="46">
        <v>351</v>
      </c>
      <c r="B3862" s="20" t="s">
        <v>8539</v>
      </c>
      <c r="C3862" s="18" t="s">
        <v>8540</v>
      </c>
      <c r="D3862" s="20" t="s">
        <v>15</v>
      </c>
      <c r="E3862" s="20" t="s">
        <v>6013</v>
      </c>
      <c r="F3862" s="20"/>
      <c r="G3862" s="20" t="s">
        <v>1866</v>
      </c>
      <c r="H3862" s="63" t="s">
        <v>4019</v>
      </c>
      <c r="I3862" s="56">
        <v>35135</v>
      </c>
      <c r="J3862" s="20" t="s">
        <v>4823</v>
      </c>
      <c r="K3862" s="66"/>
      <c r="L3862" s="66"/>
      <c r="M3862" s="65"/>
      <c r="N3862" s="65"/>
      <c r="O3862" s="66"/>
      <c r="P3862" s="65"/>
      <c r="Q3862" s="69" t="s">
        <v>6013</v>
      </c>
      <c r="R3862" s="6" t="s">
        <v>6013</v>
      </c>
      <c r="S3862" s="6" t="s">
        <v>6013</v>
      </c>
      <c r="T3862" s="6" t="s">
        <v>6013</v>
      </c>
      <c r="U3862" s="6" t="s">
        <v>6013</v>
      </c>
      <c r="V3862" s="6" t="s">
        <v>6013</v>
      </c>
      <c r="W3862" s="21" t="str">
        <f t="shared" si="60"/>
        <v>15</v>
      </c>
      <c r="AA3862" s="20" t="s">
        <v>8539</v>
      </c>
    </row>
    <row r="3863" spans="1:27">
      <c r="A3863" s="46">
        <v>352</v>
      </c>
      <c r="B3863" s="20" t="s">
        <v>7995</v>
      </c>
      <c r="C3863" s="18" t="s">
        <v>7996</v>
      </c>
      <c r="D3863" s="20" t="s">
        <v>15</v>
      </c>
      <c r="E3863" s="20" t="s">
        <v>6013</v>
      </c>
      <c r="F3863" s="20"/>
      <c r="G3863" s="20" t="s">
        <v>82</v>
      </c>
      <c r="H3863" s="63" t="s">
        <v>8616</v>
      </c>
      <c r="I3863" s="56">
        <v>35613</v>
      </c>
      <c r="J3863" s="20" t="s">
        <v>5299</v>
      </c>
      <c r="K3863" s="66"/>
      <c r="L3863" s="66"/>
      <c r="M3863" s="65"/>
      <c r="N3863" s="65"/>
      <c r="O3863" s="66"/>
      <c r="P3863" s="65"/>
      <c r="Q3863" s="69" t="s">
        <v>6013</v>
      </c>
      <c r="R3863" s="6" t="s">
        <v>6013</v>
      </c>
      <c r="S3863" s="6" t="s">
        <v>6013</v>
      </c>
      <c r="T3863" s="6" t="s">
        <v>6013</v>
      </c>
      <c r="U3863" s="6" t="s">
        <v>6013</v>
      </c>
      <c r="V3863" s="6" t="s">
        <v>6013</v>
      </c>
      <c r="W3863" s="21" t="str">
        <f t="shared" si="60"/>
        <v>15</v>
      </c>
      <c r="AA3863" s="20" t="s">
        <v>7995</v>
      </c>
    </row>
    <row r="3864" spans="1:27">
      <c r="A3864" s="46">
        <v>353</v>
      </c>
      <c r="B3864" s="20" t="s">
        <v>8462</v>
      </c>
      <c r="C3864" s="18" t="s">
        <v>8654</v>
      </c>
      <c r="D3864" s="20" t="s">
        <v>9</v>
      </c>
      <c r="E3864" s="20" t="s">
        <v>6013</v>
      </c>
      <c r="F3864" s="20"/>
      <c r="G3864" s="20" t="s">
        <v>1891</v>
      </c>
      <c r="H3864" s="63" t="s">
        <v>3655</v>
      </c>
      <c r="I3864" s="56">
        <v>35814</v>
      </c>
      <c r="J3864" s="20" t="s">
        <v>4823</v>
      </c>
      <c r="K3864" s="66"/>
      <c r="L3864" s="66"/>
      <c r="M3864" s="65"/>
      <c r="N3864" s="65"/>
      <c r="O3864" s="66"/>
      <c r="P3864" s="65"/>
      <c r="Q3864" s="69" t="s">
        <v>6013</v>
      </c>
      <c r="R3864" s="45" t="s">
        <v>6031</v>
      </c>
      <c r="S3864" s="45" t="s">
        <v>6031</v>
      </c>
      <c r="T3864" s="45" t="s">
        <v>6031</v>
      </c>
      <c r="U3864" s="45" t="s">
        <v>6031</v>
      </c>
      <c r="V3864" s="6" t="s">
        <v>6031</v>
      </c>
      <c r="W3864" s="21" t="str">
        <f t="shared" si="60"/>
        <v>15</v>
      </c>
      <c r="AA3864" s="20" t="s">
        <v>8462</v>
      </c>
    </row>
    <row r="3865" spans="1:27">
      <c r="A3865" s="46">
        <v>354</v>
      </c>
      <c r="B3865" s="20" t="s">
        <v>8541</v>
      </c>
      <c r="C3865" s="18" t="s">
        <v>8542</v>
      </c>
      <c r="D3865" s="20" t="s">
        <v>9</v>
      </c>
      <c r="E3865" s="20" t="s">
        <v>6013</v>
      </c>
      <c r="F3865" s="20"/>
      <c r="G3865" s="20" t="s">
        <v>1866</v>
      </c>
      <c r="H3865" s="63" t="s">
        <v>3655</v>
      </c>
      <c r="I3865" s="56">
        <v>35689</v>
      </c>
      <c r="J3865" s="20" t="s">
        <v>4823</v>
      </c>
      <c r="K3865" s="66"/>
      <c r="L3865" s="66"/>
      <c r="M3865" s="65"/>
      <c r="N3865" s="65"/>
      <c r="O3865" s="66"/>
      <c r="P3865" s="65"/>
      <c r="Q3865" s="69" t="s">
        <v>6013</v>
      </c>
      <c r="R3865" s="6" t="s">
        <v>6013</v>
      </c>
      <c r="S3865" s="6" t="s">
        <v>6013</v>
      </c>
      <c r="T3865" s="45" t="s">
        <v>307</v>
      </c>
      <c r="U3865" s="45" t="s">
        <v>307</v>
      </c>
      <c r="V3865" s="6" t="s">
        <v>307</v>
      </c>
      <c r="W3865" s="21" t="str">
        <f t="shared" si="60"/>
        <v>15</v>
      </c>
      <c r="AA3865" s="20" t="s">
        <v>8541</v>
      </c>
    </row>
    <row r="3866" spans="1:27">
      <c r="A3866" s="46">
        <v>355</v>
      </c>
      <c r="B3866" s="20" t="s">
        <v>7997</v>
      </c>
      <c r="C3866" s="18" t="s">
        <v>7998</v>
      </c>
      <c r="D3866" s="20" t="s">
        <v>15</v>
      </c>
      <c r="E3866" s="20" t="s">
        <v>6013</v>
      </c>
      <c r="F3866" s="20"/>
      <c r="G3866" s="20" t="s">
        <v>82</v>
      </c>
      <c r="H3866" s="63" t="s">
        <v>3655</v>
      </c>
      <c r="I3866" s="56">
        <v>34929</v>
      </c>
      <c r="J3866" s="20" t="s">
        <v>4823</v>
      </c>
      <c r="K3866" s="66"/>
      <c r="L3866" s="66"/>
      <c r="M3866" s="65"/>
      <c r="N3866" s="65"/>
      <c r="O3866" s="66"/>
      <c r="P3866" s="65"/>
      <c r="Q3866" s="69" t="s">
        <v>6013</v>
      </c>
      <c r="R3866" s="6" t="s">
        <v>6013</v>
      </c>
      <c r="S3866" s="6" t="s">
        <v>6013</v>
      </c>
      <c r="T3866" s="6" t="s">
        <v>6013</v>
      </c>
      <c r="U3866" s="6" t="s">
        <v>6013</v>
      </c>
      <c r="V3866" s="6" t="s">
        <v>6013</v>
      </c>
      <c r="W3866" s="21" t="str">
        <f t="shared" si="60"/>
        <v>15</v>
      </c>
      <c r="AA3866" s="20" t="s">
        <v>7997</v>
      </c>
    </row>
    <row r="3867" spans="1:27">
      <c r="A3867" s="46">
        <v>356</v>
      </c>
      <c r="B3867" s="20" t="s">
        <v>7839</v>
      </c>
      <c r="C3867" s="18" t="s">
        <v>7840</v>
      </c>
      <c r="D3867" s="20" t="s">
        <v>9</v>
      </c>
      <c r="E3867" s="20" t="s">
        <v>6013</v>
      </c>
      <c r="F3867" s="20"/>
      <c r="G3867" s="20" t="s">
        <v>16</v>
      </c>
      <c r="H3867" s="63" t="s">
        <v>3745</v>
      </c>
      <c r="I3867" s="56">
        <v>35281</v>
      </c>
      <c r="J3867" s="20" t="s">
        <v>4823</v>
      </c>
      <c r="K3867" s="66"/>
      <c r="L3867" s="66"/>
      <c r="M3867" s="65"/>
      <c r="N3867" s="65"/>
      <c r="O3867" s="66"/>
      <c r="P3867" s="65"/>
      <c r="Q3867" s="69" t="s">
        <v>6013</v>
      </c>
      <c r="R3867" s="6" t="s">
        <v>6013</v>
      </c>
      <c r="S3867" s="6" t="s">
        <v>6013</v>
      </c>
      <c r="T3867" s="6" t="s">
        <v>6013</v>
      </c>
      <c r="U3867" s="6" t="s">
        <v>6013</v>
      </c>
      <c r="V3867" s="6" t="s">
        <v>6013</v>
      </c>
      <c r="W3867" s="21" t="str">
        <f t="shared" si="60"/>
        <v>15</v>
      </c>
      <c r="AA3867" s="20" t="s">
        <v>7839</v>
      </c>
    </row>
    <row r="3868" spans="1:27">
      <c r="A3868" s="46">
        <v>357</v>
      </c>
      <c r="B3868" s="20" t="s">
        <v>8225</v>
      </c>
      <c r="C3868" s="18" t="s">
        <v>8226</v>
      </c>
      <c r="D3868" s="20" t="s">
        <v>9</v>
      </c>
      <c r="E3868" s="20" t="s">
        <v>6013</v>
      </c>
      <c r="F3868" s="20"/>
      <c r="G3868" s="20" t="s">
        <v>486</v>
      </c>
      <c r="H3868" s="63" t="s">
        <v>3994</v>
      </c>
      <c r="I3868" s="56">
        <v>35256</v>
      </c>
      <c r="J3868" s="20" t="s">
        <v>4823</v>
      </c>
      <c r="K3868" s="66"/>
      <c r="L3868" s="66"/>
      <c r="M3868" s="65"/>
      <c r="N3868" s="65"/>
      <c r="O3868" s="66"/>
      <c r="P3868" s="65"/>
      <c r="Q3868" s="69" t="s">
        <v>6013</v>
      </c>
      <c r="R3868" s="6" t="s">
        <v>6013</v>
      </c>
      <c r="S3868" s="6" t="s">
        <v>6013</v>
      </c>
      <c r="T3868" s="6" t="s">
        <v>6013</v>
      </c>
      <c r="U3868" s="6" t="s">
        <v>6013</v>
      </c>
      <c r="V3868" s="6" t="s">
        <v>6013</v>
      </c>
      <c r="W3868" s="21" t="str">
        <f t="shared" si="60"/>
        <v>15</v>
      </c>
      <c r="AA3868" s="20" t="s">
        <v>8225</v>
      </c>
    </row>
    <row r="3869" spans="1:27">
      <c r="A3869" s="46">
        <v>358</v>
      </c>
      <c r="B3869" s="20" t="s">
        <v>8305</v>
      </c>
      <c r="C3869" s="18" t="s">
        <v>8306</v>
      </c>
      <c r="D3869" s="20" t="s">
        <v>9</v>
      </c>
      <c r="E3869" s="20" t="s">
        <v>6013</v>
      </c>
      <c r="F3869" s="20"/>
      <c r="G3869" s="20" t="s">
        <v>1536</v>
      </c>
      <c r="H3869" s="63" t="s">
        <v>3722</v>
      </c>
      <c r="I3869" s="56">
        <v>35431</v>
      </c>
      <c r="J3869" s="20" t="s">
        <v>4823</v>
      </c>
      <c r="K3869" s="66"/>
      <c r="L3869" s="66"/>
      <c r="M3869" s="65"/>
      <c r="N3869" s="65"/>
      <c r="O3869" s="66"/>
      <c r="P3869" s="65"/>
      <c r="Q3869" s="69" t="s">
        <v>6013</v>
      </c>
      <c r="R3869" s="6" t="s">
        <v>6013</v>
      </c>
      <c r="S3869" s="6" t="s">
        <v>6013</v>
      </c>
      <c r="T3869" s="6" t="s">
        <v>6013</v>
      </c>
      <c r="U3869" s="6" t="s">
        <v>6013</v>
      </c>
      <c r="V3869" s="6" t="s">
        <v>6013</v>
      </c>
      <c r="W3869" s="21" t="str">
        <f t="shared" si="60"/>
        <v>15</v>
      </c>
      <c r="AA3869" s="20" t="s">
        <v>8305</v>
      </c>
    </row>
    <row r="3870" spans="1:27">
      <c r="A3870" s="46">
        <v>359</v>
      </c>
      <c r="B3870" s="20" t="s">
        <v>8385</v>
      </c>
      <c r="C3870" s="18" t="s">
        <v>8386</v>
      </c>
      <c r="D3870" s="20" t="s">
        <v>9</v>
      </c>
      <c r="E3870" s="20" t="s">
        <v>6013</v>
      </c>
      <c r="F3870" s="20"/>
      <c r="G3870" s="20" t="s">
        <v>1538</v>
      </c>
      <c r="H3870" s="63" t="s">
        <v>3649</v>
      </c>
      <c r="I3870" s="56">
        <v>35695</v>
      </c>
      <c r="J3870" s="20" t="s">
        <v>4823</v>
      </c>
      <c r="K3870" s="66"/>
      <c r="L3870" s="66"/>
      <c r="M3870" s="65"/>
      <c r="N3870" s="65"/>
      <c r="O3870" s="66"/>
      <c r="P3870" s="65"/>
      <c r="Q3870" s="69" t="s">
        <v>6013</v>
      </c>
      <c r="R3870" s="6" t="s">
        <v>6013</v>
      </c>
      <c r="S3870" s="6" t="s">
        <v>6013</v>
      </c>
      <c r="T3870" s="6" t="s">
        <v>6013</v>
      </c>
      <c r="U3870" s="6" t="s">
        <v>6013</v>
      </c>
      <c r="V3870" s="6" t="s">
        <v>6013</v>
      </c>
      <c r="W3870" s="21" t="str">
        <f t="shared" si="60"/>
        <v>15</v>
      </c>
      <c r="AA3870" s="20" t="s">
        <v>8385</v>
      </c>
    </row>
    <row r="3871" spans="1:27">
      <c r="A3871" s="46">
        <v>360</v>
      </c>
      <c r="B3871" s="20" t="s">
        <v>8227</v>
      </c>
      <c r="C3871" s="18" t="s">
        <v>8228</v>
      </c>
      <c r="D3871" s="20" t="s">
        <v>9</v>
      </c>
      <c r="E3871" s="20" t="s">
        <v>6013</v>
      </c>
      <c r="F3871" s="20"/>
      <c r="G3871" s="20" t="s">
        <v>486</v>
      </c>
      <c r="H3871" s="63" t="s">
        <v>3655</v>
      </c>
      <c r="I3871" s="56">
        <v>35618</v>
      </c>
      <c r="J3871" s="20" t="s">
        <v>4823</v>
      </c>
      <c r="K3871" s="66"/>
      <c r="L3871" s="66"/>
      <c r="M3871" s="65"/>
      <c r="N3871" s="65"/>
      <c r="O3871" s="66"/>
      <c r="P3871" s="65"/>
      <c r="Q3871" s="69" t="s">
        <v>6013</v>
      </c>
      <c r="R3871" s="6" t="s">
        <v>6013</v>
      </c>
      <c r="S3871" s="6" t="s">
        <v>6013</v>
      </c>
      <c r="T3871" s="6" t="s">
        <v>6013</v>
      </c>
      <c r="U3871" s="6" t="s">
        <v>6013</v>
      </c>
      <c r="V3871" s="6" t="s">
        <v>6013</v>
      </c>
      <c r="W3871" s="21" t="str">
        <f t="shared" si="60"/>
        <v>15</v>
      </c>
      <c r="AA3871" s="20" t="s">
        <v>8227</v>
      </c>
    </row>
    <row r="3872" spans="1:27">
      <c r="A3872" s="46">
        <v>361</v>
      </c>
      <c r="B3872" s="20" t="s">
        <v>8066</v>
      </c>
      <c r="C3872" s="18" t="s">
        <v>8067</v>
      </c>
      <c r="D3872" s="20" t="s">
        <v>15</v>
      </c>
      <c r="E3872" s="20" t="s">
        <v>6013</v>
      </c>
      <c r="F3872" s="20"/>
      <c r="G3872" s="20" t="s">
        <v>59</v>
      </c>
      <c r="H3872" s="63" t="s">
        <v>8580</v>
      </c>
      <c r="I3872" s="56">
        <v>35633</v>
      </c>
      <c r="J3872" s="20" t="s">
        <v>4823</v>
      </c>
      <c r="K3872" s="66"/>
      <c r="L3872" s="66"/>
      <c r="M3872" s="65"/>
      <c r="N3872" s="65"/>
      <c r="O3872" s="66"/>
      <c r="P3872" s="65"/>
      <c r="Q3872" s="69" t="s">
        <v>6013</v>
      </c>
      <c r="R3872" s="6" t="s">
        <v>6013</v>
      </c>
      <c r="S3872" s="6" t="s">
        <v>6013</v>
      </c>
      <c r="T3872" s="6" t="s">
        <v>6013</v>
      </c>
      <c r="U3872" s="6" t="s">
        <v>6013</v>
      </c>
      <c r="V3872" s="6" t="s">
        <v>6013</v>
      </c>
      <c r="W3872" s="21" t="str">
        <f t="shared" si="60"/>
        <v>15</v>
      </c>
      <c r="AA3872" s="20" t="s">
        <v>8066</v>
      </c>
    </row>
    <row r="3873" spans="1:27">
      <c r="A3873" s="46">
        <v>362</v>
      </c>
      <c r="B3873" s="20" t="s">
        <v>8463</v>
      </c>
      <c r="C3873" s="18" t="s">
        <v>8464</v>
      </c>
      <c r="D3873" s="20" t="s">
        <v>9</v>
      </c>
      <c r="E3873" s="20" t="s">
        <v>6013</v>
      </c>
      <c r="F3873" s="20"/>
      <c r="G3873" s="20" t="s">
        <v>1891</v>
      </c>
      <c r="H3873" s="63" t="s">
        <v>3752</v>
      </c>
      <c r="I3873" s="56">
        <v>35592</v>
      </c>
      <c r="J3873" s="20" t="s">
        <v>4823</v>
      </c>
      <c r="K3873" s="66"/>
      <c r="L3873" s="66"/>
      <c r="M3873" s="65"/>
      <c r="N3873" s="65"/>
      <c r="O3873" s="66"/>
      <c r="P3873" s="65"/>
      <c r="Q3873" s="69" t="s">
        <v>6013</v>
      </c>
      <c r="R3873" s="6" t="s">
        <v>6013</v>
      </c>
      <c r="S3873" s="6" t="s">
        <v>6013</v>
      </c>
      <c r="T3873" s="6" t="s">
        <v>6013</v>
      </c>
      <c r="U3873" s="6" t="s">
        <v>6013</v>
      </c>
      <c r="V3873" s="6" t="s">
        <v>6031</v>
      </c>
      <c r="W3873" s="21" t="str">
        <f t="shared" si="60"/>
        <v>15</v>
      </c>
      <c r="AA3873" s="20" t="s">
        <v>8463</v>
      </c>
    </row>
    <row r="3874" spans="1:27">
      <c r="A3874" s="46">
        <v>363</v>
      </c>
      <c r="B3874" s="20" t="s">
        <v>8229</v>
      </c>
      <c r="C3874" s="18" t="s">
        <v>8230</v>
      </c>
      <c r="D3874" s="20" t="s">
        <v>9</v>
      </c>
      <c r="E3874" s="20" t="s">
        <v>6013</v>
      </c>
      <c r="F3874" s="20"/>
      <c r="G3874" s="20" t="s">
        <v>486</v>
      </c>
      <c r="H3874" s="63" t="s">
        <v>8617</v>
      </c>
      <c r="I3874" s="56">
        <v>35780</v>
      </c>
      <c r="J3874" s="20" t="s">
        <v>5299</v>
      </c>
      <c r="K3874" s="66"/>
      <c r="L3874" s="66"/>
      <c r="M3874" s="65"/>
      <c r="N3874" s="65"/>
      <c r="O3874" s="66"/>
      <c r="P3874" s="65"/>
      <c r="Q3874" s="69" t="s">
        <v>6013</v>
      </c>
      <c r="R3874" s="6" t="s">
        <v>6013</v>
      </c>
      <c r="S3874" s="6" t="s">
        <v>6013</v>
      </c>
      <c r="T3874" s="6" t="s">
        <v>6013</v>
      </c>
      <c r="U3874" s="6" t="s">
        <v>6013</v>
      </c>
      <c r="V3874" s="6" t="s">
        <v>6013</v>
      </c>
      <c r="W3874" s="21" t="str">
        <f t="shared" si="60"/>
        <v>15</v>
      </c>
      <c r="AA3874" s="20" t="s">
        <v>8229</v>
      </c>
    </row>
    <row r="3875" spans="1:27">
      <c r="A3875" s="46">
        <v>364</v>
      </c>
      <c r="B3875" s="20" t="s">
        <v>8543</v>
      </c>
      <c r="C3875" s="18" t="s">
        <v>8544</v>
      </c>
      <c r="D3875" s="20" t="s">
        <v>9</v>
      </c>
      <c r="E3875" s="20" t="s">
        <v>6013</v>
      </c>
      <c r="F3875" s="20"/>
      <c r="G3875" s="20" t="s">
        <v>1866</v>
      </c>
      <c r="H3875" s="63" t="s">
        <v>3649</v>
      </c>
      <c r="I3875" s="56">
        <v>35783</v>
      </c>
      <c r="J3875" s="20" t="s">
        <v>4823</v>
      </c>
      <c r="K3875" s="66"/>
      <c r="L3875" s="66"/>
      <c r="M3875" s="65"/>
      <c r="N3875" s="65"/>
      <c r="O3875" s="66"/>
      <c r="P3875" s="65"/>
      <c r="Q3875" s="69" t="s">
        <v>6013</v>
      </c>
      <c r="R3875" s="6" t="s">
        <v>6013</v>
      </c>
      <c r="S3875" s="6" t="s">
        <v>6013</v>
      </c>
      <c r="T3875" s="6" t="s">
        <v>6013</v>
      </c>
      <c r="U3875" s="6" t="s">
        <v>6013</v>
      </c>
      <c r="V3875" s="6" t="s">
        <v>6013</v>
      </c>
      <c r="W3875" s="21" t="str">
        <f t="shared" si="60"/>
        <v>15</v>
      </c>
      <c r="AA3875" s="20" t="s">
        <v>8543</v>
      </c>
    </row>
    <row r="3876" spans="1:27">
      <c r="A3876" s="46">
        <v>365</v>
      </c>
      <c r="B3876" s="20" t="s">
        <v>7917</v>
      </c>
      <c r="C3876" s="18" t="s">
        <v>7918</v>
      </c>
      <c r="D3876" s="20" t="s">
        <v>9</v>
      </c>
      <c r="E3876" s="20" t="s">
        <v>6013</v>
      </c>
      <c r="F3876" s="20"/>
      <c r="G3876" s="20" t="s">
        <v>20</v>
      </c>
      <c r="H3876" s="63" t="s">
        <v>3655</v>
      </c>
      <c r="I3876" s="56">
        <v>35422</v>
      </c>
      <c r="J3876" s="20" t="s">
        <v>4823</v>
      </c>
      <c r="K3876" s="66"/>
      <c r="L3876" s="66"/>
      <c r="M3876" s="65"/>
      <c r="N3876" s="65"/>
      <c r="O3876" s="66"/>
      <c r="P3876" s="65"/>
      <c r="Q3876" s="70" t="s">
        <v>6104</v>
      </c>
      <c r="R3876" s="70" t="s">
        <v>6104</v>
      </c>
      <c r="S3876" s="70" t="s">
        <v>9640</v>
      </c>
      <c r="T3876" s="70" t="s">
        <v>9640</v>
      </c>
      <c r="U3876" s="70" t="s">
        <v>9640</v>
      </c>
      <c r="V3876" s="6" t="s">
        <v>9640</v>
      </c>
      <c r="W3876" s="21" t="str">
        <f t="shared" si="60"/>
        <v>15</v>
      </c>
      <c r="AA3876" s="20" t="s">
        <v>7917</v>
      </c>
    </row>
    <row r="3877" spans="1:27">
      <c r="A3877" s="46">
        <v>366</v>
      </c>
      <c r="B3877" s="20" t="s">
        <v>7999</v>
      </c>
      <c r="C3877" s="18" t="s">
        <v>8000</v>
      </c>
      <c r="D3877" s="20" t="s">
        <v>9</v>
      </c>
      <c r="E3877" s="20" t="s">
        <v>6013</v>
      </c>
      <c r="F3877" s="20"/>
      <c r="G3877" s="20" t="s">
        <v>82</v>
      </c>
      <c r="H3877" s="63" t="s">
        <v>3775</v>
      </c>
      <c r="I3877" s="56">
        <v>35787</v>
      </c>
      <c r="J3877" s="20" t="s">
        <v>4823</v>
      </c>
      <c r="K3877" s="66"/>
      <c r="L3877" s="66"/>
      <c r="M3877" s="65"/>
      <c r="N3877" s="65"/>
      <c r="O3877" s="66"/>
      <c r="P3877" s="65"/>
      <c r="Q3877" s="70" t="s">
        <v>6104</v>
      </c>
      <c r="R3877" s="70" t="s">
        <v>6104</v>
      </c>
      <c r="S3877" s="70" t="s">
        <v>9640</v>
      </c>
      <c r="T3877" s="70" t="s">
        <v>9640</v>
      </c>
      <c r="U3877" s="70" t="s">
        <v>9640</v>
      </c>
      <c r="V3877" s="6" t="s">
        <v>9640</v>
      </c>
      <c r="W3877" s="21" t="str">
        <f t="shared" si="60"/>
        <v>15</v>
      </c>
      <c r="AA3877" s="20" t="s">
        <v>7999</v>
      </c>
    </row>
    <row r="3878" spans="1:27">
      <c r="A3878" s="46">
        <v>367</v>
      </c>
      <c r="B3878" s="20" t="s">
        <v>8068</v>
      </c>
      <c r="C3878" s="18" t="s">
        <v>8069</v>
      </c>
      <c r="D3878" s="20" t="s">
        <v>9</v>
      </c>
      <c r="E3878" s="20" t="s">
        <v>6013</v>
      </c>
      <c r="F3878" s="20"/>
      <c r="G3878" s="20" t="s">
        <v>59</v>
      </c>
      <c r="H3878" s="63" t="s">
        <v>8559</v>
      </c>
      <c r="I3878" s="56">
        <v>35689</v>
      </c>
      <c r="J3878" s="20" t="s">
        <v>4823</v>
      </c>
      <c r="K3878" s="66"/>
      <c r="L3878" s="66"/>
      <c r="M3878" s="65"/>
      <c r="N3878" s="65"/>
      <c r="O3878" s="66"/>
      <c r="P3878" s="65"/>
      <c r="Q3878" s="69" t="s">
        <v>6013</v>
      </c>
      <c r="R3878" s="6" t="s">
        <v>6013</v>
      </c>
      <c r="S3878" s="6" t="s">
        <v>6013</v>
      </c>
      <c r="T3878" s="6" t="s">
        <v>6013</v>
      </c>
      <c r="U3878" s="6" t="s">
        <v>6013</v>
      </c>
      <c r="V3878" s="6" t="s">
        <v>6013</v>
      </c>
      <c r="W3878" s="21" t="str">
        <f t="shared" si="60"/>
        <v>15</v>
      </c>
      <c r="AA3878" s="20" t="s">
        <v>8068</v>
      </c>
    </row>
    <row r="3879" spans="1:27">
      <c r="A3879" s="46">
        <v>368</v>
      </c>
      <c r="B3879" s="20" t="s">
        <v>8387</v>
      </c>
      <c r="C3879" s="18" t="s">
        <v>8388</v>
      </c>
      <c r="D3879" s="20" t="s">
        <v>9</v>
      </c>
      <c r="E3879" s="20" t="s">
        <v>6013</v>
      </c>
      <c r="F3879" s="20"/>
      <c r="G3879" s="20" t="s">
        <v>1538</v>
      </c>
      <c r="H3879" s="63" t="s">
        <v>8593</v>
      </c>
      <c r="I3879" s="56">
        <v>35348</v>
      </c>
      <c r="J3879" s="20" t="s">
        <v>5299</v>
      </c>
      <c r="K3879" s="66"/>
      <c r="L3879" s="66"/>
      <c r="M3879" s="65"/>
      <c r="N3879" s="65"/>
      <c r="O3879" s="66"/>
      <c r="P3879" s="65"/>
      <c r="Q3879" s="69" t="s">
        <v>6013</v>
      </c>
      <c r="R3879" s="6" t="s">
        <v>6013</v>
      </c>
      <c r="S3879" s="6" t="s">
        <v>6013</v>
      </c>
      <c r="T3879" s="6" t="s">
        <v>6013</v>
      </c>
      <c r="U3879" s="6" t="s">
        <v>6013</v>
      </c>
      <c r="V3879" s="6" t="s">
        <v>6013</v>
      </c>
      <c r="W3879" s="21" t="str">
        <f t="shared" si="60"/>
        <v>15</v>
      </c>
      <c r="AA3879" s="20" t="s">
        <v>8387</v>
      </c>
    </row>
    <row r="3880" spans="1:27">
      <c r="A3880" s="46">
        <v>369</v>
      </c>
      <c r="B3880" s="20" t="s">
        <v>7841</v>
      </c>
      <c r="C3880" s="18" t="s">
        <v>7842</v>
      </c>
      <c r="D3880" s="20" t="s">
        <v>9</v>
      </c>
      <c r="E3880" s="20" t="s">
        <v>6013</v>
      </c>
      <c r="F3880" s="20"/>
      <c r="G3880" s="20" t="s">
        <v>16</v>
      </c>
      <c r="H3880" s="63" t="s">
        <v>8555</v>
      </c>
      <c r="I3880" s="56">
        <v>35786</v>
      </c>
      <c r="J3880" s="20" t="s">
        <v>4823</v>
      </c>
      <c r="K3880" s="66"/>
      <c r="L3880" s="66"/>
      <c r="M3880" s="65"/>
      <c r="N3880" s="65"/>
      <c r="O3880" s="66"/>
      <c r="P3880" s="65"/>
      <c r="Q3880" s="69" t="s">
        <v>6013</v>
      </c>
      <c r="R3880" s="6" t="s">
        <v>6013</v>
      </c>
      <c r="S3880" s="6" t="s">
        <v>6013</v>
      </c>
      <c r="T3880" s="6" t="s">
        <v>6013</v>
      </c>
      <c r="U3880" s="6" t="s">
        <v>6013</v>
      </c>
      <c r="V3880" s="6" t="s">
        <v>6013</v>
      </c>
      <c r="W3880" s="21" t="str">
        <f t="shared" si="60"/>
        <v>15</v>
      </c>
      <c r="AA3880" s="20" t="s">
        <v>7841</v>
      </c>
    </row>
    <row r="3881" spans="1:27">
      <c r="A3881" s="46">
        <v>370</v>
      </c>
      <c r="B3881" s="20" t="s">
        <v>8150</v>
      </c>
      <c r="C3881" s="18" t="s">
        <v>8151</v>
      </c>
      <c r="D3881" s="20" t="s">
        <v>15</v>
      </c>
      <c r="E3881" s="20" t="s">
        <v>6013</v>
      </c>
      <c r="F3881" s="20"/>
      <c r="G3881" s="20" t="s">
        <v>286</v>
      </c>
      <c r="H3881" s="63" t="s">
        <v>8607</v>
      </c>
      <c r="I3881" s="56">
        <v>35752</v>
      </c>
      <c r="J3881" s="20" t="s">
        <v>4823</v>
      </c>
      <c r="K3881" s="66"/>
      <c r="L3881" s="66"/>
      <c r="M3881" s="65"/>
      <c r="N3881" s="65"/>
      <c r="O3881" s="66"/>
      <c r="P3881" s="65"/>
      <c r="Q3881" s="69" t="s">
        <v>6013</v>
      </c>
      <c r="R3881" s="6" t="s">
        <v>6013</v>
      </c>
      <c r="S3881" s="6" t="s">
        <v>6013</v>
      </c>
      <c r="T3881" s="6" t="s">
        <v>6013</v>
      </c>
      <c r="U3881" s="6" t="s">
        <v>6013</v>
      </c>
      <c r="V3881" s="6" t="s">
        <v>6013</v>
      </c>
      <c r="W3881" s="21" t="str">
        <f t="shared" si="60"/>
        <v>15</v>
      </c>
      <c r="AA3881" s="20" t="s">
        <v>8150</v>
      </c>
    </row>
    <row r="3882" spans="1:27">
      <c r="A3882" s="46">
        <v>371</v>
      </c>
      <c r="B3882" s="20" t="s">
        <v>7843</v>
      </c>
      <c r="C3882" s="18" t="s">
        <v>7844</v>
      </c>
      <c r="D3882" s="20" t="s">
        <v>15</v>
      </c>
      <c r="E3882" s="20" t="s">
        <v>6013</v>
      </c>
      <c r="F3882" s="20"/>
      <c r="G3882" s="20" t="s">
        <v>16</v>
      </c>
      <c r="H3882" s="63" t="s">
        <v>3727</v>
      </c>
      <c r="I3882" s="56">
        <v>35908</v>
      </c>
      <c r="J3882" s="20" t="s">
        <v>4823</v>
      </c>
      <c r="K3882" s="66"/>
      <c r="L3882" s="66"/>
      <c r="M3882" s="65"/>
      <c r="N3882" s="65"/>
      <c r="O3882" s="66"/>
      <c r="P3882" s="65"/>
      <c r="Q3882" s="69" t="s">
        <v>6013</v>
      </c>
      <c r="R3882" s="6" t="s">
        <v>6013</v>
      </c>
      <c r="S3882" s="6" t="s">
        <v>6013</v>
      </c>
      <c r="T3882" s="6" t="s">
        <v>6013</v>
      </c>
      <c r="U3882" s="6" t="s">
        <v>6013</v>
      </c>
      <c r="V3882" s="6" t="s">
        <v>6013</v>
      </c>
      <c r="W3882" s="21" t="str">
        <f t="shared" si="60"/>
        <v>15</v>
      </c>
      <c r="AA3882" s="20" t="s">
        <v>7843</v>
      </c>
    </row>
    <row r="3883" spans="1:27">
      <c r="A3883" s="46">
        <v>372</v>
      </c>
      <c r="B3883" s="20" t="s">
        <v>8070</v>
      </c>
      <c r="C3883" s="18" t="s">
        <v>8071</v>
      </c>
      <c r="D3883" s="20" t="s">
        <v>15</v>
      </c>
      <c r="E3883" s="20" t="s">
        <v>6013</v>
      </c>
      <c r="F3883" s="20"/>
      <c r="G3883" s="20" t="s">
        <v>59</v>
      </c>
      <c r="H3883" s="63" t="s">
        <v>4034</v>
      </c>
      <c r="I3883" s="56">
        <v>34766</v>
      </c>
      <c r="J3883" s="20" t="s">
        <v>5299</v>
      </c>
      <c r="K3883" s="66"/>
      <c r="L3883" s="66"/>
      <c r="M3883" s="65"/>
      <c r="N3883" s="65"/>
      <c r="O3883" s="66"/>
      <c r="P3883" s="65"/>
      <c r="Q3883" s="69" t="s">
        <v>6013</v>
      </c>
      <c r="R3883" s="6" t="s">
        <v>6013</v>
      </c>
      <c r="S3883" s="6" t="s">
        <v>6013</v>
      </c>
      <c r="T3883" s="6" t="s">
        <v>6013</v>
      </c>
      <c r="U3883" s="6" t="s">
        <v>6013</v>
      </c>
      <c r="V3883" s="6" t="s">
        <v>6013</v>
      </c>
      <c r="W3883" s="21" t="str">
        <f t="shared" si="60"/>
        <v>15</v>
      </c>
      <c r="AA3883" s="20" t="s">
        <v>8070</v>
      </c>
    </row>
    <row r="3884" spans="1:27">
      <c r="A3884" s="46">
        <v>373</v>
      </c>
      <c r="B3884" s="20" t="s">
        <v>7919</v>
      </c>
      <c r="C3884" s="18" t="s">
        <v>7920</v>
      </c>
      <c r="D3884" s="20" t="s">
        <v>9</v>
      </c>
      <c r="E3884" s="20" t="s">
        <v>6013</v>
      </c>
      <c r="F3884" s="20"/>
      <c r="G3884" s="20" t="s">
        <v>20</v>
      </c>
      <c r="H3884" s="63" t="s">
        <v>3774</v>
      </c>
      <c r="I3884" s="56">
        <v>35412</v>
      </c>
      <c r="J3884" s="20" t="s">
        <v>4823</v>
      </c>
      <c r="K3884" s="66"/>
      <c r="L3884" s="66"/>
      <c r="M3884" s="65"/>
      <c r="N3884" s="65"/>
      <c r="O3884" s="66"/>
      <c r="P3884" s="65"/>
      <c r="Q3884" s="69" t="s">
        <v>6013</v>
      </c>
      <c r="R3884" s="6" t="s">
        <v>6013</v>
      </c>
      <c r="S3884" s="6" t="s">
        <v>6013</v>
      </c>
      <c r="T3884" s="6" t="s">
        <v>6013</v>
      </c>
      <c r="U3884" s="6" t="s">
        <v>6013</v>
      </c>
      <c r="V3884" s="6" t="s">
        <v>6013</v>
      </c>
      <c r="W3884" s="21" t="str">
        <f t="shared" si="60"/>
        <v>15</v>
      </c>
      <c r="AA3884" s="20" t="s">
        <v>7919</v>
      </c>
    </row>
    <row r="3885" spans="1:27">
      <c r="A3885" s="46">
        <v>374</v>
      </c>
      <c r="B3885" s="20" t="s">
        <v>8072</v>
      </c>
      <c r="C3885" s="18" t="s">
        <v>8073</v>
      </c>
      <c r="D3885" s="20" t="s">
        <v>9</v>
      </c>
      <c r="E3885" s="20" t="s">
        <v>6013</v>
      </c>
      <c r="F3885" s="20"/>
      <c r="G3885" s="20" t="s">
        <v>59</v>
      </c>
      <c r="H3885" s="63" t="s">
        <v>4034</v>
      </c>
      <c r="I3885" s="56">
        <v>35715</v>
      </c>
      <c r="J3885" s="20" t="s">
        <v>4824</v>
      </c>
      <c r="K3885" s="66"/>
      <c r="L3885" s="66"/>
      <c r="M3885" s="65"/>
      <c r="N3885" s="65"/>
      <c r="O3885" s="66"/>
      <c r="P3885" s="65"/>
      <c r="Q3885" s="69" t="s">
        <v>6013</v>
      </c>
      <c r="R3885" s="6" t="s">
        <v>6013</v>
      </c>
      <c r="S3885" s="6" t="s">
        <v>6013</v>
      </c>
      <c r="T3885" s="45" t="s">
        <v>307</v>
      </c>
      <c r="U3885" s="45" t="s">
        <v>307</v>
      </c>
      <c r="V3885" s="6" t="s">
        <v>307</v>
      </c>
      <c r="W3885" s="21" t="str">
        <f t="shared" si="60"/>
        <v>15</v>
      </c>
      <c r="AA3885" s="20" t="s">
        <v>8072</v>
      </c>
    </row>
    <row r="3886" spans="1:27">
      <c r="A3886" s="46">
        <v>375</v>
      </c>
      <c r="B3886" s="20" t="s">
        <v>7845</v>
      </c>
      <c r="C3886" s="18" t="s">
        <v>7846</v>
      </c>
      <c r="D3886" s="20" t="s">
        <v>9</v>
      </c>
      <c r="E3886" s="20" t="s">
        <v>6013</v>
      </c>
      <c r="F3886" s="20"/>
      <c r="G3886" s="20" t="s">
        <v>16</v>
      </c>
      <c r="H3886" s="63" t="s">
        <v>3649</v>
      </c>
      <c r="I3886" s="56">
        <v>35396</v>
      </c>
      <c r="J3886" s="20" t="s">
        <v>5299</v>
      </c>
      <c r="K3886" s="66"/>
      <c r="L3886" s="66"/>
      <c r="M3886" s="65"/>
      <c r="N3886" s="65"/>
      <c r="O3886" s="66"/>
      <c r="P3886" s="65"/>
      <c r="Q3886" s="69" t="s">
        <v>6013</v>
      </c>
      <c r="R3886" s="6" t="s">
        <v>6013</v>
      </c>
      <c r="S3886" s="6" t="s">
        <v>6013</v>
      </c>
      <c r="T3886" s="6" t="s">
        <v>6013</v>
      </c>
      <c r="U3886" s="6" t="s">
        <v>6013</v>
      </c>
      <c r="V3886" s="45" t="s">
        <v>307</v>
      </c>
      <c r="W3886" s="21" t="str">
        <f t="shared" si="60"/>
        <v>15</v>
      </c>
      <c r="AA3886" s="20" t="s">
        <v>7845</v>
      </c>
    </row>
    <row r="3887" spans="1:27">
      <c r="A3887" s="46">
        <v>376</v>
      </c>
      <c r="B3887" s="20" t="s">
        <v>8001</v>
      </c>
      <c r="C3887" s="18" t="s">
        <v>8002</v>
      </c>
      <c r="D3887" s="20" t="s">
        <v>9</v>
      </c>
      <c r="E3887" s="20" t="s">
        <v>6013</v>
      </c>
      <c r="F3887" s="20"/>
      <c r="G3887" s="20" t="s">
        <v>82</v>
      </c>
      <c r="H3887" s="63" t="s">
        <v>3770</v>
      </c>
      <c r="I3887" s="56">
        <v>35606</v>
      </c>
      <c r="J3887" s="20" t="s">
        <v>4823</v>
      </c>
      <c r="K3887" s="66"/>
      <c r="L3887" s="66"/>
      <c r="M3887" s="65"/>
      <c r="N3887" s="65"/>
      <c r="O3887" s="66"/>
      <c r="P3887" s="65"/>
      <c r="Q3887" s="69" t="s">
        <v>6013</v>
      </c>
      <c r="R3887" s="6" t="s">
        <v>6013</v>
      </c>
      <c r="S3887" s="6" t="s">
        <v>6013</v>
      </c>
      <c r="T3887" s="6" t="s">
        <v>6013</v>
      </c>
      <c r="U3887" s="6" t="s">
        <v>6013</v>
      </c>
      <c r="V3887" s="6" t="s">
        <v>6013</v>
      </c>
      <c r="W3887" s="21" t="str">
        <f t="shared" si="60"/>
        <v>15</v>
      </c>
      <c r="AA3887" s="20" t="s">
        <v>8001</v>
      </c>
    </row>
    <row r="3888" spans="1:27">
      <c r="A3888" s="46">
        <v>377</v>
      </c>
      <c r="B3888" s="20" t="s">
        <v>8307</v>
      </c>
      <c r="C3888" s="18" t="s">
        <v>8308</v>
      </c>
      <c r="D3888" s="20" t="s">
        <v>9</v>
      </c>
      <c r="E3888" s="20" t="s">
        <v>6013</v>
      </c>
      <c r="F3888" s="20"/>
      <c r="G3888" s="20" t="s">
        <v>1536</v>
      </c>
      <c r="H3888" s="63" t="s">
        <v>8618</v>
      </c>
      <c r="I3888" s="56">
        <v>35542</v>
      </c>
      <c r="J3888" s="20" t="s">
        <v>5299</v>
      </c>
      <c r="K3888" s="66"/>
      <c r="L3888" s="66"/>
      <c r="M3888" s="65"/>
      <c r="N3888" s="65"/>
      <c r="O3888" s="66"/>
      <c r="P3888" s="65"/>
      <c r="Q3888" s="69" t="s">
        <v>6013</v>
      </c>
      <c r="R3888" s="6" t="s">
        <v>6013</v>
      </c>
      <c r="S3888" s="6" t="s">
        <v>6013</v>
      </c>
      <c r="T3888" s="6" t="s">
        <v>6013</v>
      </c>
      <c r="U3888" s="6" t="s">
        <v>6013</v>
      </c>
      <c r="V3888" s="6" t="s">
        <v>6013</v>
      </c>
      <c r="W3888" s="21" t="str">
        <f t="shared" si="60"/>
        <v>15</v>
      </c>
      <c r="AA3888" s="20" t="s">
        <v>8307</v>
      </c>
    </row>
    <row r="3889" spans="1:27">
      <c r="A3889" s="46">
        <v>378</v>
      </c>
      <c r="B3889" s="20" t="s">
        <v>8074</v>
      </c>
      <c r="C3889" s="18" t="s">
        <v>8075</v>
      </c>
      <c r="D3889" s="20" t="s">
        <v>9</v>
      </c>
      <c r="E3889" s="20" t="s">
        <v>6013</v>
      </c>
      <c r="F3889" s="20"/>
      <c r="G3889" s="20" t="s">
        <v>59</v>
      </c>
      <c r="H3889" s="63" t="s">
        <v>8619</v>
      </c>
      <c r="I3889" s="56">
        <v>35764</v>
      </c>
      <c r="J3889" s="20" t="s">
        <v>4823</v>
      </c>
      <c r="K3889" s="66"/>
      <c r="L3889" s="66"/>
      <c r="M3889" s="65"/>
      <c r="N3889" s="65"/>
      <c r="O3889" s="66"/>
      <c r="P3889" s="65"/>
      <c r="Q3889" s="69" t="s">
        <v>6013</v>
      </c>
      <c r="R3889" s="6" t="s">
        <v>6013</v>
      </c>
      <c r="S3889" s="6" t="s">
        <v>6013</v>
      </c>
      <c r="T3889" s="6" t="s">
        <v>6013</v>
      </c>
      <c r="U3889" s="6" t="s">
        <v>6013</v>
      </c>
      <c r="V3889" s="6" t="s">
        <v>6013</v>
      </c>
      <c r="W3889" s="21" t="str">
        <f t="shared" si="60"/>
        <v>15</v>
      </c>
      <c r="AA3889" s="20" t="s">
        <v>8074</v>
      </c>
    </row>
    <row r="3890" spans="1:27">
      <c r="A3890" s="46">
        <v>379</v>
      </c>
      <c r="B3890" s="20" t="s">
        <v>8152</v>
      </c>
      <c r="C3890" s="18" t="s">
        <v>8153</v>
      </c>
      <c r="D3890" s="20" t="s">
        <v>9</v>
      </c>
      <c r="E3890" s="20" t="s">
        <v>6013</v>
      </c>
      <c r="F3890" s="20"/>
      <c r="G3890" s="20" t="s">
        <v>286</v>
      </c>
      <c r="H3890" s="63" t="s">
        <v>8620</v>
      </c>
      <c r="I3890" s="56">
        <v>35620</v>
      </c>
      <c r="J3890" s="20" t="s">
        <v>4823</v>
      </c>
      <c r="K3890" s="66"/>
      <c r="L3890" s="66"/>
      <c r="M3890" s="65"/>
      <c r="N3890" s="65"/>
      <c r="O3890" s="66"/>
      <c r="P3890" s="65"/>
      <c r="Q3890" s="69" t="s">
        <v>6013</v>
      </c>
      <c r="R3890" s="6" t="s">
        <v>6013</v>
      </c>
      <c r="S3890" s="6" t="s">
        <v>6013</v>
      </c>
      <c r="T3890" s="6" t="s">
        <v>6013</v>
      </c>
      <c r="U3890" s="6" t="s">
        <v>6013</v>
      </c>
      <c r="V3890" s="6" t="s">
        <v>6013</v>
      </c>
      <c r="W3890" s="21" t="str">
        <f t="shared" si="60"/>
        <v>15</v>
      </c>
      <c r="AA3890" s="20" t="s">
        <v>8152</v>
      </c>
    </row>
    <row r="3891" spans="1:27">
      <c r="A3891" s="46">
        <v>380</v>
      </c>
      <c r="B3891" s="20" t="s">
        <v>8076</v>
      </c>
      <c r="C3891" s="18" t="s">
        <v>8077</v>
      </c>
      <c r="D3891" s="20" t="s">
        <v>9</v>
      </c>
      <c r="E3891" s="20" t="s">
        <v>6013</v>
      </c>
      <c r="F3891" s="20"/>
      <c r="G3891" s="20" t="s">
        <v>59</v>
      </c>
      <c r="H3891" s="63" t="s">
        <v>8559</v>
      </c>
      <c r="I3891" s="56">
        <v>35547</v>
      </c>
      <c r="J3891" s="20" t="s">
        <v>4823</v>
      </c>
      <c r="K3891" s="66"/>
      <c r="L3891" s="66"/>
      <c r="M3891" s="65"/>
      <c r="N3891" s="65"/>
      <c r="O3891" s="66"/>
      <c r="P3891" s="65"/>
      <c r="Q3891" s="69" t="s">
        <v>6013</v>
      </c>
      <c r="R3891" s="6" t="s">
        <v>6013</v>
      </c>
      <c r="S3891" s="6" t="s">
        <v>6013</v>
      </c>
      <c r="T3891" s="6" t="s">
        <v>6013</v>
      </c>
      <c r="U3891" s="6" t="s">
        <v>6013</v>
      </c>
      <c r="V3891" s="6" t="s">
        <v>6013</v>
      </c>
      <c r="W3891" s="21" t="str">
        <f t="shared" si="60"/>
        <v>15</v>
      </c>
      <c r="AA3891" s="20" t="s">
        <v>8076</v>
      </c>
    </row>
    <row r="3892" spans="1:27">
      <c r="A3892" s="46">
        <v>381</v>
      </c>
      <c r="B3892" s="20" t="s">
        <v>8465</v>
      </c>
      <c r="C3892" s="18" t="s">
        <v>8466</v>
      </c>
      <c r="D3892" s="20" t="s">
        <v>15</v>
      </c>
      <c r="E3892" s="20" t="s">
        <v>6013</v>
      </c>
      <c r="F3892" s="20"/>
      <c r="G3892" s="20" t="s">
        <v>1891</v>
      </c>
      <c r="H3892" s="63" t="s">
        <v>8621</v>
      </c>
      <c r="I3892" s="56">
        <v>34233</v>
      </c>
      <c r="J3892" s="20" t="s">
        <v>5299</v>
      </c>
      <c r="K3892" s="66"/>
      <c r="L3892" s="66"/>
      <c r="M3892" s="65"/>
      <c r="N3892" s="65"/>
      <c r="O3892" s="66"/>
      <c r="P3892" s="65"/>
      <c r="Q3892" s="69" t="s">
        <v>6013</v>
      </c>
      <c r="R3892" s="6" t="s">
        <v>6013</v>
      </c>
      <c r="S3892" s="6" t="s">
        <v>6013</v>
      </c>
      <c r="T3892" s="6" t="s">
        <v>6013</v>
      </c>
      <c r="U3892" s="6" t="s">
        <v>6013</v>
      </c>
      <c r="V3892" s="6" t="s">
        <v>6013</v>
      </c>
      <c r="W3892" s="21" t="str">
        <f t="shared" si="60"/>
        <v>15</v>
      </c>
      <c r="AA3892" s="20" t="s">
        <v>8465</v>
      </c>
    </row>
    <row r="3893" spans="1:27">
      <c r="A3893" s="46">
        <v>382</v>
      </c>
      <c r="B3893" s="20" t="s">
        <v>8154</v>
      </c>
      <c r="C3893" s="18" t="s">
        <v>7713</v>
      </c>
      <c r="D3893" s="20" t="s">
        <v>15</v>
      </c>
      <c r="E3893" s="20" t="s">
        <v>6013</v>
      </c>
      <c r="F3893" s="20"/>
      <c r="G3893" s="20" t="s">
        <v>286</v>
      </c>
      <c r="H3893" s="63" t="s">
        <v>3747</v>
      </c>
      <c r="I3893" s="56">
        <v>35024</v>
      </c>
      <c r="J3893" s="20" t="s">
        <v>4823</v>
      </c>
      <c r="K3893" s="66"/>
      <c r="L3893" s="66"/>
      <c r="M3893" s="65"/>
      <c r="N3893" s="65"/>
      <c r="O3893" s="66"/>
      <c r="P3893" s="65"/>
      <c r="Q3893" s="69" t="s">
        <v>6013</v>
      </c>
      <c r="R3893" s="6" t="s">
        <v>6013</v>
      </c>
      <c r="S3893" s="6" t="s">
        <v>6013</v>
      </c>
      <c r="T3893" s="6" t="s">
        <v>6013</v>
      </c>
      <c r="U3893" s="6" t="s">
        <v>6013</v>
      </c>
      <c r="V3893" s="6" t="s">
        <v>6013</v>
      </c>
      <c r="W3893" s="21" t="str">
        <f t="shared" si="60"/>
        <v>15</v>
      </c>
      <c r="AA3893" s="20" t="s">
        <v>8154</v>
      </c>
    </row>
    <row r="3894" spans="1:27">
      <c r="A3894" s="46">
        <v>383</v>
      </c>
      <c r="B3894" s="20" t="s">
        <v>8309</v>
      </c>
      <c r="C3894" s="18" t="s">
        <v>8310</v>
      </c>
      <c r="D3894" s="20" t="s">
        <v>9</v>
      </c>
      <c r="E3894" s="20" t="s">
        <v>6013</v>
      </c>
      <c r="F3894" s="20"/>
      <c r="G3894" s="20" t="s">
        <v>1536</v>
      </c>
      <c r="H3894" s="63" t="s">
        <v>8622</v>
      </c>
      <c r="I3894" s="56">
        <v>35507</v>
      </c>
      <c r="J3894" s="20" t="s">
        <v>4823</v>
      </c>
      <c r="K3894" s="66"/>
      <c r="L3894" s="66"/>
      <c r="M3894" s="65"/>
      <c r="N3894" s="65"/>
      <c r="O3894" s="66"/>
      <c r="P3894" s="65"/>
      <c r="Q3894" s="69" t="s">
        <v>6013</v>
      </c>
      <c r="R3894" s="6" t="s">
        <v>6013</v>
      </c>
      <c r="S3894" s="6" t="s">
        <v>6013</v>
      </c>
      <c r="T3894" s="6" t="s">
        <v>6013</v>
      </c>
      <c r="U3894" s="6" t="s">
        <v>6013</v>
      </c>
      <c r="V3894" s="6" t="s">
        <v>6013</v>
      </c>
      <c r="W3894" s="21" t="str">
        <f t="shared" si="60"/>
        <v>15</v>
      </c>
      <c r="AA3894" s="20" t="s">
        <v>8309</v>
      </c>
    </row>
    <row r="3895" spans="1:27">
      <c r="A3895" s="46">
        <v>384</v>
      </c>
      <c r="B3895" s="20" t="s">
        <v>8155</v>
      </c>
      <c r="C3895" s="18" t="s">
        <v>8156</v>
      </c>
      <c r="D3895" s="20" t="s">
        <v>9</v>
      </c>
      <c r="E3895" s="20" t="s">
        <v>6013</v>
      </c>
      <c r="F3895" s="20"/>
      <c r="G3895" s="20" t="s">
        <v>286</v>
      </c>
      <c r="H3895" s="63" t="s">
        <v>3774</v>
      </c>
      <c r="I3895" s="56">
        <v>35093</v>
      </c>
      <c r="J3895" s="20" t="s">
        <v>4823</v>
      </c>
      <c r="K3895" s="66"/>
      <c r="L3895" s="66"/>
      <c r="M3895" s="65"/>
      <c r="N3895" s="65"/>
      <c r="O3895" s="66"/>
      <c r="P3895" s="65"/>
      <c r="Q3895" s="69" t="s">
        <v>6013</v>
      </c>
      <c r="R3895" s="6" t="s">
        <v>6013</v>
      </c>
      <c r="S3895" s="6" t="s">
        <v>6013</v>
      </c>
      <c r="T3895" s="6" t="s">
        <v>6013</v>
      </c>
      <c r="U3895" s="6" t="s">
        <v>6013</v>
      </c>
      <c r="V3895" s="6" t="s">
        <v>6013</v>
      </c>
      <c r="W3895" s="21" t="str">
        <f t="shared" si="60"/>
        <v>15</v>
      </c>
      <c r="AA3895" s="20" t="s">
        <v>8155</v>
      </c>
    </row>
    <row r="3896" spans="1:27">
      <c r="A3896" s="46">
        <v>385</v>
      </c>
      <c r="B3896" s="20" t="s">
        <v>7921</v>
      </c>
      <c r="C3896" s="18" t="s">
        <v>7922</v>
      </c>
      <c r="D3896" s="20" t="s">
        <v>9</v>
      </c>
      <c r="E3896" s="20" t="s">
        <v>6013</v>
      </c>
      <c r="F3896" s="20"/>
      <c r="G3896" s="20" t="s">
        <v>20</v>
      </c>
      <c r="H3896" s="63" t="s">
        <v>3994</v>
      </c>
      <c r="I3896" s="56">
        <v>35539</v>
      </c>
      <c r="J3896" s="20" t="s">
        <v>4823</v>
      </c>
      <c r="K3896" s="66"/>
      <c r="L3896" s="66"/>
      <c r="M3896" s="65"/>
      <c r="N3896" s="65"/>
      <c r="O3896" s="66"/>
      <c r="P3896" s="65"/>
      <c r="Q3896" s="69" t="s">
        <v>6013</v>
      </c>
      <c r="R3896" s="6" t="s">
        <v>6013</v>
      </c>
      <c r="S3896" s="6" t="s">
        <v>6013</v>
      </c>
      <c r="T3896" s="6" t="s">
        <v>6013</v>
      </c>
      <c r="U3896" s="6" t="s">
        <v>6013</v>
      </c>
      <c r="V3896" s="6" t="s">
        <v>6013</v>
      </c>
      <c r="W3896" s="21" t="str">
        <f t="shared" si="60"/>
        <v>15</v>
      </c>
      <c r="AA3896" s="20" t="s">
        <v>7921</v>
      </c>
    </row>
    <row r="3897" spans="1:27">
      <c r="A3897" s="46">
        <v>386</v>
      </c>
      <c r="B3897" s="20" t="s">
        <v>8078</v>
      </c>
      <c r="C3897" s="18" t="s">
        <v>8079</v>
      </c>
      <c r="D3897" s="20" t="s">
        <v>9</v>
      </c>
      <c r="E3897" s="20" t="s">
        <v>6013</v>
      </c>
      <c r="F3897" s="20"/>
      <c r="G3897" s="20" t="s">
        <v>59</v>
      </c>
      <c r="H3897" s="63" t="s">
        <v>8623</v>
      </c>
      <c r="I3897" s="56">
        <v>35641</v>
      </c>
      <c r="J3897" s="20" t="s">
        <v>4823</v>
      </c>
      <c r="K3897" s="66"/>
      <c r="L3897" s="66"/>
      <c r="M3897" s="65"/>
      <c r="N3897" s="65"/>
      <c r="O3897" s="66"/>
      <c r="P3897" s="65"/>
      <c r="Q3897" s="69" t="s">
        <v>6013</v>
      </c>
      <c r="R3897" s="6" t="s">
        <v>6013</v>
      </c>
      <c r="S3897" s="6" t="s">
        <v>6013</v>
      </c>
      <c r="T3897" s="6" t="s">
        <v>6013</v>
      </c>
      <c r="U3897" s="6" t="s">
        <v>6013</v>
      </c>
      <c r="V3897" s="6" t="s">
        <v>6013</v>
      </c>
      <c r="W3897" s="21" t="str">
        <f t="shared" si="60"/>
        <v>15</v>
      </c>
      <c r="AA3897" s="20" t="s">
        <v>8078</v>
      </c>
    </row>
    <row r="3898" spans="1:27">
      <c r="A3898" s="46">
        <v>387</v>
      </c>
      <c r="B3898" s="20" t="s">
        <v>8231</v>
      </c>
      <c r="C3898" s="18" t="s">
        <v>8232</v>
      </c>
      <c r="D3898" s="20" t="s">
        <v>9</v>
      </c>
      <c r="E3898" s="20" t="s">
        <v>6013</v>
      </c>
      <c r="F3898" s="20"/>
      <c r="G3898" s="20" t="s">
        <v>486</v>
      </c>
      <c r="H3898" s="63" t="s">
        <v>3710</v>
      </c>
      <c r="I3898" s="56">
        <v>35652</v>
      </c>
      <c r="J3898" s="20" t="s">
        <v>4823</v>
      </c>
      <c r="K3898" s="66"/>
      <c r="L3898" s="66"/>
      <c r="M3898" s="65"/>
      <c r="N3898" s="65"/>
      <c r="O3898" s="66"/>
      <c r="P3898" s="65"/>
      <c r="Q3898" s="69" t="s">
        <v>6013</v>
      </c>
      <c r="R3898" s="6" t="s">
        <v>6013</v>
      </c>
      <c r="S3898" s="6" t="s">
        <v>6013</v>
      </c>
      <c r="T3898" s="6" t="s">
        <v>6013</v>
      </c>
      <c r="U3898" s="6" t="s">
        <v>6013</v>
      </c>
      <c r="V3898" s="6" t="s">
        <v>6013</v>
      </c>
      <c r="W3898" s="21" t="str">
        <f t="shared" si="60"/>
        <v>15</v>
      </c>
      <c r="AA3898" s="20" t="s">
        <v>8231</v>
      </c>
    </row>
    <row r="3899" spans="1:27">
      <c r="A3899" s="46">
        <v>388</v>
      </c>
      <c r="B3899" s="20" t="s">
        <v>7923</v>
      </c>
      <c r="C3899" s="18" t="s">
        <v>7924</v>
      </c>
      <c r="D3899" s="20" t="s">
        <v>15</v>
      </c>
      <c r="E3899" s="20" t="s">
        <v>6013</v>
      </c>
      <c r="F3899" s="20"/>
      <c r="G3899" s="20" t="s">
        <v>20</v>
      </c>
      <c r="H3899" s="63" t="s">
        <v>3710</v>
      </c>
      <c r="I3899" s="56">
        <v>35476</v>
      </c>
      <c r="J3899" s="20" t="s">
        <v>4823</v>
      </c>
      <c r="K3899" s="66"/>
      <c r="L3899" s="66"/>
      <c r="M3899" s="65"/>
      <c r="N3899" s="65"/>
      <c r="O3899" s="66"/>
      <c r="P3899" s="65"/>
      <c r="Q3899" s="69" t="s">
        <v>6013</v>
      </c>
      <c r="R3899" s="6" t="s">
        <v>6013</v>
      </c>
      <c r="S3899" s="6" t="s">
        <v>6013</v>
      </c>
      <c r="T3899" s="6" t="s">
        <v>6013</v>
      </c>
      <c r="U3899" s="6" t="s">
        <v>6013</v>
      </c>
      <c r="V3899" s="6" t="s">
        <v>6013</v>
      </c>
      <c r="W3899" s="21" t="str">
        <f t="shared" si="60"/>
        <v>15</v>
      </c>
      <c r="AA3899" s="20" t="s">
        <v>7923</v>
      </c>
    </row>
    <row r="3900" spans="1:27">
      <c r="A3900" s="46">
        <v>389</v>
      </c>
      <c r="B3900" s="20" t="s">
        <v>8233</v>
      </c>
      <c r="C3900" s="18" t="s">
        <v>8234</v>
      </c>
      <c r="D3900" s="20" t="s">
        <v>15</v>
      </c>
      <c r="E3900" s="20" t="s">
        <v>6013</v>
      </c>
      <c r="F3900" s="20"/>
      <c r="G3900" s="20" t="s">
        <v>486</v>
      </c>
      <c r="H3900" s="63" t="s">
        <v>3649</v>
      </c>
      <c r="I3900" s="56">
        <v>35464</v>
      </c>
      <c r="J3900" s="20" t="s">
        <v>4823</v>
      </c>
      <c r="K3900" s="66"/>
      <c r="L3900" s="66"/>
      <c r="M3900" s="65"/>
      <c r="N3900" s="65"/>
      <c r="O3900" s="66"/>
      <c r="P3900" s="65"/>
      <c r="Q3900" s="69" t="s">
        <v>6013</v>
      </c>
      <c r="R3900" s="6" t="s">
        <v>6013</v>
      </c>
      <c r="S3900" s="6" t="s">
        <v>6013</v>
      </c>
      <c r="T3900" s="6" t="s">
        <v>6013</v>
      </c>
      <c r="U3900" s="6" t="s">
        <v>6013</v>
      </c>
      <c r="V3900" s="6" t="s">
        <v>6013</v>
      </c>
      <c r="W3900" s="21" t="str">
        <f t="shared" si="60"/>
        <v>15</v>
      </c>
      <c r="Y3900" s="21">
        <v>2009</v>
      </c>
      <c r="Z3900" s="21">
        <f>COUNTIF($W$2:$W$3909,"09")</f>
        <v>333</v>
      </c>
      <c r="AA3900" s="20" t="s">
        <v>8233</v>
      </c>
    </row>
    <row r="3901" spans="1:27">
      <c r="A3901" s="46">
        <v>390</v>
      </c>
      <c r="B3901" s="20" t="s">
        <v>8311</v>
      </c>
      <c r="C3901" s="18" t="s">
        <v>8312</v>
      </c>
      <c r="D3901" s="20" t="s">
        <v>15</v>
      </c>
      <c r="E3901" s="20" t="s">
        <v>6013</v>
      </c>
      <c r="F3901" s="20"/>
      <c r="G3901" s="20" t="s">
        <v>1536</v>
      </c>
      <c r="H3901" s="63" t="s">
        <v>3755</v>
      </c>
      <c r="I3901" s="56">
        <v>34838</v>
      </c>
      <c r="J3901" s="20" t="s">
        <v>4823</v>
      </c>
      <c r="K3901" s="66"/>
      <c r="L3901" s="66"/>
      <c r="M3901" s="65"/>
      <c r="N3901" s="65"/>
      <c r="O3901" s="66"/>
      <c r="P3901" s="65"/>
      <c r="Q3901" s="69" t="s">
        <v>6013</v>
      </c>
      <c r="R3901" s="6" t="s">
        <v>6013</v>
      </c>
      <c r="S3901" s="6" t="s">
        <v>6013</v>
      </c>
      <c r="T3901" s="6" t="s">
        <v>6013</v>
      </c>
      <c r="U3901" s="6" t="s">
        <v>6013</v>
      </c>
      <c r="V3901" s="6" t="s">
        <v>6013</v>
      </c>
      <c r="W3901" s="21" t="str">
        <f t="shared" si="60"/>
        <v>15</v>
      </c>
      <c r="Y3901" s="21">
        <v>2010</v>
      </c>
      <c r="Z3901" s="21">
        <f>COUNTIF($W$2:$W$3909,"10")</f>
        <v>386</v>
      </c>
      <c r="AA3901" s="20" t="s">
        <v>8311</v>
      </c>
    </row>
    <row r="3902" spans="1:27">
      <c r="A3902" s="46">
        <v>391</v>
      </c>
      <c r="B3902" s="20" t="s">
        <v>8389</v>
      </c>
      <c r="C3902" s="18" t="s">
        <v>8390</v>
      </c>
      <c r="D3902" s="20" t="s">
        <v>9</v>
      </c>
      <c r="E3902" s="20" t="s">
        <v>6013</v>
      </c>
      <c r="F3902" s="20"/>
      <c r="G3902" s="20" t="s">
        <v>1538</v>
      </c>
      <c r="H3902" s="63" t="s">
        <v>7745</v>
      </c>
      <c r="I3902" s="56">
        <v>34837</v>
      </c>
      <c r="J3902" s="20" t="s">
        <v>4823</v>
      </c>
      <c r="K3902" s="66"/>
      <c r="L3902" s="66"/>
      <c r="M3902" s="65"/>
      <c r="N3902" s="65"/>
      <c r="O3902" s="66"/>
      <c r="P3902" s="65"/>
      <c r="Q3902" s="69" t="s">
        <v>6013</v>
      </c>
      <c r="R3902" s="6" t="s">
        <v>6013</v>
      </c>
      <c r="S3902" s="6" t="s">
        <v>6013</v>
      </c>
      <c r="T3902" s="6" t="s">
        <v>6013</v>
      </c>
      <c r="U3902" s="6" t="s">
        <v>6013</v>
      </c>
      <c r="V3902" s="6" t="s">
        <v>6013</v>
      </c>
      <c r="W3902" s="21" t="str">
        <f t="shared" si="60"/>
        <v>15</v>
      </c>
      <c r="Y3902" s="21">
        <v>2011</v>
      </c>
      <c r="Z3902" s="21">
        <f>COUNTIF($W$2:$W$3909,"11")</f>
        <v>441</v>
      </c>
      <c r="AA3902" s="20" t="s">
        <v>8389</v>
      </c>
    </row>
    <row r="3903" spans="1:27">
      <c r="A3903" s="46">
        <v>392</v>
      </c>
      <c r="B3903" s="20" t="s">
        <v>8624</v>
      </c>
      <c r="C3903" s="18" t="s">
        <v>8625</v>
      </c>
      <c r="D3903" s="20" t="s">
        <v>9</v>
      </c>
      <c r="E3903" s="20" t="s">
        <v>8637</v>
      </c>
      <c r="F3903" s="20"/>
      <c r="G3903" s="20" t="s">
        <v>1895</v>
      </c>
      <c r="H3903" s="67" t="s">
        <v>8642</v>
      </c>
      <c r="I3903" s="68">
        <v>34254</v>
      </c>
      <c r="J3903" s="20" t="s">
        <v>4823</v>
      </c>
      <c r="K3903" s="66"/>
      <c r="L3903" s="66"/>
      <c r="M3903" s="65"/>
      <c r="N3903" s="65"/>
      <c r="O3903" s="66"/>
      <c r="P3903" s="65"/>
      <c r="Q3903" s="69" t="s">
        <v>8637</v>
      </c>
      <c r="R3903" s="6" t="s">
        <v>8637</v>
      </c>
      <c r="S3903" s="6" t="s">
        <v>8637</v>
      </c>
      <c r="T3903" s="6" t="s">
        <v>8637</v>
      </c>
      <c r="U3903" s="6" t="s">
        <v>8637</v>
      </c>
      <c r="V3903" s="6" t="s">
        <v>8637</v>
      </c>
      <c r="W3903" s="21" t="str">
        <f t="shared" si="60"/>
        <v>15</v>
      </c>
      <c r="Y3903" s="21">
        <v>2012</v>
      </c>
      <c r="Z3903" s="21">
        <f>COUNTIF($W$2:$W$3909,"12")</f>
        <v>308</v>
      </c>
      <c r="AA3903" s="20" t="s">
        <v>8624</v>
      </c>
    </row>
    <row r="3904" spans="1:27">
      <c r="A3904" s="46">
        <v>393</v>
      </c>
      <c r="B3904" s="20" t="s">
        <v>8626</v>
      </c>
      <c r="C3904" s="18" t="s">
        <v>8627</v>
      </c>
      <c r="D3904" s="20" t="s">
        <v>9</v>
      </c>
      <c r="E3904" s="20" t="s">
        <v>8637</v>
      </c>
      <c r="F3904" s="20"/>
      <c r="G3904" s="20" t="s">
        <v>1895</v>
      </c>
      <c r="H3904" s="67" t="s">
        <v>8643</v>
      </c>
      <c r="I3904" s="68">
        <v>34247</v>
      </c>
      <c r="J3904" s="20" t="s">
        <v>4823</v>
      </c>
      <c r="K3904" s="66"/>
      <c r="L3904" s="66"/>
      <c r="M3904" s="65"/>
      <c r="N3904" s="65"/>
      <c r="O3904" s="66"/>
      <c r="P3904" s="65"/>
      <c r="Q3904" s="69" t="s">
        <v>8637</v>
      </c>
      <c r="R3904" s="6" t="s">
        <v>8637</v>
      </c>
      <c r="S3904" s="6" t="s">
        <v>8637</v>
      </c>
      <c r="T3904" s="6" t="s">
        <v>8637</v>
      </c>
      <c r="U3904" s="6" t="s">
        <v>8637</v>
      </c>
      <c r="V3904" s="6" t="s">
        <v>8637</v>
      </c>
      <c r="W3904" s="21" t="str">
        <f t="shared" si="60"/>
        <v>15</v>
      </c>
      <c r="Y3904" s="21">
        <v>2013</v>
      </c>
      <c r="Z3904" s="21">
        <f>COUNTIF($W$2:$W$3909,"13")</f>
        <v>419</v>
      </c>
      <c r="AA3904" s="20" t="s">
        <v>8626</v>
      </c>
    </row>
    <row r="3905" spans="1:27">
      <c r="A3905" s="46">
        <v>394</v>
      </c>
      <c r="B3905" s="20" t="s">
        <v>8628</v>
      </c>
      <c r="C3905" s="18" t="s">
        <v>8652</v>
      </c>
      <c r="D3905" s="20" t="s">
        <v>15</v>
      </c>
      <c r="E3905" s="20" t="s">
        <v>8637</v>
      </c>
      <c r="F3905" s="20"/>
      <c r="G3905" s="20" t="s">
        <v>1895</v>
      </c>
      <c r="H3905" s="67" t="s">
        <v>8638</v>
      </c>
      <c r="I3905" s="68" t="s">
        <v>8639</v>
      </c>
      <c r="J3905" s="20" t="s">
        <v>4823</v>
      </c>
      <c r="K3905" s="66"/>
      <c r="L3905" s="66"/>
      <c r="M3905" s="65"/>
      <c r="N3905" s="65"/>
      <c r="O3905" s="66"/>
      <c r="P3905" s="65"/>
      <c r="Q3905" s="69" t="s">
        <v>8637</v>
      </c>
      <c r="R3905" s="6" t="s">
        <v>8637</v>
      </c>
      <c r="S3905" s="6" t="s">
        <v>8637</v>
      </c>
      <c r="T3905" s="6" t="s">
        <v>8637</v>
      </c>
      <c r="U3905" s="6" t="s">
        <v>8637</v>
      </c>
      <c r="V3905" s="6" t="s">
        <v>8637</v>
      </c>
      <c r="W3905" s="21" t="str">
        <f t="shared" si="60"/>
        <v>15</v>
      </c>
      <c r="Y3905" s="21">
        <v>2014</v>
      </c>
      <c r="Z3905" s="21">
        <f>COUNTIF($W$2:$W$3909,"14")</f>
        <v>396</v>
      </c>
      <c r="AA3905" s="20" t="s">
        <v>8628</v>
      </c>
    </row>
    <row r="3906" spans="1:27">
      <c r="A3906" s="46">
        <v>395</v>
      </c>
      <c r="B3906" s="20" t="s">
        <v>8629</v>
      </c>
      <c r="C3906" s="18" t="s">
        <v>8630</v>
      </c>
      <c r="D3906" s="20" t="s">
        <v>9</v>
      </c>
      <c r="E3906" s="20" t="s">
        <v>8637</v>
      </c>
      <c r="F3906" s="20"/>
      <c r="G3906" s="20" t="s">
        <v>1895</v>
      </c>
      <c r="H3906" s="67" t="s">
        <v>8644</v>
      </c>
      <c r="I3906" s="68">
        <v>34007</v>
      </c>
      <c r="J3906" s="20" t="s">
        <v>4823</v>
      </c>
      <c r="K3906" s="66"/>
      <c r="L3906" s="66"/>
      <c r="M3906" s="65"/>
      <c r="N3906" s="65"/>
      <c r="O3906" s="66"/>
      <c r="P3906" s="65"/>
      <c r="Q3906" s="69" t="s">
        <v>8637</v>
      </c>
      <c r="R3906" s="6" t="s">
        <v>8637</v>
      </c>
      <c r="S3906" s="6" t="s">
        <v>8637</v>
      </c>
      <c r="T3906" s="6" t="s">
        <v>8637</v>
      </c>
      <c r="U3906" s="6" t="s">
        <v>8637</v>
      </c>
      <c r="V3906" s="6" t="s">
        <v>8637</v>
      </c>
      <c r="W3906" s="21" t="str">
        <f t="shared" si="60"/>
        <v>15</v>
      </c>
      <c r="Y3906" s="21">
        <v>2015</v>
      </c>
      <c r="Z3906" s="21">
        <f>COUNTIF($W$2:$W$3909,"15")</f>
        <v>398</v>
      </c>
      <c r="AA3906" s="20" t="s">
        <v>8629</v>
      </c>
    </row>
    <row r="3907" spans="1:27">
      <c r="A3907" s="46">
        <v>396</v>
      </c>
      <c r="B3907" s="20" t="s">
        <v>8631</v>
      </c>
      <c r="C3907" s="18" t="s">
        <v>8632</v>
      </c>
      <c r="D3907" s="20" t="s">
        <v>9</v>
      </c>
      <c r="E3907" s="20" t="s">
        <v>8637</v>
      </c>
      <c r="F3907" s="20"/>
      <c r="G3907" s="20" t="s">
        <v>1895</v>
      </c>
      <c r="H3907" s="67" t="s">
        <v>8647</v>
      </c>
      <c r="I3907" s="68">
        <v>34189</v>
      </c>
      <c r="J3907" s="20" t="s">
        <v>4823</v>
      </c>
      <c r="K3907" s="66"/>
      <c r="L3907" s="66"/>
      <c r="M3907" s="65"/>
      <c r="N3907" s="65"/>
      <c r="O3907" s="66"/>
      <c r="P3907" s="65"/>
      <c r="Q3907" s="69" t="s">
        <v>8637</v>
      </c>
      <c r="R3907" s="6" t="s">
        <v>8637</v>
      </c>
      <c r="S3907" s="6" t="s">
        <v>8637</v>
      </c>
      <c r="T3907" s="6" t="s">
        <v>8637</v>
      </c>
      <c r="U3907" s="6" t="s">
        <v>8637</v>
      </c>
      <c r="V3907" s="6" t="s">
        <v>8637</v>
      </c>
      <c r="W3907" s="21" t="str">
        <f t="shared" ref="W3907:W3909" si="61">LEFT(B3907,2)</f>
        <v>15</v>
      </c>
      <c r="Z3907" s="21">
        <f>SUM(Z3900:Z3906)</f>
        <v>2681</v>
      </c>
      <c r="AA3907" s="20" t="s">
        <v>8631</v>
      </c>
    </row>
    <row r="3908" spans="1:27">
      <c r="A3908" s="46">
        <v>397</v>
      </c>
      <c r="B3908" s="20" t="s">
        <v>8633</v>
      </c>
      <c r="C3908" s="18" t="s">
        <v>8634</v>
      </c>
      <c r="D3908" s="20" t="s">
        <v>9</v>
      </c>
      <c r="E3908" s="20" t="s">
        <v>8637</v>
      </c>
      <c r="F3908" s="20"/>
      <c r="G3908" s="20" t="s">
        <v>1895</v>
      </c>
      <c r="H3908" s="67" t="s">
        <v>8640</v>
      </c>
      <c r="I3908" s="68" t="s">
        <v>8641</v>
      </c>
      <c r="J3908" s="20" t="s">
        <v>4823</v>
      </c>
      <c r="K3908" s="66"/>
      <c r="L3908" s="66"/>
      <c r="M3908" s="65"/>
      <c r="N3908" s="65"/>
      <c r="O3908" s="66"/>
      <c r="P3908" s="65"/>
      <c r="Q3908" s="69" t="s">
        <v>8637</v>
      </c>
      <c r="R3908" s="6" t="s">
        <v>8637</v>
      </c>
      <c r="S3908" s="6" t="s">
        <v>8637</v>
      </c>
      <c r="T3908" s="6" t="s">
        <v>8637</v>
      </c>
      <c r="U3908" s="6" t="s">
        <v>8637</v>
      </c>
      <c r="V3908" s="6" t="s">
        <v>8637</v>
      </c>
      <c r="W3908" s="21" t="str">
        <f t="shared" si="61"/>
        <v>15</v>
      </c>
      <c r="Z3908" s="21">
        <v>8798</v>
      </c>
      <c r="AA3908" s="20" t="s">
        <v>8633</v>
      </c>
    </row>
    <row r="3909" spans="1:27">
      <c r="A3909" s="46">
        <v>398</v>
      </c>
      <c r="B3909" s="20" t="s">
        <v>8635</v>
      </c>
      <c r="C3909" s="18" t="s">
        <v>8636</v>
      </c>
      <c r="D3909" s="20" t="s">
        <v>15</v>
      </c>
      <c r="E3909" s="20" t="s">
        <v>8637</v>
      </c>
      <c r="F3909" s="20"/>
      <c r="G3909" s="20" t="s">
        <v>1895</v>
      </c>
      <c r="H3909" s="67" t="s">
        <v>8645</v>
      </c>
      <c r="I3909" s="68" t="s">
        <v>8646</v>
      </c>
      <c r="J3909" s="20" t="s">
        <v>4823</v>
      </c>
      <c r="K3909" s="66"/>
      <c r="L3909" s="66"/>
      <c r="M3909" s="65"/>
      <c r="N3909" s="65"/>
      <c r="O3909" s="66"/>
      <c r="P3909" s="65"/>
      <c r="Q3909" s="69" t="s">
        <v>8637</v>
      </c>
      <c r="R3909" s="6" t="s">
        <v>8637</v>
      </c>
      <c r="S3909" s="6" t="s">
        <v>8637</v>
      </c>
      <c r="T3909" s="6" t="s">
        <v>8637</v>
      </c>
      <c r="U3909" s="6" t="s">
        <v>8637</v>
      </c>
      <c r="V3909" s="6" t="s">
        <v>8637</v>
      </c>
      <c r="W3909" s="21" t="str">
        <f t="shared" si="61"/>
        <v>15</v>
      </c>
      <c r="Z3909" s="21">
        <f>SUM(Z3907:Z3908)</f>
        <v>11479</v>
      </c>
      <c r="AA3909" s="20" t="s">
        <v>8635</v>
      </c>
    </row>
    <row r="3910" spans="1:27">
      <c r="A3910" s="18">
        <v>1</v>
      </c>
      <c r="B3910" s="20" t="s">
        <v>8705</v>
      </c>
      <c r="C3910" s="18" t="s">
        <v>9139</v>
      </c>
      <c r="D3910" s="20" t="s">
        <v>15</v>
      </c>
      <c r="E3910" s="20" t="s">
        <v>6013</v>
      </c>
      <c r="F3910" s="20"/>
      <c r="G3910" s="20" t="s">
        <v>16</v>
      </c>
      <c r="H3910" s="27" t="s">
        <v>3994</v>
      </c>
      <c r="I3910" s="68">
        <v>36031</v>
      </c>
      <c r="J3910" s="20" t="s">
        <v>5299</v>
      </c>
      <c r="K3910" s="65"/>
      <c r="L3910" s="66"/>
      <c r="M3910" s="65"/>
      <c r="N3910" s="66"/>
      <c r="O3910" s="65"/>
      <c r="P3910" s="66"/>
      <c r="Q3910" s="65"/>
      <c r="R3910" s="66"/>
      <c r="S3910" s="20" t="s">
        <v>6013</v>
      </c>
      <c r="T3910" s="20" t="s">
        <v>6013</v>
      </c>
      <c r="U3910" s="20" t="s">
        <v>6013</v>
      </c>
      <c r="V3910" s="6" t="s">
        <v>6013</v>
      </c>
      <c r="W3910" s="21" t="str">
        <f t="shared" ref="W3910:W3973" si="62">LEFT(B3910,2)</f>
        <v>16</v>
      </c>
      <c r="AA3910" s="20" t="s">
        <v>8705</v>
      </c>
    </row>
    <row r="3911" spans="1:27">
      <c r="A3911" s="18">
        <v>2</v>
      </c>
      <c r="B3911" s="20" t="s">
        <v>8706</v>
      </c>
      <c r="C3911" s="18" t="s">
        <v>9140</v>
      </c>
      <c r="D3911" s="20" t="s">
        <v>9</v>
      </c>
      <c r="E3911" s="20" t="s">
        <v>6013</v>
      </c>
      <c r="F3911" s="20"/>
      <c r="G3911" s="20" t="s">
        <v>286</v>
      </c>
      <c r="H3911" s="67" t="s">
        <v>3774</v>
      </c>
      <c r="I3911" s="68">
        <v>35826</v>
      </c>
      <c r="J3911" s="20" t="s">
        <v>4823</v>
      </c>
      <c r="K3911" s="66"/>
      <c r="L3911" s="66"/>
      <c r="M3911" s="65"/>
      <c r="N3911" s="65"/>
      <c r="O3911" s="66"/>
      <c r="P3911" s="65"/>
      <c r="Q3911" s="66"/>
      <c r="R3911" s="66"/>
      <c r="S3911" s="20" t="s">
        <v>6013</v>
      </c>
      <c r="T3911" s="45" t="s">
        <v>6031</v>
      </c>
      <c r="U3911" s="45" t="s">
        <v>6031</v>
      </c>
      <c r="V3911" s="6" t="s">
        <v>6013</v>
      </c>
      <c r="W3911" s="21" t="str">
        <f t="shared" si="62"/>
        <v>16</v>
      </c>
      <c r="AA3911" s="20" t="s">
        <v>8706</v>
      </c>
    </row>
    <row r="3912" spans="1:27">
      <c r="A3912" s="18">
        <v>3</v>
      </c>
      <c r="B3912" s="20" t="s">
        <v>8707</v>
      </c>
      <c r="C3912" s="18" t="s">
        <v>9141</v>
      </c>
      <c r="D3912" s="20" t="s">
        <v>9</v>
      </c>
      <c r="E3912" s="20" t="s">
        <v>6013</v>
      </c>
      <c r="F3912" s="20"/>
      <c r="G3912" s="20" t="s">
        <v>286</v>
      </c>
      <c r="H3912" s="67" t="s">
        <v>3994</v>
      </c>
      <c r="I3912" s="68">
        <v>35894</v>
      </c>
      <c r="J3912" s="20" t="s">
        <v>4824</v>
      </c>
      <c r="K3912" s="66"/>
      <c r="L3912" s="66"/>
      <c r="M3912" s="65"/>
      <c r="N3912" s="65"/>
      <c r="O3912" s="66"/>
      <c r="P3912" s="65"/>
      <c r="Q3912" s="66"/>
      <c r="R3912" s="66"/>
      <c r="S3912" s="20" t="s">
        <v>6013</v>
      </c>
      <c r="T3912" s="20" t="s">
        <v>6013</v>
      </c>
      <c r="U3912" s="20" t="s">
        <v>6013</v>
      </c>
      <c r="V3912" s="6" t="s">
        <v>6013</v>
      </c>
      <c r="W3912" s="21" t="str">
        <f t="shared" si="62"/>
        <v>16</v>
      </c>
      <c r="AA3912" s="20" t="s">
        <v>8707</v>
      </c>
    </row>
    <row r="3913" spans="1:27">
      <c r="A3913" s="18">
        <v>4</v>
      </c>
      <c r="B3913" s="20" t="s">
        <v>8708</v>
      </c>
      <c r="C3913" s="18" t="s">
        <v>9142</v>
      </c>
      <c r="D3913" s="20" t="s">
        <v>15</v>
      </c>
      <c r="E3913" s="20" t="s">
        <v>6013</v>
      </c>
      <c r="F3913" s="20"/>
      <c r="G3913" s="20" t="s">
        <v>20</v>
      </c>
      <c r="H3913" s="67" t="s">
        <v>6682</v>
      </c>
      <c r="I3913" s="68">
        <v>35868</v>
      </c>
      <c r="J3913" s="20" t="s">
        <v>4823</v>
      </c>
      <c r="K3913" s="66"/>
      <c r="L3913" s="66"/>
      <c r="M3913" s="65"/>
      <c r="N3913" s="65"/>
      <c r="O3913" s="66"/>
      <c r="P3913" s="65"/>
      <c r="Q3913" s="66"/>
      <c r="R3913" s="66"/>
      <c r="S3913" s="20" t="s">
        <v>6013</v>
      </c>
      <c r="T3913" s="20" t="s">
        <v>6013</v>
      </c>
      <c r="U3913" s="20" t="s">
        <v>6013</v>
      </c>
      <c r="V3913" s="6" t="s">
        <v>6013</v>
      </c>
      <c r="W3913" s="21" t="str">
        <f t="shared" si="62"/>
        <v>16</v>
      </c>
      <c r="AA3913" s="20" t="s">
        <v>8708</v>
      </c>
    </row>
    <row r="3914" spans="1:27">
      <c r="A3914" s="18">
        <v>5</v>
      </c>
      <c r="B3914" s="20" t="s">
        <v>8709</v>
      </c>
      <c r="C3914" s="18" t="s">
        <v>9143</v>
      </c>
      <c r="D3914" s="20" t="s">
        <v>9</v>
      </c>
      <c r="E3914" s="20" t="s">
        <v>6013</v>
      </c>
      <c r="F3914" s="20"/>
      <c r="G3914" s="20" t="s">
        <v>16</v>
      </c>
      <c r="H3914" s="67" t="s">
        <v>3710</v>
      </c>
      <c r="I3914" s="68">
        <v>36129</v>
      </c>
      <c r="J3914" s="20" t="s">
        <v>5299</v>
      </c>
      <c r="K3914" s="66"/>
      <c r="L3914" s="66"/>
      <c r="M3914" s="65"/>
      <c r="N3914" s="65"/>
      <c r="O3914" s="66"/>
      <c r="P3914" s="65"/>
      <c r="Q3914" s="66"/>
      <c r="R3914" s="66"/>
      <c r="S3914" s="20" t="s">
        <v>6013</v>
      </c>
      <c r="T3914" s="20" t="s">
        <v>6013</v>
      </c>
      <c r="U3914" s="20" t="s">
        <v>6013</v>
      </c>
      <c r="V3914" s="6" t="s">
        <v>6013</v>
      </c>
      <c r="W3914" s="21" t="str">
        <f t="shared" si="62"/>
        <v>16</v>
      </c>
      <c r="AA3914" s="20" t="s">
        <v>8709</v>
      </c>
    </row>
    <row r="3915" spans="1:27">
      <c r="A3915" s="18">
        <v>6</v>
      </c>
      <c r="B3915" s="20" t="s">
        <v>8710</v>
      </c>
      <c r="C3915" s="18" t="s">
        <v>9144</v>
      </c>
      <c r="D3915" s="20" t="s">
        <v>9</v>
      </c>
      <c r="E3915" s="20" t="s">
        <v>6021</v>
      </c>
      <c r="F3915" s="20"/>
      <c r="G3915" s="20" t="s">
        <v>486</v>
      </c>
      <c r="H3915" s="67" t="s">
        <v>3775</v>
      </c>
      <c r="I3915" s="68">
        <v>36108</v>
      </c>
      <c r="J3915" s="20" t="s">
        <v>4823</v>
      </c>
      <c r="K3915" s="66"/>
      <c r="L3915" s="66"/>
      <c r="M3915" s="65"/>
      <c r="N3915" s="65"/>
      <c r="O3915" s="66"/>
      <c r="P3915" s="65"/>
      <c r="Q3915" s="66"/>
      <c r="R3915" s="66"/>
      <c r="S3915" s="20" t="s">
        <v>6021</v>
      </c>
      <c r="T3915" s="20" t="s">
        <v>6021</v>
      </c>
      <c r="U3915" s="20" t="s">
        <v>6021</v>
      </c>
      <c r="V3915" s="6" t="s">
        <v>6021</v>
      </c>
      <c r="W3915" s="21" t="str">
        <f t="shared" si="62"/>
        <v>16</v>
      </c>
      <c r="AA3915" s="20" t="s">
        <v>8710</v>
      </c>
    </row>
    <row r="3916" spans="1:27">
      <c r="A3916" s="18">
        <v>7</v>
      </c>
      <c r="B3916" s="20" t="s">
        <v>8711</v>
      </c>
      <c r="C3916" s="18" t="s">
        <v>9145</v>
      </c>
      <c r="D3916" s="20" t="s">
        <v>9</v>
      </c>
      <c r="E3916" s="20" t="s">
        <v>6021</v>
      </c>
      <c r="F3916" s="20"/>
      <c r="G3916" s="20" t="s">
        <v>286</v>
      </c>
      <c r="H3916" s="67" t="s">
        <v>3775</v>
      </c>
      <c r="I3916" s="68">
        <v>35851</v>
      </c>
      <c r="J3916" s="20" t="s">
        <v>4823</v>
      </c>
      <c r="K3916" s="66"/>
      <c r="L3916" s="66"/>
      <c r="M3916" s="65"/>
      <c r="N3916" s="65"/>
      <c r="O3916" s="66"/>
      <c r="P3916" s="65"/>
      <c r="Q3916" s="66"/>
      <c r="R3916" s="66"/>
      <c r="S3916" s="20" t="s">
        <v>6021</v>
      </c>
      <c r="T3916" s="20" t="s">
        <v>6021</v>
      </c>
      <c r="U3916" s="20" t="s">
        <v>6021</v>
      </c>
      <c r="V3916" s="6" t="s">
        <v>6021</v>
      </c>
      <c r="W3916" s="21" t="str">
        <f t="shared" si="62"/>
        <v>16</v>
      </c>
      <c r="AA3916" s="20" t="s">
        <v>8711</v>
      </c>
    </row>
    <row r="3917" spans="1:27">
      <c r="A3917" s="18">
        <v>8</v>
      </c>
      <c r="B3917" s="20" t="s">
        <v>8712</v>
      </c>
      <c r="C3917" s="18" t="s">
        <v>9146</v>
      </c>
      <c r="D3917" s="20" t="s">
        <v>9</v>
      </c>
      <c r="E3917" s="20" t="s">
        <v>6013</v>
      </c>
      <c r="F3917" s="20"/>
      <c r="G3917" s="20" t="s">
        <v>1866</v>
      </c>
      <c r="H3917" s="67" t="s">
        <v>3775</v>
      </c>
      <c r="I3917" s="68">
        <v>35894</v>
      </c>
      <c r="J3917" s="20" t="s">
        <v>4823</v>
      </c>
      <c r="K3917" s="66"/>
      <c r="L3917" s="66"/>
      <c r="M3917" s="65"/>
      <c r="N3917" s="65"/>
      <c r="O3917" s="66"/>
      <c r="P3917" s="65"/>
      <c r="Q3917" s="66"/>
      <c r="R3917" s="66"/>
      <c r="S3917" s="20" t="s">
        <v>6013</v>
      </c>
      <c r="T3917" s="20" t="s">
        <v>6013</v>
      </c>
      <c r="U3917" s="20" t="s">
        <v>6013</v>
      </c>
      <c r="V3917" s="6" t="s">
        <v>6013</v>
      </c>
      <c r="W3917" s="21" t="str">
        <f t="shared" si="62"/>
        <v>16</v>
      </c>
      <c r="AA3917" s="20" t="s">
        <v>8712</v>
      </c>
    </row>
    <row r="3918" spans="1:27">
      <c r="A3918" s="18">
        <v>9</v>
      </c>
      <c r="B3918" s="20" t="s">
        <v>8713</v>
      </c>
      <c r="C3918" s="18" t="s">
        <v>9147</v>
      </c>
      <c r="D3918" s="20" t="s">
        <v>9</v>
      </c>
      <c r="E3918" s="20" t="s">
        <v>6013</v>
      </c>
      <c r="F3918" s="20"/>
      <c r="G3918" s="20" t="s">
        <v>59</v>
      </c>
      <c r="H3918" s="67" t="s">
        <v>3732</v>
      </c>
      <c r="I3918" s="68">
        <v>35660</v>
      </c>
      <c r="J3918" s="20" t="s">
        <v>4823</v>
      </c>
      <c r="K3918" s="66"/>
      <c r="L3918" s="66"/>
      <c r="M3918" s="65"/>
      <c r="N3918" s="65"/>
      <c r="O3918" s="66"/>
      <c r="P3918" s="65"/>
      <c r="Q3918" s="66"/>
      <c r="R3918" s="66"/>
      <c r="S3918" s="20" t="s">
        <v>6013</v>
      </c>
      <c r="T3918" s="45" t="s">
        <v>6031</v>
      </c>
      <c r="U3918" s="45" t="s">
        <v>6031</v>
      </c>
      <c r="V3918" s="6" t="s">
        <v>6013</v>
      </c>
      <c r="W3918" s="21" t="str">
        <f t="shared" si="62"/>
        <v>16</v>
      </c>
      <c r="AA3918" s="20" t="s">
        <v>8713</v>
      </c>
    </row>
    <row r="3919" spans="1:27">
      <c r="A3919" s="18">
        <v>10</v>
      </c>
      <c r="B3919" s="20" t="s">
        <v>8714</v>
      </c>
      <c r="C3919" s="18" t="s">
        <v>9148</v>
      </c>
      <c r="D3919" s="20" t="s">
        <v>9</v>
      </c>
      <c r="E3919" s="20" t="s">
        <v>6013</v>
      </c>
      <c r="F3919" s="20"/>
      <c r="G3919" s="20" t="s">
        <v>20</v>
      </c>
      <c r="H3919" s="67" t="s">
        <v>9573</v>
      </c>
      <c r="I3919" s="68">
        <v>35932</v>
      </c>
      <c r="J3919" s="20" t="s">
        <v>4823</v>
      </c>
      <c r="K3919" s="66"/>
      <c r="L3919" s="66"/>
      <c r="M3919" s="65"/>
      <c r="N3919" s="65"/>
      <c r="O3919" s="66"/>
      <c r="P3919" s="65"/>
      <c r="Q3919" s="66"/>
      <c r="R3919" s="66"/>
      <c r="S3919" s="20" t="s">
        <v>6013</v>
      </c>
      <c r="T3919" s="20" t="s">
        <v>6013</v>
      </c>
      <c r="U3919" s="20" t="s">
        <v>6013</v>
      </c>
      <c r="V3919" s="6" t="s">
        <v>6013</v>
      </c>
      <c r="W3919" s="21" t="str">
        <f t="shared" si="62"/>
        <v>16</v>
      </c>
      <c r="AA3919" s="20" t="s">
        <v>8714</v>
      </c>
    </row>
    <row r="3920" spans="1:27">
      <c r="A3920" s="18">
        <v>11</v>
      </c>
      <c r="B3920" s="20" t="s">
        <v>8715</v>
      </c>
      <c r="C3920" s="18" t="s">
        <v>9149</v>
      </c>
      <c r="D3920" s="20" t="s">
        <v>9</v>
      </c>
      <c r="E3920" s="20" t="s">
        <v>6021</v>
      </c>
      <c r="F3920" s="20"/>
      <c r="G3920" s="20" t="s">
        <v>59</v>
      </c>
      <c r="H3920" s="67" t="s">
        <v>9574</v>
      </c>
      <c r="I3920" s="68">
        <v>36188</v>
      </c>
      <c r="J3920" s="20" t="s">
        <v>4823</v>
      </c>
      <c r="K3920" s="66"/>
      <c r="L3920" s="66"/>
      <c r="M3920" s="65"/>
      <c r="N3920" s="65"/>
      <c r="O3920" s="66"/>
      <c r="P3920" s="65"/>
      <c r="Q3920" s="66"/>
      <c r="R3920" s="66"/>
      <c r="S3920" s="20" t="s">
        <v>6021</v>
      </c>
      <c r="T3920" s="20" t="s">
        <v>6021</v>
      </c>
      <c r="U3920" s="20" t="s">
        <v>6021</v>
      </c>
      <c r="V3920" s="6" t="s">
        <v>6021</v>
      </c>
      <c r="W3920" s="21" t="str">
        <f t="shared" si="62"/>
        <v>16</v>
      </c>
      <c r="AA3920" s="20" t="s">
        <v>8715</v>
      </c>
    </row>
    <row r="3921" spans="1:27">
      <c r="A3921" s="18">
        <v>12</v>
      </c>
      <c r="B3921" s="20" t="s">
        <v>8716</v>
      </c>
      <c r="C3921" s="18" t="s">
        <v>9150</v>
      </c>
      <c r="D3921" s="20" t="s">
        <v>9</v>
      </c>
      <c r="E3921" s="20" t="s">
        <v>6013</v>
      </c>
      <c r="F3921" s="20"/>
      <c r="G3921" s="20" t="s">
        <v>1536</v>
      </c>
      <c r="H3921" s="67" t="s">
        <v>3752</v>
      </c>
      <c r="I3921" s="68">
        <v>35781</v>
      </c>
      <c r="J3921" s="20" t="s">
        <v>4823</v>
      </c>
      <c r="K3921" s="66"/>
      <c r="L3921" s="66"/>
      <c r="M3921" s="65"/>
      <c r="N3921" s="65"/>
      <c r="O3921" s="66"/>
      <c r="P3921" s="65"/>
      <c r="Q3921" s="66"/>
      <c r="R3921" s="66"/>
      <c r="S3921" s="20" t="s">
        <v>6013</v>
      </c>
      <c r="T3921" s="45" t="s">
        <v>6031</v>
      </c>
      <c r="U3921" s="45" t="s">
        <v>6031</v>
      </c>
      <c r="V3921" s="6" t="s">
        <v>6031</v>
      </c>
      <c r="W3921" s="21" t="str">
        <f t="shared" si="62"/>
        <v>16</v>
      </c>
      <c r="AA3921" s="20" t="s">
        <v>8716</v>
      </c>
    </row>
    <row r="3922" spans="1:27">
      <c r="A3922" s="18">
        <v>13</v>
      </c>
      <c r="B3922" s="20" t="s">
        <v>8717</v>
      </c>
      <c r="C3922" s="18" t="s">
        <v>9151</v>
      </c>
      <c r="D3922" s="20" t="s">
        <v>9</v>
      </c>
      <c r="E3922" s="20" t="s">
        <v>6013</v>
      </c>
      <c r="F3922" s="20"/>
      <c r="G3922" s="20" t="s">
        <v>20</v>
      </c>
      <c r="H3922" s="67" t="s">
        <v>8580</v>
      </c>
      <c r="I3922" s="68">
        <v>35964</v>
      </c>
      <c r="J3922" s="20" t="s">
        <v>4823</v>
      </c>
      <c r="K3922" s="66"/>
      <c r="L3922" s="66"/>
      <c r="M3922" s="65"/>
      <c r="N3922" s="65"/>
      <c r="O3922" s="66"/>
      <c r="P3922" s="65"/>
      <c r="Q3922" s="66"/>
      <c r="R3922" s="66"/>
      <c r="S3922" s="20" t="s">
        <v>6013</v>
      </c>
      <c r="T3922" s="45" t="s">
        <v>6031</v>
      </c>
      <c r="U3922" s="45" t="s">
        <v>6031</v>
      </c>
      <c r="V3922" s="6" t="s">
        <v>6031</v>
      </c>
      <c r="W3922" s="21" t="str">
        <f t="shared" si="62"/>
        <v>16</v>
      </c>
      <c r="AA3922" s="20" t="s">
        <v>8717</v>
      </c>
    </row>
    <row r="3923" spans="1:27">
      <c r="A3923" s="18">
        <v>14</v>
      </c>
      <c r="B3923" s="20" t="s">
        <v>8718</v>
      </c>
      <c r="C3923" s="18" t="s">
        <v>9152</v>
      </c>
      <c r="D3923" s="20" t="s">
        <v>9</v>
      </c>
      <c r="E3923" s="20" t="s">
        <v>6013</v>
      </c>
      <c r="F3923" s="20"/>
      <c r="G3923" s="20" t="s">
        <v>1891</v>
      </c>
      <c r="H3923" s="67" t="s">
        <v>3775</v>
      </c>
      <c r="I3923" s="68">
        <v>35773</v>
      </c>
      <c r="J3923" s="20" t="s">
        <v>4823</v>
      </c>
      <c r="K3923" s="66"/>
      <c r="L3923" s="66"/>
      <c r="M3923" s="65"/>
      <c r="N3923" s="65"/>
      <c r="O3923" s="66"/>
      <c r="P3923" s="65"/>
      <c r="Q3923" s="66"/>
      <c r="R3923" s="66"/>
      <c r="S3923" s="20" t="s">
        <v>6013</v>
      </c>
      <c r="T3923" s="20" t="s">
        <v>6013</v>
      </c>
      <c r="U3923" s="20" t="s">
        <v>6013</v>
      </c>
      <c r="V3923" s="6" t="s">
        <v>6013</v>
      </c>
      <c r="W3923" s="21" t="str">
        <f t="shared" si="62"/>
        <v>16</v>
      </c>
      <c r="AA3923" s="20" t="s">
        <v>8718</v>
      </c>
    </row>
    <row r="3924" spans="1:27">
      <c r="A3924" s="18">
        <v>15</v>
      </c>
      <c r="B3924" s="20" t="s">
        <v>8719</v>
      </c>
      <c r="C3924" s="18" t="s">
        <v>9153</v>
      </c>
      <c r="D3924" s="20" t="s">
        <v>9</v>
      </c>
      <c r="E3924" s="20" t="s">
        <v>6013</v>
      </c>
      <c r="F3924" s="20"/>
      <c r="G3924" s="20" t="s">
        <v>16</v>
      </c>
      <c r="H3924" s="67" t="s">
        <v>8580</v>
      </c>
      <c r="I3924" s="68">
        <v>36101</v>
      </c>
      <c r="J3924" s="20" t="s">
        <v>4823</v>
      </c>
      <c r="K3924" s="66"/>
      <c r="L3924" s="66"/>
      <c r="M3924" s="65"/>
      <c r="N3924" s="65"/>
      <c r="O3924" s="66"/>
      <c r="P3924" s="65"/>
      <c r="Q3924" s="66"/>
      <c r="R3924" s="66"/>
      <c r="S3924" s="20" t="s">
        <v>6013</v>
      </c>
      <c r="T3924" s="45" t="s">
        <v>6031</v>
      </c>
      <c r="U3924" s="45" t="s">
        <v>6031</v>
      </c>
      <c r="V3924" s="6" t="s">
        <v>6031</v>
      </c>
      <c r="W3924" s="21" t="str">
        <f t="shared" si="62"/>
        <v>16</v>
      </c>
      <c r="AA3924" s="20" t="s">
        <v>8719</v>
      </c>
    </row>
    <row r="3925" spans="1:27">
      <c r="A3925" s="18">
        <v>16</v>
      </c>
      <c r="B3925" s="20" t="s">
        <v>8720</v>
      </c>
      <c r="C3925" s="18" t="s">
        <v>9154</v>
      </c>
      <c r="D3925" s="20" t="s">
        <v>9</v>
      </c>
      <c r="E3925" s="20" t="s">
        <v>6013</v>
      </c>
      <c r="F3925" s="20"/>
      <c r="G3925" s="20" t="s">
        <v>15</v>
      </c>
      <c r="H3925" s="67" t="s">
        <v>9575</v>
      </c>
      <c r="I3925" s="68">
        <v>35766</v>
      </c>
      <c r="J3925" s="20" t="s">
        <v>4823</v>
      </c>
      <c r="K3925" s="66"/>
      <c r="L3925" s="66"/>
      <c r="M3925" s="65"/>
      <c r="N3925" s="65"/>
      <c r="O3925" s="66"/>
      <c r="P3925" s="65"/>
      <c r="Q3925" s="66"/>
      <c r="R3925" s="66"/>
      <c r="S3925" s="20" t="s">
        <v>6013</v>
      </c>
      <c r="T3925" s="20" t="s">
        <v>6013</v>
      </c>
      <c r="U3925" s="20" t="s">
        <v>6013</v>
      </c>
      <c r="V3925" s="6" t="s">
        <v>6013</v>
      </c>
      <c r="W3925" s="21" t="str">
        <f t="shared" si="62"/>
        <v>16</v>
      </c>
      <c r="AA3925" s="20" t="s">
        <v>8720</v>
      </c>
    </row>
    <row r="3926" spans="1:27">
      <c r="A3926" s="18">
        <v>17</v>
      </c>
      <c r="B3926" s="20" t="s">
        <v>8721</v>
      </c>
      <c r="C3926" s="18" t="s">
        <v>9155</v>
      </c>
      <c r="D3926" s="20" t="s">
        <v>9</v>
      </c>
      <c r="E3926" s="20" t="s">
        <v>6013</v>
      </c>
      <c r="F3926" s="20"/>
      <c r="G3926" s="20" t="s">
        <v>1895</v>
      </c>
      <c r="H3926" s="67" t="s">
        <v>8555</v>
      </c>
      <c r="I3926" s="68">
        <v>36275</v>
      </c>
      <c r="J3926" s="20" t="s">
        <v>4823</v>
      </c>
      <c r="K3926" s="66"/>
      <c r="L3926" s="66"/>
      <c r="M3926" s="65"/>
      <c r="N3926" s="65"/>
      <c r="O3926" s="66"/>
      <c r="P3926" s="65"/>
      <c r="Q3926" s="66"/>
      <c r="R3926" s="66"/>
      <c r="S3926" s="20" t="s">
        <v>6013</v>
      </c>
      <c r="T3926" s="20" t="s">
        <v>6013</v>
      </c>
      <c r="U3926" s="20" t="s">
        <v>6013</v>
      </c>
      <c r="V3926" s="6" t="s">
        <v>6013</v>
      </c>
      <c r="W3926" s="21" t="str">
        <f t="shared" si="62"/>
        <v>16</v>
      </c>
      <c r="AA3926" s="20" t="s">
        <v>8721</v>
      </c>
    </row>
    <row r="3927" spans="1:27">
      <c r="A3927" s="18">
        <v>18</v>
      </c>
      <c r="B3927" s="20" t="s">
        <v>8722</v>
      </c>
      <c r="C3927" s="18" t="s">
        <v>9156</v>
      </c>
      <c r="D3927" s="20" t="s">
        <v>9</v>
      </c>
      <c r="E3927" s="20" t="s">
        <v>6013</v>
      </c>
      <c r="F3927" s="20"/>
      <c r="G3927" s="20" t="s">
        <v>1866</v>
      </c>
      <c r="H3927" s="67" t="s">
        <v>3752</v>
      </c>
      <c r="I3927" s="68">
        <v>35711</v>
      </c>
      <c r="J3927" s="20" t="s">
        <v>4823</v>
      </c>
      <c r="K3927" s="66"/>
      <c r="L3927" s="66"/>
      <c r="M3927" s="65"/>
      <c r="N3927" s="65"/>
      <c r="O3927" s="66"/>
      <c r="P3927" s="65"/>
      <c r="Q3927" s="66"/>
      <c r="R3927" s="66"/>
      <c r="S3927" s="20" t="s">
        <v>6013</v>
      </c>
      <c r="T3927" s="20" t="s">
        <v>6013</v>
      </c>
      <c r="U3927" s="20" t="s">
        <v>6013</v>
      </c>
      <c r="V3927" s="6" t="s">
        <v>6013</v>
      </c>
      <c r="W3927" s="21" t="str">
        <f t="shared" si="62"/>
        <v>16</v>
      </c>
      <c r="AA3927" s="20" t="s">
        <v>8722</v>
      </c>
    </row>
    <row r="3928" spans="1:27">
      <c r="A3928" s="18">
        <v>19</v>
      </c>
      <c r="B3928" s="20" t="s">
        <v>8723</v>
      </c>
      <c r="C3928" s="18" t="s">
        <v>9157</v>
      </c>
      <c r="D3928" s="20" t="s">
        <v>15</v>
      </c>
      <c r="E3928" s="20" t="s">
        <v>6013</v>
      </c>
      <c r="F3928" s="20"/>
      <c r="G3928" s="20" t="s">
        <v>20</v>
      </c>
      <c r="H3928" s="67" t="s">
        <v>8589</v>
      </c>
      <c r="I3928" s="68">
        <v>35845</v>
      </c>
      <c r="J3928" s="20" t="s">
        <v>4823</v>
      </c>
      <c r="K3928" s="66"/>
      <c r="L3928" s="66"/>
      <c r="M3928" s="65"/>
      <c r="N3928" s="65"/>
      <c r="O3928" s="66"/>
      <c r="P3928" s="65"/>
      <c r="Q3928" s="66"/>
      <c r="R3928" s="66"/>
      <c r="S3928" s="20" t="s">
        <v>6013</v>
      </c>
      <c r="T3928" s="20" t="s">
        <v>6013</v>
      </c>
      <c r="U3928" s="20" t="s">
        <v>6013</v>
      </c>
      <c r="V3928" s="6" t="s">
        <v>6013</v>
      </c>
      <c r="W3928" s="21" t="str">
        <f t="shared" si="62"/>
        <v>16</v>
      </c>
      <c r="AA3928" s="20" t="s">
        <v>8723</v>
      </c>
    </row>
    <row r="3929" spans="1:27">
      <c r="A3929" s="18">
        <v>20</v>
      </c>
      <c r="B3929" s="20" t="s">
        <v>8724</v>
      </c>
      <c r="C3929" s="18" t="s">
        <v>9158</v>
      </c>
      <c r="D3929" s="20" t="s">
        <v>15</v>
      </c>
      <c r="E3929" s="20" t="s">
        <v>6013</v>
      </c>
      <c r="F3929" s="20"/>
      <c r="G3929" s="20" t="s">
        <v>20</v>
      </c>
      <c r="H3929" s="67" t="s">
        <v>9576</v>
      </c>
      <c r="I3929" s="68">
        <v>35894</v>
      </c>
      <c r="J3929" s="20" t="s">
        <v>4823</v>
      </c>
      <c r="K3929" s="66"/>
      <c r="L3929" s="66"/>
      <c r="M3929" s="65"/>
      <c r="N3929" s="65"/>
      <c r="O3929" s="66"/>
      <c r="P3929" s="65"/>
      <c r="Q3929" s="66"/>
      <c r="R3929" s="66"/>
      <c r="S3929" s="20" t="s">
        <v>6013</v>
      </c>
      <c r="T3929" s="20" t="s">
        <v>6013</v>
      </c>
      <c r="U3929" s="20" t="s">
        <v>6013</v>
      </c>
      <c r="V3929" s="6" t="s">
        <v>6013</v>
      </c>
      <c r="W3929" s="21" t="str">
        <f t="shared" si="62"/>
        <v>16</v>
      </c>
      <c r="AA3929" s="20" t="s">
        <v>8724</v>
      </c>
    </row>
    <row r="3930" spans="1:27">
      <c r="A3930" s="18">
        <v>21</v>
      </c>
      <c r="B3930" s="20" t="s">
        <v>8725</v>
      </c>
      <c r="C3930" s="18" t="s">
        <v>9159</v>
      </c>
      <c r="D3930" s="20" t="s">
        <v>15</v>
      </c>
      <c r="E3930" s="20" t="s">
        <v>6013</v>
      </c>
      <c r="F3930" s="20"/>
      <c r="G3930" s="20" t="s">
        <v>1866</v>
      </c>
      <c r="H3930" s="67" t="s">
        <v>3649</v>
      </c>
      <c r="I3930" s="68">
        <v>35780</v>
      </c>
      <c r="J3930" s="20" t="s">
        <v>4823</v>
      </c>
      <c r="K3930" s="66"/>
      <c r="L3930" s="66"/>
      <c r="M3930" s="65"/>
      <c r="N3930" s="65"/>
      <c r="O3930" s="66"/>
      <c r="P3930" s="65"/>
      <c r="Q3930" s="66"/>
      <c r="R3930" s="66"/>
      <c r="S3930" s="20" t="s">
        <v>6013</v>
      </c>
      <c r="T3930" s="20" t="s">
        <v>6013</v>
      </c>
      <c r="U3930" s="20" t="s">
        <v>6013</v>
      </c>
      <c r="V3930" s="6" t="s">
        <v>6013</v>
      </c>
      <c r="W3930" s="21" t="str">
        <f t="shared" si="62"/>
        <v>16</v>
      </c>
      <c r="AA3930" s="20" t="s">
        <v>8725</v>
      </c>
    </row>
    <row r="3931" spans="1:27">
      <c r="A3931" s="18">
        <v>22</v>
      </c>
      <c r="B3931" s="20" t="s">
        <v>8726</v>
      </c>
      <c r="C3931" s="18" t="s">
        <v>9160</v>
      </c>
      <c r="D3931" s="20" t="s">
        <v>9</v>
      </c>
      <c r="E3931" s="20" t="s">
        <v>6013</v>
      </c>
      <c r="F3931" s="20"/>
      <c r="G3931" s="20" t="s">
        <v>1538</v>
      </c>
      <c r="H3931" s="67" t="s">
        <v>8606</v>
      </c>
      <c r="I3931" s="68">
        <v>35658</v>
      </c>
      <c r="J3931" s="20" t="s">
        <v>4824</v>
      </c>
      <c r="K3931" s="66"/>
      <c r="L3931" s="66"/>
      <c r="M3931" s="65"/>
      <c r="N3931" s="65"/>
      <c r="O3931" s="66"/>
      <c r="P3931" s="65"/>
      <c r="Q3931" s="66"/>
      <c r="R3931" s="66"/>
      <c r="S3931" s="20" t="s">
        <v>6013</v>
      </c>
      <c r="T3931" s="45" t="s">
        <v>6031</v>
      </c>
      <c r="U3931" s="45" t="s">
        <v>6031</v>
      </c>
      <c r="V3931" s="6" t="s">
        <v>6031</v>
      </c>
      <c r="W3931" s="21" t="str">
        <f t="shared" si="62"/>
        <v>16</v>
      </c>
      <c r="AA3931" s="20" t="s">
        <v>8726</v>
      </c>
    </row>
    <row r="3932" spans="1:27">
      <c r="A3932" s="18">
        <v>23</v>
      </c>
      <c r="B3932" s="20" t="s">
        <v>8727</v>
      </c>
      <c r="C3932" s="18" t="s">
        <v>9161</v>
      </c>
      <c r="D3932" s="20" t="s">
        <v>9</v>
      </c>
      <c r="E3932" s="20" t="s">
        <v>6013</v>
      </c>
      <c r="F3932" s="20"/>
      <c r="G3932" s="20" t="s">
        <v>1891</v>
      </c>
      <c r="H3932" s="67" t="s">
        <v>3714</v>
      </c>
      <c r="I3932" s="68">
        <v>35935</v>
      </c>
      <c r="J3932" s="20" t="s">
        <v>4823</v>
      </c>
      <c r="K3932" s="66"/>
      <c r="L3932" s="66"/>
      <c r="M3932" s="65"/>
      <c r="N3932" s="65"/>
      <c r="O3932" s="66"/>
      <c r="P3932" s="65"/>
      <c r="Q3932" s="66"/>
      <c r="R3932" s="66"/>
      <c r="S3932" s="20" t="s">
        <v>6013</v>
      </c>
      <c r="T3932" s="20" t="s">
        <v>6013</v>
      </c>
      <c r="U3932" s="20" t="s">
        <v>6013</v>
      </c>
      <c r="V3932" s="6" t="s">
        <v>6013</v>
      </c>
      <c r="W3932" s="21" t="str">
        <f t="shared" si="62"/>
        <v>16</v>
      </c>
      <c r="AA3932" s="20" t="s">
        <v>8727</v>
      </c>
    </row>
    <row r="3933" spans="1:27">
      <c r="A3933" s="18">
        <v>24</v>
      </c>
      <c r="B3933" s="20" t="s">
        <v>8728</v>
      </c>
      <c r="C3933" s="18" t="s">
        <v>9162</v>
      </c>
      <c r="D3933" s="20" t="s">
        <v>15</v>
      </c>
      <c r="E3933" s="20" t="s">
        <v>6013</v>
      </c>
      <c r="F3933" s="20"/>
      <c r="G3933" s="20" t="s">
        <v>486</v>
      </c>
      <c r="H3933" s="67" t="s">
        <v>3711</v>
      </c>
      <c r="I3933" s="68">
        <v>35877</v>
      </c>
      <c r="J3933" s="20" t="s">
        <v>4823</v>
      </c>
      <c r="K3933" s="66"/>
      <c r="L3933" s="66"/>
      <c r="M3933" s="65"/>
      <c r="N3933" s="65"/>
      <c r="O3933" s="66"/>
      <c r="P3933" s="65"/>
      <c r="Q3933" s="66"/>
      <c r="R3933" s="66"/>
      <c r="S3933" s="20" t="s">
        <v>6013</v>
      </c>
      <c r="T3933" s="20" t="s">
        <v>6013</v>
      </c>
      <c r="U3933" s="20" t="s">
        <v>6013</v>
      </c>
      <c r="V3933" s="6" t="s">
        <v>6013</v>
      </c>
      <c r="W3933" s="21" t="str">
        <f t="shared" si="62"/>
        <v>16</v>
      </c>
      <c r="AA3933" s="20" t="s">
        <v>8728</v>
      </c>
    </row>
    <row r="3934" spans="1:27">
      <c r="A3934" s="18">
        <v>25</v>
      </c>
      <c r="B3934" s="20" t="s">
        <v>8729</v>
      </c>
      <c r="C3934" s="18" t="s">
        <v>9163</v>
      </c>
      <c r="D3934" s="20" t="s">
        <v>15</v>
      </c>
      <c r="E3934" s="20" t="s">
        <v>6013</v>
      </c>
      <c r="F3934" s="20"/>
      <c r="G3934" s="20" t="s">
        <v>286</v>
      </c>
      <c r="H3934" s="67" t="s">
        <v>9577</v>
      </c>
      <c r="I3934" s="68">
        <v>35502</v>
      </c>
      <c r="J3934" s="20" t="s">
        <v>4823</v>
      </c>
      <c r="K3934" s="66"/>
      <c r="L3934" s="66"/>
      <c r="M3934" s="65"/>
      <c r="N3934" s="65"/>
      <c r="O3934" s="66"/>
      <c r="P3934" s="65"/>
      <c r="Q3934" s="66"/>
      <c r="R3934" s="66"/>
      <c r="S3934" s="20" t="s">
        <v>6013</v>
      </c>
      <c r="T3934" s="45" t="s">
        <v>6031</v>
      </c>
      <c r="U3934" s="45" t="s">
        <v>6031</v>
      </c>
      <c r="V3934" s="6" t="s">
        <v>6013</v>
      </c>
      <c r="W3934" s="21" t="str">
        <f t="shared" si="62"/>
        <v>16</v>
      </c>
      <c r="AA3934" s="20" t="s">
        <v>8729</v>
      </c>
    </row>
    <row r="3935" spans="1:27">
      <c r="A3935" s="18">
        <v>26</v>
      </c>
      <c r="B3935" s="20" t="s">
        <v>8730</v>
      </c>
      <c r="C3935" s="18" t="s">
        <v>9164</v>
      </c>
      <c r="D3935" s="20" t="s">
        <v>9</v>
      </c>
      <c r="E3935" s="20" t="s">
        <v>6013</v>
      </c>
      <c r="F3935" s="20"/>
      <c r="G3935" s="20" t="s">
        <v>1538</v>
      </c>
      <c r="H3935" s="67" t="s">
        <v>8555</v>
      </c>
      <c r="I3935" s="68">
        <v>35907</v>
      </c>
      <c r="J3935" s="20" t="s">
        <v>4823</v>
      </c>
      <c r="K3935" s="66"/>
      <c r="L3935" s="66"/>
      <c r="M3935" s="65"/>
      <c r="N3935" s="65"/>
      <c r="O3935" s="66"/>
      <c r="P3935" s="65"/>
      <c r="Q3935" s="66"/>
      <c r="R3935" s="66"/>
      <c r="S3935" s="20" t="s">
        <v>6013</v>
      </c>
      <c r="T3935" s="20" t="s">
        <v>6013</v>
      </c>
      <c r="U3935" s="20" t="s">
        <v>6013</v>
      </c>
      <c r="V3935" s="6" t="s">
        <v>6013</v>
      </c>
      <c r="W3935" s="21" t="str">
        <f t="shared" si="62"/>
        <v>16</v>
      </c>
      <c r="AA3935" s="20" t="s">
        <v>8730</v>
      </c>
    </row>
    <row r="3936" spans="1:27">
      <c r="A3936" s="18">
        <v>27</v>
      </c>
      <c r="B3936" s="20" t="s">
        <v>8731</v>
      </c>
      <c r="C3936" s="18" t="s">
        <v>9165</v>
      </c>
      <c r="D3936" s="20" t="s">
        <v>15</v>
      </c>
      <c r="E3936" s="20" t="s">
        <v>6013</v>
      </c>
      <c r="F3936" s="20"/>
      <c r="G3936" s="20" t="s">
        <v>15</v>
      </c>
      <c r="H3936" s="67" t="s">
        <v>3770</v>
      </c>
      <c r="I3936" s="68">
        <v>35980</v>
      </c>
      <c r="J3936" s="20" t="s">
        <v>4823</v>
      </c>
      <c r="K3936" s="66"/>
      <c r="L3936" s="66"/>
      <c r="M3936" s="65"/>
      <c r="N3936" s="65"/>
      <c r="O3936" s="66"/>
      <c r="P3936" s="65"/>
      <c r="Q3936" s="66"/>
      <c r="R3936" s="66"/>
      <c r="S3936" s="20" t="s">
        <v>6013</v>
      </c>
      <c r="T3936" s="20" t="s">
        <v>6013</v>
      </c>
      <c r="U3936" s="20" t="s">
        <v>6013</v>
      </c>
      <c r="V3936" s="6" t="s">
        <v>6013</v>
      </c>
      <c r="W3936" s="21" t="str">
        <f t="shared" si="62"/>
        <v>16</v>
      </c>
      <c r="AA3936" s="20" t="s">
        <v>8731</v>
      </c>
    </row>
    <row r="3937" spans="1:27">
      <c r="A3937" s="18">
        <v>28</v>
      </c>
      <c r="B3937" s="20" t="s">
        <v>8732</v>
      </c>
      <c r="C3937" s="18" t="s">
        <v>9166</v>
      </c>
      <c r="D3937" s="20" t="s">
        <v>9</v>
      </c>
      <c r="E3937" s="20" t="s">
        <v>6013</v>
      </c>
      <c r="F3937" s="20"/>
      <c r="G3937" s="20" t="s">
        <v>486</v>
      </c>
      <c r="H3937" s="67" t="s">
        <v>9578</v>
      </c>
      <c r="I3937" s="68">
        <v>35935</v>
      </c>
      <c r="J3937" s="20" t="s">
        <v>4823</v>
      </c>
      <c r="K3937" s="66"/>
      <c r="L3937" s="66"/>
      <c r="M3937" s="65"/>
      <c r="N3937" s="65"/>
      <c r="O3937" s="66"/>
      <c r="P3937" s="65"/>
      <c r="Q3937" s="66"/>
      <c r="R3937" s="66"/>
      <c r="S3937" s="20" t="s">
        <v>6013</v>
      </c>
      <c r="T3937" s="45" t="s">
        <v>6031</v>
      </c>
      <c r="U3937" s="45" t="s">
        <v>6031</v>
      </c>
      <c r="V3937" s="6" t="s">
        <v>6031</v>
      </c>
      <c r="W3937" s="21" t="str">
        <f t="shared" si="62"/>
        <v>16</v>
      </c>
      <c r="AA3937" s="20" t="s">
        <v>8732</v>
      </c>
    </row>
    <row r="3938" spans="1:27">
      <c r="A3938" s="18">
        <v>29</v>
      </c>
      <c r="B3938" s="20" t="s">
        <v>8733</v>
      </c>
      <c r="C3938" s="18" t="s">
        <v>9167</v>
      </c>
      <c r="D3938" s="20" t="s">
        <v>15</v>
      </c>
      <c r="E3938" s="20" t="s">
        <v>6013</v>
      </c>
      <c r="F3938" s="20"/>
      <c r="G3938" s="20" t="s">
        <v>286</v>
      </c>
      <c r="H3938" s="67" t="s">
        <v>3704</v>
      </c>
      <c r="I3938" s="68">
        <v>35355</v>
      </c>
      <c r="J3938" s="20" t="s">
        <v>4823</v>
      </c>
      <c r="K3938" s="66"/>
      <c r="L3938" s="66"/>
      <c r="M3938" s="65"/>
      <c r="N3938" s="65"/>
      <c r="O3938" s="66"/>
      <c r="P3938" s="65"/>
      <c r="Q3938" s="66"/>
      <c r="R3938" s="66"/>
      <c r="S3938" s="20" t="s">
        <v>6013</v>
      </c>
      <c r="T3938" s="20" t="s">
        <v>6013</v>
      </c>
      <c r="U3938" s="20" t="s">
        <v>6013</v>
      </c>
      <c r="V3938" s="6" t="s">
        <v>6013</v>
      </c>
      <c r="W3938" s="21" t="str">
        <f t="shared" si="62"/>
        <v>16</v>
      </c>
      <c r="AA3938" s="20" t="s">
        <v>8733</v>
      </c>
    </row>
    <row r="3939" spans="1:27">
      <c r="A3939" s="18">
        <v>30</v>
      </c>
      <c r="B3939" s="20" t="s">
        <v>8734</v>
      </c>
      <c r="C3939" s="18" t="s">
        <v>9168</v>
      </c>
      <c r="D3939" s="20" t="s">
        <v>15</v>
      </c>
      <c r="E3939" s="20" t="s">
        <v>6013</v>
      </c>
      <c r="F3939" s="20"/>
      <c r="G3939" s="20" t="s">
        <v>286</v>
      </c>
      <c r="H3939" s="67" t="s">
        <v>9579</v>
      </c>
      <c r="I3939" s="68">
        <v>36263</v>
      </c>
      <c r="J3939" s="20" t="s">
        <v>5299</v>
      </c>
      <c r="K3939" s="66"/>
      <c r="L3939" s="66"/>
      <c r="M3939" s="65"/>
      <c r="N3939" s="65"/>
      <c r="O3939" s="66"/>
      <c r="P3939" s="65"/>
      <c r="Q3939" s="66"/>
      <c r="R3939" s="66"/>
      <c r="S3939" s="20" t="s">
        <v>6013</v>
      </c>
      <c r="T3939" s="20" t="s">
        <v>6013</v>
      </c>
      <c r="U3939" s="20" t="s">
        <v>6013</v>
      </c>
      <c r="V3939" s="6" t="s">
        <v>6013</v>
      </c>
      <c r="W3939" s="21" t="str">
        <f t="shared" si="62"/>
        <v>16</v>
      </c>
      <c r="AA3939" s="20" t="s">
        <v>8734</v>
      </c>
    </row>
    <row r="3940" spans="1:27">
      <c r="A3940" s="18">
        <v>31</v>
      </c>
      <c r="B3940" s="20" t="s">
        <v>8735</v>
      </c>
      <c r="C3940" s="18" t="s">
        <v>9169</v>
      </c>
      <c r="D3940" s="20" t="s">
        <v>9</v>
      </c>
      <c r="E3940" s="20" t="s">
        <v>6013</v>
      </c>
      <c r="F3940" s="20"/>
      <c r="G3940" s="20" t="s">
        <v>82</v>
      </c>
      <c r="H3940" s="67" t="s">
        <v>9580</v>
      </c>
      <c r="I3940" s="68">
        <v>35463</v>
      </c>
      <c r="J3940" s="20" t="s">
        <v>4823</v>
      </c>
      <c r="K3940" s="66"/>
      <c r="L3940" s="66"/>
      <c r="M3940" s="65"/>
      <c r="N3940" s="65"/>
      <c r="O3940" s="66"/>
      <c r="P3940" s="65"/>
      <c r="Q3940" s="66"/>
      <c r="R3940" s="66"/>
      <c r="S3940" s="20" t="s">
        <v>6013</v>
      </c>
      <c r="T3940" s="20" t="s">
        <v>6013</v>
      </c>
      <c r="U3940" s="20" t="s">
        <v>6013</v>
      </c>
      <c r="V3940" s="6" t="s">
        <v>6013</v>
      </c>
      <c r="W3940" s="21" t="str">
        <f t="shared" si="62"/>
        <v>16</v>
      </c>
      <c r="AA3940" s="20" t="s">
        <v>8735</v>
      </c>
    </row>
    <row r="3941" spans="1:27">
      <c r="A3941" s="18">
        <v>32</v>
      </c>
      <c r="B3941" s="20" t="s">
        <v>8736</v>
      </c>
      <c r="C3941" s="18" t="s">
        <v>9170</v>
      </c>
      <c r="D3941" s="20" t="s">
        <v>9</v>
      </c>
      <c r="E3941" s="20" t="s">
        <v>6013</v>
      </c>
      <c r="F3941" s="20"/>
      <c r="G3941" s="20" t="s">
        <v>1866</v>
      </c>
      <c r="H3941" s="67" t="s">
        <v>3718</v>
      </c>
      <c r="I3941" s="68">
        <v>35320</v>
      </c>
      <c r="J3941" s="20" t="s">
        <v>4823</v>
      </c>
      <c r="K3941" s="66"/>
      <c r="L3941" s="66"/>
      <c r="M3941" s="65"/>
      <c r="N3941" s="65"/>
      <c r="O3941" s="66"/>
      <c r="P3941" s="65"/>
      <c r="Q3941" s="66"/>
      <c r="R3941" s="66"/>
      <c r="S3941" s="20" t="s">
        <v>6013</v>
      </c>
      <c r="T3941" s="20" t="s">
        <v>6013</v>
      </c>
      <c r="U3941" s="20" t="s">
        <v>6013</v>
      </c>
      <c r="V3941" s="6" t="s">
        <v>6013</v>
      </c>
      <c r="W3941" s="21" t="str">
        <f t="shared" si="62"/>
        <v>16</v>
      </c>
      <c r="AA3941" s="20" t="s">
        <v>8736</v>
      </c>
    </row>
    <row r="3942" spans="1:27">
      <c r="A3942" s="18">
        <v>33</v>
      </c>
      <c r="B3942" s="20" t="s">
        <v>8737</v>
      </c>
      <c r="C3942" s="18" t="s">
        <v>9171</v>
      </c>
      <c r="D3942" s="20" t="s">
        <v>9</v>
      </c>
      <c r="E3942" s="20" t="s">
        <v>6021</v>
      </c>
      <c r="F3942" s="20"/>
      <c r="G3942" s="20" t="s">
        <v>1538</v>
      </c>
      <c r="H3942" s="67" t="s">
        <v>4034</v>
      </c>
      <c r="I3942" s="68">
        <v>35686</v>
      </c>
      <c r="J3942" s="20" t="s">
        <v>5299</v>
      </c>
      <c r="K3942" s="66"/>
      <c r="L3942" s="66"/>
      <c r="M3942" s="65"/>
      <c r="N3942" s="65"/>
      <c r="O3942" s="66"/>
      <c r="P3942" s="65"/>
      <c r="Q3942" s="66"/>
      <c r="R3942" s="66"/>
      <c r="S3942" s="20" t="s">
        <v>6021</v>
      </c>
      <c r="T3942" s="20" t="s">
        <v>6021</v>
      </c>
      <c r="U3942" s="20" t="s">
        <v>6021</v>
      </c>
      <c r="V3942" s="6" t="s">
        <v>6021</v>
      </c>
      <c r="W3942" s="21" t="str">
        <f t="shared" si="62"/>
        <v>16</v>
      </c>
      <c r="AA3942" s="20" t="s">
        <v>8737</v>
      </c>
    </row>
    <row r="3943" spans="1:27">
      <c r="A3943" s="18">
        <v>34</v>
      </c>
      <c r="B3943" s="20" t="s">
        <v>8738</v>
      </c>
      <c r="C3943" s="18" t="s">
        <v>9172</v>
      </c>
      <c r="D3943" s="20" t="s">
        <v>9</v>
      </c>
      <c r="E3943" s="20" t="s">
        <v>6021</v>
      </c>
      <c r="F3943" s="20"/>
      <c r="G3943" s="20" t="s">
        <v>1891</v>
      </c>
      <c r="H3943" s="67" t="s">
        <v>4034</v>
      </c>
      <c r="I3943" s="68">
        <v>35981</v>
      </c>
      <c r="J3943" s="20" t="s">
        <v>4824</v>
      </c>
      <c r="K3943" s="66"/>
      <c r="L3943" s="66"/>
      <c r="M3943" s="65"/>
      <c r="N3943" s="65"/>
      <c r="O3943" s="66"/>
      <c r="P3943" s="65"/>
      <c r="Q3943" s="66"/>
      <c r="R3943" s="66"/>
      <c r="S3943" s="20" t="s">
        <v>6021</v>
      </c>
      <c r="T3943" s="20" t="s">
        <v>6021</v>
      </c>
      <c r="U3943" s="20" t="s">
        <v>6021</v>
      </c>
      <c r="V3943" s="6" t="s">
        <v>6021</v>
      </c>
      <c r="W3943" s="21" t="str">
        <f t="shared" si="62"/>
        <v>16</v>
      </c>
      <c r="AA3943" s="20" t="s">
        <v>8738</v>
      </c>
    </row>
    <row r="3944" spans="1:27">
      <c r="A3944" s="18">
        <v>35</v>
      </c>
      <c r="B3944" s="20" t="s">
        <v>8739</v>
      </c>
      <c r="C3944" s="18" t="s">
        <v>9173</v>
      </c>
      <c r="D3944" s="20" t="s">
        <v>9</v>
      </c>
      <c r="E3944" s="20" t="s">
        <v>6013</v>
      </c>
      <c r="F3944" s="20"/>
      <c r="G3944" s="20" t="s">
        <v>1895</v>
      </c>
      <c r="H3944" s="67" t="s">
        <v>9581</v>
      </c>
      <c r="I3944" s="68">
        <v>36257</v>
      </c>
      <c r="J3944" s="20" t="s">
        <v>4826</v>
      </c>
      <c r="K3944" s="66"/>
      <c r="L3944" s="66"/>
      <c r="M3944" s="65"/>
      <c r="N3944" s="65"/>
      <c r="O3944" s="66"/>
      <c r="P3944" s="65"/>
      <c r="Q3944" s="66"/>
      <c r="R3944" s="66"/>
      <c r="S3944" s="20" t="s">
        <v>6013</v>
      </c>
      <c r="T3944" s="20" t="s">
        <v>6013</v>
      </c>
      <c r="U3944" s="20" t="s">
        <v>6013</v>
      </c>
      <c r="V3944" s="6" t="s">
        <v>6013</v>
      </c>
      <c r="W3944" s="21" t="str">
        <f t="shared" si="62"/>
        <v>16</v>
      </c>
      <c r="AA3944" s="20" t="s">
        <v>8739</v>
      </c>
    </row>
    <row r="3945" spans="1:27">
      <c r="A3945" s="18">
        <v>36</v>
      </c>
      <c r="B3945" s="20" t="s">
        <v>8740</v>
      </c>
      <c r="C3945" s="18" t="s">
        <v>9174</v>
      </c>
      <c r="D3945" s="20" t="s">
        <v>9</v>
      </c>
      <c r="E3945" s="20" t="s">
        <v>6013</v>
      </c>
      <c r="F3945" s="20"/>
      <c r="G3945" s="20" t="s">
        <v>59</v>
      </c>
      <c r="H3945" s="67" t="s">
        <v>3738</v>
      </c>
      <c r="I3945" s="68">
        <v>36106</v>
      </c>
      <c r="J3945" s="20" t="s">
        <v>4823</v>
      </c>
      <c r="K3945" s="66"/>
      <c r="L3945" s="66"/>
      <c r="M3945" s="65"/>
      <c r="N3945" s="65"/>
      <c r="O3945" s="66"/>
      <c r="P3945" s="65"/>
      <c r="Q3945" s="66"/>
      <c r="R3945" s="66"/>
      <c r="S3945" s="20" t="s">
        <v>6013</v>
      </c>
      <c r="T3945" s="20" t="s">
        <v>6013</v>
      </c>
      <c r="U3945" s="20" t="s">
        <v>6013</v>
      </c>
      <c r="V3945" s="6" t="s">
        <v>6013</v>
      </c>
      <c r="W3945" s="21" t="str">
        <f t="shared" si="62"/>
        <v>16</v>
      </c>
      <c r="AA3945" s="20" t="s">
        <v>8740</v>
      </c>
    </row>
    <row r="3946" spans="1:27">
      <c r="A3946" s="18">
        <v>37</v>
      </c>
      <c r="B3946" s="20" t="s">
        <v>8741</v>
      </c>
      <c r="C3946" s="18" t="s">
        <v>9175</v>
      </c>
      <c r="D3946" s="20" t="s">
        <v>15</v>
      </c>
      <c r="E3946" s="20" t="s">
        <v>6013</v>
      </c>
      <c r="F3946" s="20"/>
      <c r="G3946" s="20" t="s">
        <v>16</v>
      </c>
      <c r="H3946" s="67" t="s">
        <v>3731</v>
      </c>
      <c r="I3946" s="68">
        <v>36231</v>
      </c>
      <c r="J3946" s="20" t="s">
        <v>4823</v>
      </c>
      <c r="K3946" s="66"/>
      <c r="L3946" s="66"/>
      <c r="M3946" s="65"/>
      <c r="N3946" s="65"/>
      <c r="O3946" s="66"/>
      <c r="P3946" s="65"/>
      <c r="Q3946" s="66"/>
      <c r="R3946" s="66"/>
      <c r="S3946" s="20" t="s">
        <v>6013</v>
      </c>
      <c r="T3946" s="20" t="s">
        <v>6013</v>
      </c>
      <c r="U3946" s="20" t="s">
        <v>6013</v>
      </c>
      <c r="V3946" s="6" t="s">
        <v>6013</v>
      </c>
      <c r="W3946" s="21" t="str">
        <f t="shared" si="62"/>
        <v>16</v>
      </c>
      <c r="AA3946" s="20" t="s">
        <v>8741</v>
      </c>
    </row>
    <row r="3947" spans="1:27">
      <c r="A3947" s="18">
        <v>38</v>
      </c>
      <c r="B3947" s="20" t="s">
        <v>8742</v>
      </c>
      <c r="C3947" s="18" t="s">
        <v>9176</v>
      </c>
      <c r="D3947" s="20" t="s">
        <v>15</v>
      </c>
      <c r="E3947" s="20" t="s">
        <v>6013</v>
      </c>
      <c r="F3947" s="20"/>
      <c r="G3947" s="20" t="s">
        <v>1866</v>
      </c>
      <c r="H3947" s="67" t="s">
        <v>3711</v>
      </c>
      <c r="I3947" s="68">
        <v>35834</v>
      </c>
      <c r="J3947" s="20" t="s">
        <v>4823</v>
      </c>
      <c r="K3947" s="66"/>
      <c r="L3947" s="66"/>
      <c r="M3947" s="65"/>
      <c r="N3947" s="65"/>
      <c r="O3947" s="66"/>
      <c r="P3947" s="65"/>
      <c r="Q3947" s="66"/>
      <c r="R3947" s="66"/>
      <c r="S3947" s="20" t="s">
        <v>6013</v>
      </c>
      <c r="T3947" s="20" t="s">
        <v>6013</v>
      </c>
      <c r="U3947" s="20" t="s">
        <v>6013</v>
      </c>
      <c r="V3947" s="6" t="s">
        <v>6031</v>
      </c>
      <c r="W3947" s="21" t="str">
        <f t="shared" si="62"/>
        <v>16</v>
      </c>
      <c r="AA3947" s="20" t="s">
        <v>8742</v>
      </c>
    </row>
    <row r="3948" spans="1:27">
      <c r="A3948" s="18">
        <v>39</v>
      </c>
      <c r="B3948" s="20" t="s">
        <v>8743</v>
      </c>
      <c r="C3948" s="18" t="s">
        <v>9177</v>
      </c>
      <c r="D3948" s="20" t="s">
        <v>9</v>
      </c>
      <c r="E3948" s="20" t="s">
        <v>6013</v>
      </c>
      <c r="F3948" s="20"/>
      <c r="G3948" s="20" t="s">
        <v>486</v>
      </c>
      <c r="H3948" s="67" t="s">
        <v>3649</v>
      </c>
      <c r="I3948" s="68">
        <v>36109</v>
      </c>
      <c r="J3948" s="20" t="s">
        <v>4823</v>
      </c>
      <c r="K3948" s="66"/>
      <c r="L3948" s="66"/>
      <c r="M3948" s="65"/>
      <c r="N3948" s="65"/>
      <c r="O3948" s="66"/>
      <c r="P3948" s="65"/>
      <c r="Q3948" s="66"/>
      <c r="R3948" s="66"/>
      <c r="S3948" s="20" t="s">
        <v>6013</v>
      </c>
      <c r="T3948" s="20" t="s">
        <v>6013</v>
      </c>
      <c r="U3948" s="20" t="s">
        <v>6013</v>
      </c>
      <c r="V3948" s="6" t="s">
        <v>6013</v>
      </c>
      <c r="W3948" s="21" t="str">
        <f t="shared" si="62"/>
        <v>16</v>
      </c>
      <c r="AA3948" s="20" t="s">
        <v>8743</v>
      </c>
    </row>
    <row r="3949" spans="1:27">
      <c r="A3949" s="18">
        <v>40</v>
      </c>
      <c r="B3949" s="20" t="s">
        <v>8744</v>
      </c>
      <c r="C3949" s="18" t="s">
        <v>9178</v>
      </c>
      <c r="D3949" s="20" t="s">
        <v>15</v>
      </c>
      <c r="E3949" s="20" t="s">
        <v>6013</v>
      </c>
      <c r="F3949" s="20"/>
      <c r="G3949" s="20" t="s">
        <v>16</v>
      </c>
      <c r="H3949" s="67" t="s">
        <v>9582</v>
      </c>
      <c r="I3949" s="68">
        <v>35310</v>
      </c>
      <c r="J3949" s="20" t="s">
        <v>4823</v>
      </c>
      <c r="K3949" s="66"/>
      <c r="L3949" s="66"/>
      <c r="M3949" s="65"/>
      <c r="N3949" s="65"/>
      <c r="O3949" s="66"/>
      <c r="P3949" s="65"/>
      <c r="Q3949" s="66"/>
      <c r="R3949" s="66"/>
      <c r="S3949" s="20" t="s">
        <v>6013</v>
      </c>
      <c r="T3949" s="20" t="s">
        <v>6013</v>
      </c>
      <c r="U3949" s="20" t="s">
        <v>6013</v>
      </c>
      <c r="V3949" s="6" t="s">
        <v>6013</v>
      </c>
      <c r="W3949" s="21" t="str">
        <f t="shared" si="62"/>
        <v>16</v>
      </c>
      <c r="AA3949" s="20" t="s">
        <v>8744</v>
      </c>
    </row>
    <row r="3950" spans="1:27">
      <c r="A3950" s="18">
        <v>41</v>
      </c>
      <c r="B3950" s="20" t="s">
        <v>8745</v>
      </c>
      <c r="C3950" s="18" t="s">
        <v>9179</v>
      </c>
      <c r="D3950" s="20" t="s">
        <v>9</v>
      </c>
      <c r="E3950" s="20" t="s">
        <v>6013</v>
      </c>
      <c r="F3950" s="20"/>
      <c r="G3950" s="20" t="s">
        <v>1536</v>
      </c>
      <c r="H3950" s="67" t="s">
        <v>9583</v>
      </c>
      <c r="I3950" s="68">
        <v>35905</v>
      </c>
      <c r="J3950" s="20" t="s">
        <v>4823</v>
      </c>
      <c r="K3950" s="66"/>
      <c r="L3950" s="66"/>
      <c r="M3950" s="65"/>
      <c r="N3950" s="65"/>
      <c r="O3950" s="66"/>
      <c r="P3950" s="65"/>
      <c r="Q3950" s="66"/>
      <c r="R3950" s="66"/>
      <c r="S3950" s="20" t="s">
        <v>6013</v>
      </c>
      <c r="T3950" s="20" t="s">
        <v>6013</v>
      </c>
      <c r="U3950" s="20" t="s">
        <v>6013</v>
      </c>
      <c r="V3950" s="6" t="s">
        <v>6013</v>
      </c>
      <c r="W3950" s="21" t="str">
        <f t="shared" si="62"/>
        <v>16</v>
      </c>
      <c r="AA3950" s="20" t="s">
        <v>8745</v>
      </c>
    </row>
    <row r="3951" spans="1:27">
      <c r="A3951" s="18">
        <v>42</v>
      </c>
      <c r="B3951" s="20" t="s">
        <v>8746</v>
      </c>
      <c r="C3951" s="18" t="s">
        <v>9180</v>
      </c>
      <c r="D3951" s="20" t="s">
        <v>15</v>
      </c>
      <c r="E3951" s="20" t="s">
        <v>6013</v>
      </c>
      <c r="F3951" s="20"/>
      <c r="G3951" s="20" t="s">
        <v>1536</v>
      </c>
      <c r="H3951" s="67" t="s">
        <v>9584</v>
      </c>
      <c r="I3951" s="68">
        <v>36147</v>
      </c>
      <c r="J3951" s="20" t="s">
        <v>4823</v>
      </c>
      <c r="K3951" s="66"/>
      <c r="L3951" s="66"/>
      <c r="M3951" s="65"/>
      <c r="N3951" s="65"/>
      <c r="O3951" s="66"/>
      <c r="P3951" s="65"/>
      <c r="Q3951" s="66"/>
      <c r="R3951" s="66"/>
      <c r="S3951" s="20" t="s">
        <v>6013</v>
      </c>
      <c r="T3951" s="20" t="s">
        <v>6013</v>
      </c>
      <c r="U3951" s="20" t="s">
        <v>6013</v>
      </c>
      <c r="V3951" s="6" t="s">
        <v>6013</v>
      </c>
      <c r="W3951" s="21" t="str">
        <f t="shared" si="62"/>
        <v>16</v>
      </c>
      <c r="AA3951" s="20" t="s">
        <v>8746</v>
      </c>
    </row>
    <row r="3952" spans="1:27">
      <c r="A3952" s="18">
        <v>43</v>
      </c>
      <c r="B3952" s="20" t="s">
        <v>8747</v>
      </c>
      <c r="C3952" s="18" t="s">
        <v>9181</v>
      </c>
      <c r="D3952" s="20" t="s">
        <v>9</v>
      </c>
      <c r="E3952" s="20" t="s">
        <v>6013</v>
      </c>
      <c r="F3952" s="20"/>
      <c r="G3952" s="20" t="s">
        <v>1895</v>
      </c>
      <c r="H3952" s="67" t="s">
        <v>3741</v>
      </c>
      <c r="I3952" s="68">
        <v>36081</v>
      </c>
      <c r="J3952" s="20" t="s">
        <v>4823</v>
      </c>
      <c r="K3952" s="66"/>
      <c r="L3952" s="66"/>
      <c r="M3952" s="65"/>
      <c r="N3952" s="65"/>
      <c r="O3952" s="66"/>
      <c r="P3952" s="65"/>
      <c r="Q3952" s="66"/>
      <c r="R3952" s="66"/>
      <c r="S3952" s="20" t="s">
        <v>6013</v>
      </c>
      <c r="T3952" s="20" t="s">
        <v>6013</v>
      </c>
      <c r="U3952" s="20" t="s">
        <v>6013</v>
      </c>
      <c r="V3952" s="6" t="s">
        <v>6013</v>
      </c>
      <c r="W3952" s="21" t="str">
        <f t="shared" si="62"/>
        <v>16</v>
      </c>
      <c r="AA3952" s="20" t="s">
        <v>8747</v>
      </c>
    </row>
    <row r="3953" spans="1:27">
      <c r="A3953" s="18">
        <v>44</v>
      </c>
      <c r="B3953" s="20" t="s">
        <v>8748</v>
      </c>
      <c r="C3953" s="18" t="s">
        <v>9182</v>
      </c>
      <c r="D3953" s="20" t="s">
        <v>9</v>
      </c>
      <c r="E3953" s="20" t="s">
        <v>6013</v>
      </c>
      <c r="F3953" s="20"/>
      <c r="G3953" s="20" t="s">
        <v>1895</v>
      </c>
      <c r="H3953" s="67" t="s">
        <v>3994</v>
      </c>
      <c r="I3953" s="68">
        <v>36097</v>
      </c>
      <c r="J3953" s="20" t="s">
        <v>4823</v>
      </c>
      <c r="K3953" s="66"/>
      <c r="L3953" s="66"/>
      <c r="M3953" s="65"/>
      <c r="N3953" s="65"/>
      <c r="O3953" s="66"/>
      <c r="P3953" s="65"/>
      <c r="Q3953" s="66"/>
      <c r="R3953" s="66"/>
      <c r="S3953" s="20" t="s">
        <v>6013</v>
      </c>
      <c r="T3953" s="20" t="s">
        <v>6013</v>
      </c>
      <c r="U3953" s="20" t="s">
        <v>6013</v>
      </c>
      <c r="V3953" s="6" t="s">
        <v>6013</v>
      </c>
      <c r="W3953" s="21" t="str">
        <f t="shared" si="62"/>
        <v>16</v>
      </c>
      <c r="AA3953" s="20" t="s">
        <v>8748</v>
      </c>
    </row>
    <row r="3954" spans="1:27">
      <c r="A3954" s="18">
        <v>45</v>
      </c>
      <c r="B3954" s="20" t="s">
        <v>8749</v>
      </c>
      <c r="C3954" s="18" t="s">
        <v>9183</v>
      </c>
      <c r="D3954" s="20" t="s">
        <v>9</v>
      </c>
      <c r="E3954" s="20" t="s">
        <v>6021</v>
      </c>
      <c r="F3954" s="20"/>
      <c r="G3954" s="20" t="s">
        <v>1866</v>
      </c>
      <c r="H3954" s="67" t="s">
        <v>9585</v>
      </c>
      <c r="I3954" s="68">
        <v>35791</v>
      </c>
      <c r="J3954" s="20" t="s">
        <v>5299</v>
      </c>
      <c r="K3954" s="66"/>
      <c r="L3954" s="66"/>
      <c r="M3954" s="65"/>
      <c r="N3954" s="65"/>
      <c r="O3954" s="66"/>
      <c r="P3954" s="65"/>
      <c r="Q3954" s="66"/>
      <c r="R3954" s="66"/>
      <c r="S3954" s="20" t="s">
        <v>6021</v>
      </c>
      <c r="T3954" s="20" t="s">
        <v>6021</v>
      </c>
      <c r="U3954" s="20" t="s">
        <v>6021</v>
      </c>
      <c r="V3954" s="6" t="s">
        <v>6021</v>
      </c>
      <c r="W3954" s="21" t="str">
        <f t="shared" si="62"/>
        <v>16</v>
      </c>
      <c r="AA3954" s="20" t="s">
        <v>8749</v>
      </c>
    </row>
    <row r="3955" spans="1:27">
      <c r="A3955" s="18">
        <v>46</v>
      </c>
      <c r="B3955" s="20" t="s">
        <v>8750</v>
      </c>
      <c r="C3955" s="18" t="s">
        <v>9184</v>
      </c>
      <c r="D3955" s="20" t="s">
        <v>9</v>
      </c>
      <c r="E3955" s="20" t="s">
        <v>6013</v>
      </c>
      <c r="F3955" s="20"/>
      <c r="G3955" s="20" t="s">
        <v>1538</v>
      </c>
      <c r="H3955" s="67" t="s">
        <v>3717</v>
      </c>
      <c r="I3955" s="68">
        <v>36022</v>
      </c>
      <c r="J3955" s="20" t="s">
        <v>4823</v>
      </c>
      <c r="K3955" s="66"/>
      <c r="L3955" s="66"/>
      <c r="M3955" s="65"/>
      <c r="N3955" s="65"/>
      <c r="O3955" s="66"/>
      <c r="P3955" s="65"/>
      <c r="Q3955" s="66"/>
      <c r="R3955" s="66"/>
      <c r="S3955" s="20" t="s">
        <v>6013</v>
      </c>
      <c r="T3955" s="45" t="s">
        <v>6031</v>
      </c>
      <c r="U3955" s="45" t="s">
        <v>6031</v>
      </c>
      <c r="V3955" s="6" t="s">
        <v>6013</v>
      </c>
      <c r="W3955" s="21" t="str">
        <f t="shared" si="62"/>
        <v>16</v>
      </c>
      <c r="AA3955" s="20" t="s">
        <v>8750</v>
      </c>
    </row>
    <row r="3956" spans="1:27">
      <c r="A3956" s="18">
        <v>47</v>
      </c>
      <c r="B3956" s="20" t="s">
        <v>8751</v>
      </c>
      <c r="C3956" s="18" t="s">
        <v>9185</v>
      </c>
      <c r="D3956" s="20" t="s">
        <v>9</v>
      </c>
      <c r="E3956" s="20" t="s">
        <v>6021</v>
      </c>
      <c r="F3956" s="20"/>
      <c r="G3956" s="20" t="s">
        <v>82</v>
      </c>
      <c r="H3956" s="67" t="s">
        <v>9586</v>
      </c>
      <c r="I3956" s="68">
        <v>36097</v>
      </c>
      <c r="J3956" s="20" t="s">
        <v>4824</v>
      </c>
      <c r="K3956" s="66"/>
      <c r="L3956" s="66"/>
      <c r="M3956" s="65"/>
      <c r="N3956" s="65"/>
      <c r="O3956" s="66"/>
      <c r="P3956" s="65"/>
      <c r="Q3956" s="66"/>
      <c r="R3956" s="66"/>
      <c r="S3956" s="20" t="s">
        <v>6021</v>
      </c>
      <c r="T3956" s="20" t="s">
        <v>6021</v>
      </c>
      <c r="U3956" s="20" t="s">
        <v>6021</v>
      </c>
      <c r="V3956" s="6" t="s">
        <v>6021</v>
      </c>
      <c r="W3956" s="21" t="str">
        <f t="shared" si="62"/>
        <v>16</v>
      </c>
      <c r="AA3956" s="20" t="s">
        <v>8751</v>
      </c>
    </row>
    <row r="3957" spans="1:27">
      <c r="A3957" s="18">
        <v>48</v>
      </c>
      <c r="B3957" s="20" t="s">
        <v>8752</v>
      </c>
      <c r="C3957" s="18" t="s">
        <v>9186</v>
      </c>
      <c r="D3957" s="20" t="s">
        <v>9</v>
      </c>
      <c r="E3957" s="20" t="s">
        <v>6021</v>
      </c>
      <c r="F3957" s="20"/>
      <c r="G3957" s="20" t="s">
        <v>1895</v>
      </c>
      <c r="H3957" s="67" t="s">
        <v>8552</v>
      </c>
      <c r="I3957" s="68">
        <v>36138</v>
      </c>
      <c r="J3957" s="20" t="s">
        <v>5299</v>
      </c>
      <c r="K3957" s="66"/>
      <c r="L3957" s="66"/>
      <c r="M3957" s="65"/>
      <c r="N3957" s="65"/>
      <c r="O3957" s="66"/>
      <c r="P3957" s="65"/>
      <c r="Q3957" s="66"/>
      <c r="R3957" s="66"/>
      <c r="S3957" s="20" t="s">
        <v>6021</v>
      </c>
      <c r="T3957" s="20" t="s">
        <v>6021</v>
      </c>
      <c r="U3957" s="20" t="s">
        <v>6021</v>
      </c>
      <c r="V3957" s="6" t="s">
        <v>6021</v>
      </c>
      <c r="W3957" s="21" t="str">
        <f t="shared" si="62"/>
        <v>16</v>
      </c>
      <c r="AA3957" s="20" t="s">
        <v>8752</v>
      </c>
    </row>
    <row r="3958" spans="1:27">
      <c r="A3958" s="18">
        <v>49</v>
      </c>
      <c r="B3958" s="20" t="s">
        <v>8753</v>
      </c>
      <c r="C3958" s="18" t="s">
        <v>9187</v>
      </c>
      <c r="D3958" s="20" t="s">
        <v>9</v>
      </c>
      <c r="E3958" s="20" t="s">
        <v>6021</v>
      </c>
      <c r="F3958" s="20"/>
      <c r="G3958" s="20" t="s">
        <v>15</v>
      </c>
      <c r="H3958" s="67" t="s">
        <v>9587</v>
      </c>
      <c r="I3958" s="68">
        <v>36072</v>
      </c>
      <c r="J3958" s="20" t="s">
        <v>5299</v>
      </c>
      <c r="K3958" s="66"/>
      <c r="L3958" s="66"/>
      <c r="M3958" s="65"/>
      <c r="N3958" s="65"/>
      <c r="O3958" s="66"/>
      <c r="P3958" s="65"/>
      <c r="Q3958" s="66"/>
      <c r="R3958" s="66"/>
      <c r="S3958" s="20" t="s">
        <v>6021</v>
      </c>
      <c r="T3958" s="20" t="s">
        <v>6021</v>
      </c>
      <c r="U3958" s="20" t="s">
        <v>6021</v>
      </c>
      <c r="V3958" s="6" t="s">
        <v>6021</v>
      </c>
      <c r="W3958" s="21" t="str">
        <f t="shared" si="62"/>
        <v>16</v>
      </c>
      <c r="AA3958" s="20" t="s">
        <v>8753</v>
      </c>
    </row>
    <row r="3959" spans="1:27">
      <c r="A3959" s="18">
        <v>50</v>
      </c>
      <c r="B3959" s="20" t="s">
        <v>8754</v>
      </c>
      <c r="C3959" s="18" t="s">
        <v>9188</v>
      </c>
      <c r="D3959" s="20" t="s">
        <v>9</v>
      </c>
      <c r="E3959" s="20" t="s">
        <v>6021</v>
      </c>
      <c r="F3959" s="20"/>
      <c r="G3959" s="20" t="s">
        <v>16</v>
      </c>
      <c r="H3959" s="67" t="s">
        <v>4034</v>
      </c>
      <c r="I3959" s="68">
        <v>35986</v>
      </c>
      <c r="J3959" s="20" t="s">
        <v>5299</v>
      </c>
      <c r="K3959" s="66"/>
      <c r="L3959" s="66"/>
      <c r="M3959" s="65"/>
      <c r="N3959" s="65"/>
      <c r="O3959" s="66"/>
      <c r="P3959" s="65"/>
      <c r="Q3959" s="66"/>
      <c r="R3959" s="66"/>
      <c r="S3959" s="20" t="s">
        <v>6021</v>
      </c>
      <c r="T3959" s="20" t="s">
        <v>6021</v>
      </c>
      <c r="U3959" s="20" t="s">
        <v>6021</v>
      </c>
      <c r="V3959" s="6" t="s">
        <v>6021</v>
      </c>
      <c r="W3959" s="21" t="str">
        <f t="shared" si="62"/>
        <v>16</v>
      </c>
      <c r="AA3959" s="20" t="s">
        <v>8754</v>
      </c>
    </row>
    <row r="3960" spans="1:27">
      <c r="A3960" s="18">
        <v>51</v>
      </c>
      <c r="B3960" s="20" t="s">
        <v>8755</v>
      </c>
      <c r="C3960" s="18" t="s">
        <v>9189</v>
      </c>
      <c r="D3960" s="20" t="s">
        <v>15</v>
      </c>
      <c r="E3960" s="20" t="s">
        <v>6021</v>
      </c>
      <c r="F3960" s="20"/>
      <c r="G3960" s="20" t="s">
        <v>1538</v>
      </c>
      <c r="H3960" s="67" t="s">
        <v>9588</v>
      </c>
      <c r="I3960" s="68">
        <v>35999</v>
      </c>
      <c r="J3960" s="20" t="s">
        <v>4824</v>
      </c>
      <c r="K3960" s="66"/>
      <c r="L3960" s="66"/>
      <c r="M3960" s="65"/>
      <c r="N3960" s="65"/>
      <c r="O3960" s="66"/>
      <c r="P3960" s="65"/>
      <c r="Q3960" s="66"/>
      <c r="R3960" s="66"/>
      <c r="S3960" s="20" t="s">
        <v>6021</v>
      </c>
      <c r="T3960" s="20" t="s">
        <v>6021</v>
      </c>
      <c r="U3960" s="20" t="s">
        <v>6021</v>
      </c>
      <c r="V3960" s="6" t="s">
        <v>6021</v>
      </c>
      <c r="W3960" s="21" t="str">
        <f t="shared" si="62"/>
        <v>16</v>
      </c>
      <c r="AA3960" s="20" t="s">
        <v>8755</v>
      </c>
    </row>
    <row r="3961" spans="1:27">
      <c r="A3961" s="18">
        <v>52</v>
      </c>
      <c r="B3961" s="20" t="s">
        <v>8756</v>
      </c>
      <c r="C3961" s="18" t="s">
        <v>9190</v>
      </c>
      <c r="D3961" s="20" t="s">
        <v>15</v>
      </c>
      <c r="E3961" s="20" t="s">
        <v>6021</v>
      </c>
      <c r="F3961" s="20"/>
      <c r="G3961" s="20" t="s">
        <v>59</v>
      </c>
      <c r="H3961" s="67" t="s">
        <v>8613</v>
      </c>
      <c r="I3961" s="68">
        <v>35849</v>
      </c>
      <c r="J3961" s="20" t="s">
        <v>5299</v>
      </c>
      <c r="K3961" s="66"/>
      <c r="L3961" s="66"/>
      <c r="M3961" s="65"/>
      <c r="N3961" s="65"/>
      <c r="O3961" s="66"/>
      <c r="P3961" s="65"/>
      <c r="Q3961" s="66"/>
      <c r="R3961" s="66"/>
      <c r="S3961" s="20" t="s">
        <v>6021</v>
      </c>
      <c r="T3961" s="20" t="s">
        <v>6021</v>
      </c>
      <c r="U3961" s="20" t="s">
        <v>6021</v>
      </c>
      <c r="V3961" s="6" t="s">
        <v>6021</v>
      </c>
      <c r="W3961" s="21" t="str">
        <f t="shared" si="62"/>
        <v>16</v>
      </c>
      <c r="AA3961" s="20" t="s">
        <v>8756</v>
      </c>
    </row>
    <row r="3962" spans="1:27">
      <c r="A3962" s="18">
        <v>53</v>
      </c>
      <c r="B3962" s="20" t="s">
        <v>8757</v>
      </c>
      <c r="C3962" s="18" t="s">
        <v>9191</v>
      </c>
      <c r="D3962" s="20" t="s">
        <v>9</v>
      </c>
      <c r="E3962" s="20" t="s">
        <v>6013</v>
      </c>
      <c r="F3962" s="20"/>
      <c r="G3962" s="20" t="s">
        <v>1891</v>
      </c>
      <c r="H3962" s="67" t="s">
        <v>8555</v>
      </c>
      <c r="I3962" s="68">
        <v>35861</v>
      </c>
      <c r="J3962" s="20" t="s">
        <v>4823</v>
      </c>
      <c r="K3962" s="66"/>
      <c r="L3962" s="66"/>
      <c r="M3962" s="65"/>
      <c r="N3962" s="65"/>
      <c r="O3962" s="66"/>
      <c r="P3962" s="65"/>
      <c r="Q3962" s="66"/>
      <c r="R3962" s="66"/>
      <c r="S3962" s="20" t="s">
        <v>6013</v>
      </c>
      <c r="T3962" s="45" t="s">
        <v>6031</v>
      </c>
      <c r="U3962" s="45" t="s">
        <v>6031</v>
      </c>
      <c r="V3962" s="6" t="s">
        <v>6013</v>
      </c>
      <c r="W3962" s="21" t="str">
        <f t="shared" si="62"/>
        <v>16</v>
      </c>
      <c r="AA3962" s="20" t="s">
        <v>8757</v>
      </c>
    </row>
    <row r="3963" spans="1:27">
      <c r="A3963" s="18">
        <v>54</v>
      </c>
      <c r="B3963" s="20" t="s">
        <v>8758</v>
      </c>
      <c r="C3963" s="18" t="s">
        <v>9192</v>
      </c>
      <c r="D3963" s="20" t="s">
        <v>15</v>
      </c>
      <c r="E3963" s="20" t="s">
        <v>6021</v>
      </c>
      <c r="F3963" s="20"/>
      <c r="G3963" s="20" t="s">
        <v>286</v>
      </c>
      <c r="H3963" s="67" t="s">
        <v>9589</v>
      </c>
      <c r="I3963" s="68">
        <v>35914</v>
      </c>
      <c r="J3963" s="20" t="s">
        <v>5299</v>
      </c>
      <c r="K3963" s="66"/>
      <c r="L3963" s="66"/>
      <c r="M3963" s="65"/>
      <c r="N3963" s="65"/>
      <c r="O3963" s="66"/>
      <c r="P3963" s="65"/>
      <c r="Q3963" s="66"/>
      <c r="R3963" s="66"/>
      <c r="S3963" s="20" t="s">
        <v>6021</v>
      </c>
      <c r="T3963" s="20" t="s">
        <v>6021</v>
      </c>
      <c r="U3963" s="20" t="s">
        <v>6021</v>
      </c>
      <c r="V3963" s="6" t="s">
        <v>6021</v>
      </c>
      <c r="W3963" s="21" t="str">
        <f t="shared" si="62"/>
        <v>16</v>
      </c>
      <c r="AA3963" s="20" t="s">
        <v>8758</v>
      </c>
    </row>
    <row r="3964" spans="1:27">
      <c r="A3964" s="18">
        <v>55</v>
      </c>
      <c r="B3964" s="20" t="s">
        <v>8759</v>
      </c>
      <c r="C3964" s="18" t="s">
        <v>9193</v>
      </c>
      <c r="D3964" s="20" t="s">
        <v>15</v>
      </c>
      <c r="E3964" s="20" t="s">
        <v>6013</v>
      </c>
      <c r="F3964" s="20"/>
      <c r="G3964" s="20" t="s">
        <v>1891</v>
      </c>
      <c r="H3964" s="67" t="s">
        <v>9590</v>
      </c>
      <c r="I3964" s="68">
        <v>35146</v>
      </c>
      <c r="J3964" s="20" t="s">
        <v>5299</v>
      </c>
      <c r="K3964" s="66"/>
      <c r="L3964" s="66"/>
      <c r="M3964" s="65"/>
      <c r="N3964" s="65"/>
      <c r="O3964" s="66"/>
      <c r="P3964" s="65"/>
      <c r="Q3964" s="66"/>
      <c r="R3964" s="66"/>
      <c r="S3964" s="20" t="s">
        <v>6013</v>
      </c>
      <c r="T3964" s="20" t="s">
        <v>6013</v>
      </c>
      <c r="U3964" s="20" t="s">
        <v>6013</v>
      </c>
      <c r="V3964" s="6" t="s">
        <v>6013</v>
      </c>
      <c r="W3964" s="21" t="str">
        <f t="shared" si="62"/>
        <v>16</v>
      </c>
      <c r="AA3964" s="20" t="s">
        <v>8759</v>
      </c>
    </row>
    <row r="3965" spans="1:27">
      <c r="A3965" s="18">
        <v>56</v>
      </c>
      <c r="B3965" s="20" t="s">
        <v>8760</v>
      </c>
      <c r="C3965" s="18" t="s">
        <v>9194</v>
      </c>
      <c r="D3965" s="20" t="s">
        <v>9</v>
      </c>
      <c r="E3965" s="20" t="s">
        <v>6013</v>
      </c>
      <c r="F3965" s="20"/>
      <c r="G3965" s="20" t="s">
        <v>486</v>
      </c>
      <c r="H3965" s="67" t="s">
        <v>3661</v>
      </c>
      <c r="I3965" s="68">
        <v>35989</v>
      </c>
      <c r="J3965" s="20" t="s">
        <v>4823</v>
      </c>
      <c r="K3965" s="66"/>
      <c r="L3965" s="66"/>
      <c r="M3965" s="65"/>
      <c r="N3965" s="65"/>
      <c r="O3965" s="66"/>
      <c r="P3965" s="65"/>
      <c r="Q3965" s="66"/>
      <c r="R3965" s="66"/>
      <c r="S3965" s="20" t="s">
        <v>6013</v>
      </c>
      <c r="T3965" s="20" t="s">
        <v>6013</v>
      </c>
      <c r="U3965" s="20" t="s">
        <v>6013</v>
      </c>
      <c r="V3965" s="6" t="s">
        <v>6013</v>
      </c>
      <c r="W3965" s="21" t="str">
        <f t="shared" si="62"/>
        <v>16</v>
      </c>
      <c r="AA3965" s="20" t="s">
        <v>8760</v>
      </c>
    </row>
    <row r="3966" spans="1:27">
      <c r="A3966" s="18">
        <v>57</v>
      </c>
      <c r="B3966" s="20" t="s">
        <v>8761</v>
      </c>
      <c r="C3966" s="18" t="s">
        <v>9195</v>
      </c>
      <c r="D3966" s="20" t="s">
        <v>9</v>
      </c>
      <c r="E3966" s="20" t="s">
        <v>6021</v>
      </c>
      <c r="F3966" s="20"/>
      <c r="G3966" s="20" t="s">
        <v>59</v>
      </c>
      <c r="H3966" s="67" t="s">
        <v>9591</v>
      </c>
      <c r="I3966" s="68">
        <v>35930</v>
      </c>
      <c r="J3966" s="20" t="s">
        <v>4823</v>
      </c>
      <c r="K3966" s="66"/>
      <c r="L3966" s="66"/>
      <c r="M3966" s="65"/>
      <c r="N3966" s="65"/>
      <c r="O3966" s="66"/>
      <c r="P3966" s="65"/>
      <c r="Q3966" s="66"/>
      <c r="R3966" s="66"/>
      <c r="S3966" s="20" t="s">
        <v>6021</v>
      </c>
      <c r="T3966" s="20" t="s">
        <v>6021</v>
      </c>
      <c r="U3966" s="20" t="s">
        <v>6021</v>
      </c>
      <c r="V3966" s="6" t="s">
        <v>6021</v>
      </c>
      <c r="W3966" s="21" t="str">
        <f t="shared" si="62"/>
        <v>16</v>
      </c>
      <c r="AA3966" s="20" t="s">
        <v>8761</v>
      </c>
    </row>
    <row r="3967" spans="1:27">
      <c r="A3967" s="18">
        <v>58</v>
      </c>
      <c r="B3967" s="20" t="s">
        <v>8762</v>
      </c>
      <c r="C3967" s="18" t="s">
        <v>9196</v>
      </c>
      <c r="D3967" s="20" t="s">
        <v>9</v>
      </c>
      <c r="E3967" s="20" t="s">
        <v>6021</v>
      </c>
      <c r="F3967" s="20"/>
      <c r="G3967" s="20" t="s">
        <v>286</v>
      </c>
      <c r="H3967" s="67" t="s">
        <v>3730</v>
      </c>
      <c r="I3967" s="68">
        <v>35733</v>
      </c>
      <c r="J3967" s="20" t="s">
        <v>4823</v>
      </c>
      <c r="K3967" s="66"/>
      <c r="L3967" s="66"/>
      <c r="M3967" s="65"/>
      <c r="N3967" s="65"/>
      <c r="O3967" s="66"/>
      <c r="P3967" s="65"/>
      <c r="Q3967" s="66"/>
      <c r="R3967" s="66"/>
      <c r="S3967" s="20" t="s">
        <v>6021</v>
      </c>
      <c r="T3967" s="20" t="s">
        <v>6021</v>
      </c>
      <c r="U3967" s="20" t="s">
        <v>6021</v>
      </c>
      <c r="V3967" s="6" t="s">
        <v>6021</v>
      </c>
      <c r="W3967" s="21" t="str">
        <f t="shared" si="62"/>
        <v>16</v>
      </c>
      <c r="AA3967" s="20" t="s">
        <v>8762</v>
      </c>
    </row>
    <row r="3968" spans="1:27">
      <c r="A3968" s="18">
        <v>59</v>
      </c>
      <c r="B3968" s="20" t="s">
        <v>8763</v>
      </c>
      <c r="C3968" s="18" t="s">
        <v>9197</v>
      </c>
      <c r="D3968" s="20" t="s">
        <v>9</v>
      </c>
      <c r="E3968" s="20" t="s">
        <v>6013</v>
      </c>
      <c r="F3968" s="20"/>
      <c r="G3968" s="20" t="s">
        <v>1866</v>
      </c>
      <c r="H3968" s="67" t="s">
        <v>3752</v>
      </c>
      <c r="I3968" s="68">
        <v>35830</v>
      </c>
      <c r="J3968" s="20" t="s">
        <v>4823</v>
      </c>
      <c r="K3968" s="66"/>
      <c r="L3968" s="66"/>
      <c r="M3968" s="65"/>
      <c r="N3968" s="65"/>
      <c r="O3968" s="66"/>
      <c r="P3968" s="65"/>
      <c r="Q3968" s="66"/>
      <c r="R3968" s="66"/>
      <c r="S3968" s="20" t="s">
        <v>6013</v>
      </c>
      <c r="T3968" s="20" t="s">
        <v>6013</v>
      </c>
      <c r="U3968" s="20" t="s">
        <v>6013</v>
      </c>
      <c r="V3968" s="6" t="s">
        <v>6031</v>
      </c>
      <c r="W3968" s="21" t="str">
        <f t="shared" si="62"/>
        <v>16</v>
      </c>
      <c r="AA3968" s="20" t="s">
        <v>8763</v>
      </c>
    </row>
    <row r="3969" spans="1:27">
      <c r="A3969" s="18">
        <v>60</v>
      </c>
      <c r="B3969" s="20" t="s">
        <v>8764</v>
      </c>
      <c r="C3969" s="18" t="s">
        <v>9198</v>
      </c>
      <c r="D3969" s="20" t="s">
        <v>15</v>
      </c>
      <c r="E3969" s="20" t="s">
        <v>6013</v>
      </c>
      <c r="F3969" s="20"/>
      <c r="G3969" s="20" t="s">
        <v>1536</v>
      </c>
      <c r="H3969" s="67" t="s">
        <v>8582</v>
      </c>
      <c r="I3969" s="68">
        <v>35772</v>
      </c>
      <c r="J3969" s="20" t="s">
        <v>4823</v>
      </c>
      <c r="K3969" s="66"/>
      <c r="L3969" s="66"/>
      <c r="M3969" s="65"/>
      <c r="N3969" s="65"/>
      <c r="O3969" s="66"/>
      <c r="P3969" s="65"/>
      <c r="Q3969" s="66"/>
      <c r="R3969" s="66"/>
      <c r="S3969" s="20" t="s">
        <v>6013</v>
      </c>
      <c r="T3969" s="20" t="s">
        <v>6013</v>
      </c>
      <c r="U3969" s="20" t="s">
        <v>6013</v>
      </c>
      <c r="V3969" s="6" t="s">
        <v>6013</v>
      </c>
      <c r="W3969" s="21" t="str">
        <f t="shared" si="62"/>
        <v>16</v>
      </c>
      <c r="AA3969" s="20" t="s">
        <v>8764</v>
      </c>
    </row>
    <row r="3970" spans="1:27">
      <c r="A3970" s="18">
        <v>61</v>
      </c>
      <c r="B3970" s="20" t="s">
        <v>8765</v>
      </c>
      <c r="C3970" s="18" t="s">
        <v>9199</v>
      </c>
      <c r="D3970" s="20" t="s">
        <v>9</v>
      </c>
      <c r="E3970" s="20" t="s">
        <v>6013</v>
      </c>
      <c r="F3970" s="20"/>
      <c r="G3970" s="20" t="s">
        <v>286</v>
      </c>
      <c r="H3970" s="67" t="s">
        <v>9584</v>
      </c>
      <c r="I3970" s="68">
        <v>35959</v>
      </c>
      <c r="J3970" s="20" t="s">
        <v>4823</v>
      </c>
      <c r="K3970" s="66"/>
      <c r="L3970" s="66"/>
      <c r="M3970" s="65"/>
      <c r="N3970" s="65"/>
      <c r="O3970" s="66"/>
      <c r="P3970" s="65"/>
      <c r="Q3970" s="66"/>
      <c r="R3970" s="66"/>
      <c r="S3970" s="20" t="s">
        <v>6013</v>
      </c>
      <c r="T3970" s="20" t="s">
        <v>6013</v>
      </c>
      <c r="U3970" s="20" t="s">
        <v>6013</v>
      </c>
      <c r="V3970" s="6" t="s">
        <v>6013</v>
      </c>
      <c r="W3970" s="21" t="str">
        <f t="shared" si="62"/>
        <v>16</v>
      </c>
      <c r="AA3970" s="20" t="s">
        <v>8765</v>
      </c>
    </row>
    <row r="3971" spans="1:27">
      <c r="A3971" s="18">
        <v>62</v>
      </c>
      <c r="B3971" s="20" t="s">
        <v>8766</v>
      </c>
      <c r="C3971" s="18" t="s">
        <v>9200</v>
      </c>
      <c r="D3971" s="20" t="s">
        <v>9</v>
      </c>
      <c r="E3971" s="20" t="s">
        <v>6013</v>
      </c>
      <c r="F3971" s="20"/>
      <c r="G3971" s="20" t="s">
        <v>486</v>
      </c>
      <c r="H3971" s="67" t="s">
        <v>3738</v>
      </c>
      <c r="I3971" s="68">
        <v>36073</v>
      </c>
      <c r="J3971" s="20" t="s">
        <v>4823</v>
      </c>
      <c r="K3971" s="66"/>
      <c r="L3971" s="66"/>
      <c r="M3971" s="65"/>
      <c r="N3971" s="65"/>
      <c r="O3971" s="66"/>
      <c r="P3971" s="65"/>
      <c r="Q3971" s="66"/>
      <c r="R3971" s="66"/>
      <c r="S3971" s="20" t="s">
        <v>6013</v>
      </c>
      <c r="T3971" s="20" t="s">
        <v>6013</v>
      </c>
      <c r="U3971" s="20" t="s">
        <v>6013</v>
      </c>
      <c r="V3971" s="6" t="s">
        <v>6013</v>
      </c>
      <c r="W3971" s="21" t="str">
        <f t="shared" si="62"/>
        <v>16</v>
      </c>
      <c r="AA3971" s="20" t="s">
        <v>8766</v>
      </c>
    </row>
    <row r="3972" spans="1:27">
      <c r="A3972" s="18">
        <v>63</v>
      </c>
      <c r="B3972" s="20" t="s">
        <v>8767</v>
      </c>
      <c r="C3972" s="18" t="s">
        <v>9201</v>
      </c>
      <c r="D3972" s="20" t="s">
        <v>9</v>
      </c>
      <c r="E3972" s="20" t="s">
        <v>6013</v>
      </c>
      <c r="F3972" s="20"/>
      <c r="G3972" s="20" t="s">
        <v>82</v>
      </c>
      <c r="H3972" s="67" t="s">
        <v>9592</v>
      </c>
      <c r="I3972" s="68">
        <v>32588</v>
      </c>
      <c r="J3972" s="20" t="s">
        <v>4823</v>
      </c>
      <c r="K3972" s="66"/>
      <c r="L3972" s="66"/>
      <c r="M3972" s="65"/>
      <c r="N3972" s="65"/>
      <c r="O3972" s="66"/>
      <c r="P3972" s="65"/>
      <c r="Q3972" s="66"/>
      <c r="R3972" s="66"/>
      <c r="S3972" s="20" t="s">
        <v>6013</v>
      </c>
      <c r="T3972" s="20" t="s">
        <v>6013</v>
      </c>
      <c r="U3972" s="20" t="s">
        <v>6013</v>
      </c>
      <c r="V3972" s="6" t="s">
        <v>6013</v>
      </c>
      <c r="W3972" s="21" t="str">
        <f t="shared" si="62"/>
        <v>16</v>
      </c>
      <c r="AA3972" s="20" t="s">
        <v>8767</v>
      </c>
    </row>
    <row r="3973" spans="1:27">
      <c r="A3973" s="18">
        <v>64</v>
      </c>
      <c r="B3973" s="20" t="s">
        <v>8768</v>
      </c>
      <c r="C3973" s="18" t="s">
        <v>9202</v>
      </c>
      <c r="D3973" s="20" t="s">
        <v>9</v>
      </c>
      <c r="E3973" s="20" t="s">
        <v>6021</v>
      </c>
      <c r="F3973" s="20"/>
      <c r="G3973" s="20" t="s">
        <v>15</v>
      </c>
      <c r="H3973" s="67" t="s">
        <v>8614</v>
      </c>
      <c r="I3973" s="68">
        <v>35043</v>
      </c>
      <c r="J3973" s="20" t="s">
        <v>4823</v>
      </c>
      <c r="K3973" s="66"/>
      <c r="L3973" s="66"/>
      <c r="M3973" s="65"/>
      <c r="N3973" s="65"/>
      <c r="O3973" s="66"/>
      <c r="P3973" s="65"/>
      <c r="Q3973" s="66"/>
      <c r="R3973" s="66"/>
      <c r="S3973" s="20" t="s">
        <v>6021</v>
      </c>
      <c r="T3973" s="20" t="s">
        <v>6021</v>
      </c>
      <c r="U3973" s="20" t="s">
        <v>6021</v>
      </c>
      <c r="V3973" s="6" t="s">
        <v>6021</v>
      </c>
      <c r="W3973" s="21" t="str">
        <f t="shared" si="62"/>
        <v>16</v>
      </c>
      <c r="AA3973" s="20" t="s">
        <v>8768</v>
      </c>
    </row>
    <row r="3974" spans="1:27">
      <c r="A3974" s="18">
        <v>65</v>
      </c>
      <c r="B3974" s="20" t="s">
        <v>8769</v>
      </c>
      <c r="C3974" s="18" t="s">
        <v>9203</v>
      </c>
      <c r="D3974" s="20" t="s">
        <v>15</v>
      </c>
      <c r="E3974" s="20" t="s">
        <v>6021</v>
      </c>
      <c r="F3974" s="20"/>
      <c r="G3974" s="20" t="s">
        <v>1536</v>
      </c>
      <c r="H3974" s="67" t="s">
        <v>9593</v>
      </c>
      <c r="I3974" s="68">
        <v>35206</v>
      </c>
      <c r="J3974" s="20" t="s">
        <v>4823</v>
      </c>
      <c r="K3974" s="66"/>
      <c r="L3974" s="66"/>
      <c r="M3974" s="65"/>
      <c r="N3974" s="65"/>
      <c r="O3974" s="66"/>
      <c r="P3974" s="65"/>
      <c r="Q3974" s="66"/>
      <c r="R3974" s="66"/>
      <c r="S3974" s="20" t="s">
        <v>6021</v>
      </c>
      <c r="T3974" s="20" t="s">
        <v>6021</v>
      </c>
      <c r="U3974" s="20" t="s">
        <v>6021</v>
      </c>
      <c r="V3974" s="6" t="s">
        <v>6021</v>
      </c>
      <c r="W3974" s="21" t="str">
        <f t="shared" ref="W3974:W4037" si="63">LEFT(B3974,2)</f>
        <v>16</v>
      </c>
      <c r="AA3974" s="20" t="s">
        <v>8769</v>
      </c>
    </row>
    <row r="3975" spans="1:27">
      <c r="A3975" s="18">
        <v>66</v>
      </c>
      <c r="B3975" s="20" t="s">
        <v>8770</v>
      </c>
      <c r="C3975" s="18" t="s">
        <v>9204</v>
      </c>
      <c r="D3975" s="20" t="s">
        <v>9</v>
      </c>
      <c r="E3975" s="20" t="s">
        <v>6021</v>
      </c>
      <c r="F3975" s="20"/>
      <c r="G3975" s="20" t="s">
        <v>16</v>
      </c>
      <c r="H3975" s="67" t="s">
        <v>9594</v>
      </c>
      <c r="I3975" s="68">
        <v>35925</v>
      </c>
      <c r="J3975" s="20" t="s">
        <v>4823</v>
      </c>
      <c r="K3975" s="66"/>
      <c r="L3975" s="66"/>
      <c r="M3975" s="65"/>
      <c r="N3975" s="65"/>
      <c r="O3975" s="66"/>
      <c r="P3975" s="65"/>
      <c r="Q3975" s="66"/>
      <c r="R3975" s="66"/>
      <c r="S3975" s="20" t="s">
        <v>6021</v>
      </c>
      <c r="T3975" s="20" t="s">
        <v>6021</v>
      </c>
      <c r="U3975" s="20" t="s">
        <v>6021</v>
      </c>
      <c r="V3975" s="6" t="s">
        <v>6021</v>
      </c>
      <c r="W3975" s="21" t="str">
        <f t="shared" si="63"/>
        <v>16</v>
      </c>
      <c r="AA3975" s="20" t="s">
        <v>8770</v>
      </c>
    </row>
    <row r="3976" spans="1:27">
      <c r="A3976" s="18">
        <v>67</v>
      </c>
      <c r="B3976" s="20" t="s">
        <v>8771</v>
      </c>
      <c r="C3976" s="18" t="s">
        <v>9205</v>
      </c>
      <c r="D3976" s="20" t="s">
        <v>9</v>
      </c>
      <c r="E3976" s="20" t="s">
        <v>6013</v>
      </c>
      <c r="F3976" s="20"/>
      <c r="G3976" s="20" t="s">
        <v>1538</v>
      </c>
      <c r="H3976" s="67" t="s">
        <v>8617</v>
      </c>
      <c r="I3976" s="68">
        <v>35896</v>
      </c>
      <c r="J3976" s="20" t="s">
        <v>5299</v>
      </c>
      <c r="K3976" s="66"/>
      <c r="L3976" s="66"/>
      <c r="M3976" s="65"/>
      <c r="N3976" s="65"/>
      <c r="O3976" s="66"/>
      <c r="P3976" s="65"/>
      <c r="Q3976" s="66"/>
      <c r="R3976" s="66"/>
      <c r="S3976" s="20" t="s">
        <v>6013</v>
      </c>
      <c r="T3976" s="45" t="s">
        <v>6031</v>
      </c>
      <c r="U3976" s="45" t="s">
        <v>6031</v>
      </c>
      <c r="V3976" s="6" t="s">
        <v>6031</v>
      </c>
      <c r="W3976" s="21" t="str">
        <f t="shared" si="63"/>
        <v>16</v>
      </c>
      <c r="AA3976" s="20" t="s">
        <v>8771</v>
      </c>
    </row>
    <row r="3977" spans="1:27">
      <c r="A3977" s="18">
        <v>68</v>
      </c>
      <c r="B3977" s="20" t="s">
        <v>8772</v>
      </c>
      <c r="C3977" s="18" t="s">
        <v>9206</v>
      </c>
      <c r="D3977" s="20" t="s">
        <v>9</v>
      </c>
      <c r="E3977" s="20" t="s">
        <v>6013</v>
      </c>
      <c r="F3977" s="20"/>
      <c r="G3977" s="20" t="s">
        <v>16</v>
      </c>
      <c r="H3977" s="67" t="s">
        <v>3728</v>
      </c>
      <c r="I3977" s="68">
        <v>36191</v>
      </c>
      <c r="J3977" s="20" t="s">
        <v>4823</v>
      </c>
      <c r="K3977" s="66"/>
      <c r="L3977" s="66"/>
      <c r="M3977" s="65"/>
      <c r="N3977" s="65"/>
      <c r="O3977" s="66"/>
      <c r="P3977" s="65"/>
      <c r="Q3977" s="66"/>
      <c r="R3977" s="66"/>
      <c r="S3977" s="20" t="s">
        <v>6013</v>
      </c>
      <c r="T3977" s="20" t="s">
        <v>6013</v>
      </c>
      <c r="U3977" s="20" t="s">
        <v>6013</v>
      </c>
      <c r="V3977" s="6" t="s">
        <v>6013</v>
      </c>
      <c r="W3977" s="21" t="str">
        <f t="shared" si="63"/>
        <v>16</v>
      </c>
      <c r="AA3977" s="20" t="s">
        <v>8772</v>
      </c>
    </row>
    <row r="3978" spans="1:27">
      <c r="A3978" s="18">
        <v>69</v>
      </c>
      <c r="B3978" s="20" t="s">
        <v>8773</v>
      </c>
      <c r="C3978" s="18" t="s">
        <v>9207</v>
      </c>
      <c r="D3978" s="20" t="s">
        <v>9</v>
      </c>
      <c r="E3978" s="20" t="s">
        <v>6013</v>
      </c>
      <c r="F3978" s="20"/>
      <c r="G3978" s="20" t="s">
        <v>1895</v>
      </c>
      <c r="H3978" s="67" t="s">
        <v>3725</v>
      </c>
      <c r="I3978" s="68">
        <v>35891</v>
      </c>
      <c r="J3978" s="20" t="s">
        <v>4823</v>
      </c>
      <c r="K3978" s="66"/>
      <c r="L3978" s="66"/>
      <c r="M3978" s="65"/>
      <c r="N3978" s="65"/>
      <c r="O3978" s="66"/>
      <c r="P3978" s="65"/>
      <c r="Q3978" s="66"/>
      <c r="R3978" s="66"/>
      <c r="S3978" s="20" t="s">
        <v>6013</v>
      </c>
      <c r="T3978" s="20" t="s">
        <v>6013</v>
      </c>
      <c r="U3978" s="20" t="s">
        <v>6013</v>
      </c>
      <c r="V3978" s="6" t="s">
        <v>6013</v>
      </c>
      <c r="W3978" s="21" t="str">
        <f t="shared" si="63"/>
        <v>16</v>
      </c>
      <c r="AA3978" s="20" t="s">
        <v>8773</v>
      </c>
    </row>
    <row r="3979" spans="1:27">
      <c r="A3979" s="18">
        <v>70</v>
      </c>
      <c r="B3979" s="20" t="s">
        <v>8774</v>
      </c>
      <c r="C3979" s="18" t="s">
        <v>9208</v>
      </c>
      <c r="D3979" s="20" t="s">
        <v>9</v>
      </c>
      <c r="E3979" s="20" t="s">
        <v>6013</v>
      </c>
      <c r="F3979" s="20"/>
      <c r="G3979" s="20" t="s">
        <v>15</v>
      </c>
      <c r="H3979" s="67" t="s">
        <v>3747</v>
      </c>
      <c r="I3979" s="68">
        <v>35892</v>
      </c>
      <c r="J3979" s="20" t="s">
        <v>4823</v>
      </c>
      <c r="K3979" s="66"/>
      <c r="L3979" s="66"/>
      <c r="M3979" s="65"/>
      <c r="N3979" s="65"/>
      <c r="O3979" s="66"/>
      <c r="P3979" s="65"/>
      <c r="Q3979" s="66"/>
      <c r="R3979" s="66"/>
      <c r="S3979" s="20" t="s">
        <v>6013</v>
      </c>
      <c r="T3979" s="45" t="s">
        <v>6031</v>
      </c>
      <c r="U3979" s="45" t="s">
        <v>6031</v>
      </c>
      <c r="V3979" s="6" t="s">
        <v>6013</v>
      </c>
      <c r="W3979" s="21" t="str">
        <f t="shared" si="63"/>
        <v>16</v>
      </c>
      <c r="AA3979" s="20" t="s">
        <v>8774</v>
      </c>
    </row>
    <row r="3980" spans="1:27">
      <c r="A3980" s="18">
        <v>71</v>
      </c>
      <c r="B3980" s="20" t="s">
        <v>8775</v>
      </c>
      <c r="C3980" s="18" t="s">
        <v>9209</v>
      </c>
      <c r="D3980" s="20" t="s">
        <v>15</v>
      </c>
      <c r="E3980" s="20" t="s">
        <v>6013</v>
      </c>
      <c r="F3980" s="20"/>
      <c r="G3980" s="20" t="s">
        <v>15</v>
      </c>
      <c r="H3980" s="67" t="s">
        <v>9595</v>
      </c>
      <c r="I3980" s="68">
        <v>35360</v>
      </c>
      <c r="J3980" s="20" t="s">
        <v>5299</v>
      </c>
      <c r="K3980" s="66"/>
      <c r="L3980" s="66"/>
      <c r="M3980" s="65"/>
      <c r="N3980" s="65"/>
      <c r="O3980" s="66"/>
      <c r="P3980" s="65"/>
      <c r="Q3980" s="66"/>
      <c r="R3980" s="66"/>
      <c r="S3980" s="20" t="s">
        <v>6013</v>
      </c>
      <c r="T3980" s="45" t="s">
        <v>6031</v>
      </c>
      <c r="U3980" s="45" t="s">
        <v>6031</v>
      </c>
      <c r="V3980" s="6" t="s">
        <v>6031</v>
      </c>
      <c r="W3980" s="21" t="str">
        <f t="shared" si="63"/>
        <v>16</v>
      </c>
      <c r="AA3980" s="20" t="s">
        <v>8775</v>
      </c>
    </row>
    <row r="3981" spans="1:27">
      <c r="A3981" s="18">
        <v>72</v>
      </c>
      <c r="B3981" s="20" t="s">
        <v>8776</v>
      </c>
      <c r="C3981" s="18" t="s">
        <v>9210</v>
      </c>
      <c r="D3981" s="20" t="s">
        <v>9</v>
      </c>
      <c r="E3981" s="20" t="s">
        <v>6013</v>
      </c>
      <c r="F3981" s="20"/>
      <c r="G3981" s="20" t="s">
        <v>15</v>
      </c>
      <c r="H3981" s="67" t="s">
        <v>8568</v>
      </c>
      <c r="I3981" s="68">
        <v>36050</v>
      </c>
      <c r="J3981" s="20" t="s">
        <v>4823</v>
      </c>
      <c r="K3981" s="66"/>
      <c r="L3981" s="66"/>
      <c r="M3981" s="65"/>
      <c r="N3981" s="65"/>
      <c r="O3981" s="66"/>
      <c r="P3981" s="65"/>
      <c r="Q3981" s="66"/>
      <c r="R3981" s="66"/>
      <c r="S3981" s="20" t="s">
        <v>6013</v>
      </c>
      <c r="T3981" s="20" t="s">
        <v>6013</v>
      </c>
      <c r="U3981" s="20" t="s">
        <v>6013</v>
      </c>
      <c r="V3981" s="6" t="s">
        <v>6013</v>
      </c>
      <c r="W3981" s="21" t="str">
        <f t="shared" si="63"/>
        <v>16</v>
      </c>
      <c r="AA3981" s="20" t="s">
        <v>8776</v>
      </c>
    </row>
    <row r="3982" spans="1:27">
      <c r="A3982" s="18">
        <v>73</v>
      </c>
      <c r="B3982" s="20" t="s">
        <v>8777</v>
      </c>
      <c r="C3982" s="18" t="s">
        <v>9211</v>
      </c>
      <c r="D3982" s="20" t="s">
        <v>9</v>
      </c>
      <c r="E3982" s="20" t="s">
        <v>6013</v>
      </c>
      <c r="F3982" s="20"/>
      <c r="G3982" s="20" t="s">
        <v>286</v>
      </c>
      <c r="H3982" s="67" t="s">
        <v>9596</v>
      </c>
      <c r="I3982" s="68">
        <v>36027</v>
      </c>
      <c r="J3982" s="20" t="s">
        <v>4823</v>
      </c>
      <c r="K3982" s="66"/>
      <c r="L3982" s="66"/>
      <c r="M3982" s="65"/>
      <c r="N3982" s="65"/>
      <c r="O3982" s="66"/>
      <c r="P3982" s="65"/>
      <c r="Q3982" s="66"/>
      <c r="R3982" s="66"/>
      <c r="S3982" s="20" t="s">
        <v>6013</v>
      </c>
      <c r="T3982" s="20" t="s">
        <v>6013</v>
      </c>
      <c r="U3982" s="20" t="s">
        <v>6013</v>
      </c>
      <c r="V3982" s="6" t="s">
        <v>6013</v>
      </c>
      <c r="W3982" s="21" t="str">
        <f t="shared" si="63"/>
        <v>16</v>
      </c>
      <c r="AA3982" s="20" t="s">
        <v>8777</v>
      </c>
    </row>
    <row r="3983" spans="1:27">
      <c r="A3983" s="18">
        <v>74</v>
      </c>
      <c r="B3983" s="20" t="s">
        <v>8778</v>
      </c>
      <c r="C3983" s="18" t="s">
        <v>9212</v>
      </c>
      <c r="D3983" s="20" t="s">
        <v>9</v>
      </c>
      <c r="E3983" s="20" t="s">
        <v>6013</v>
      </c>
      <c r="F3983" s="20"/>
      <c r="G3983" s="20" t="s">
        <v>16</v>
      </c>
      <c r="H3983" s="67" t="s">
        <v>3722</v>
      </c>
      <c r="I3983" s="68">
        <v>35909</v>
      </c>
      <c r="J3983" s="20" t="s">
        <v>4823</v>
      </c>
      <c r="K3983" s="66"/>
      <c r="L3983" s="66"/>
      <c r="M3983" s="65"/>
      <c r="N3983" s="65"/>
      <c r="O3983" s="66"/>
      <c r="P3983" s="65"/>
      <c r="Q3983" s="66"/>
      <c r="R3983" s="66"/>
      <c r="S3983" s="20" t="s">
        <v>6013</v>
      </c>
      <c r="T3983" s="20" t="s">
        <v>6013</v>
      </c>
      <c r="U3983" s="20" t="s">
        <v>6013</v>
      </c>
      <c r="V3983" s="6" t="s">
        <v>6013</v>
      </c>
      <c r="W3983" s="21" t="str">
        <f t="shared" si="63"/>
        <v>16</v>
      </c>
      <c r="AA3983" s="20" t="s">
        <v>8778</v>
      </c>
    </row>
    <row r="3984" spans="1:27">
      <c r="A3984" s="18">
        <v>75</v>
      </c>
      <c r="B3984" s="20" t="s">
        <v>8779</v>
      </c>
      <c r="C3984" s="18" t="s">
        <v>9213</v>
      </c>
      <c r="D3984" s="20" t="s">
        <v>9</v>
      </c>
      <c r="E3984" s="20" t="s">
        <v>6013</v>
      </c>
      <c r="F3984" s="20"/>
      <c r="G3984" s="20" t="s">
        <v>20</v>
      </c>
      <c r="H3984" s="67" t="s">
        <v>3770</v>
      </c>
      <c r="I3984" s="68">
        <v>36146</v>
      </c>
      <c r="J3984" s="20" t="s">
        <v>4823</v>
      </c>
      <c r="K3984" s="66"/>
      <c r="L3984" s="66"/>
      <c r="M3984" s="65"/>
      <c r="N3984" s="65"/>
      <c r="O3984" s="66"/>
      <c r="P3984" s="65"/>
      <c r="Q3984" s="66"/>
      <c r="R3984" s="66"/>
      <c r="S3984" s="20" t="s">
        <v>6013</v>
      </c>
      <c r="T3984" s="20" t="s">
        <v>6013</v>
      </c>
      <c r="U3984" s="20" t="s">
        <v>6013</v>
      </c>
      <c r="V3984" s="6" t="s">
        <v>6013</v>
      </c>
      <c r="W3984" s="21" t="str">
        <f t="shared" si="63"/>
        <v>16</v>
      </c>
      <c r="AA3984" s="20" t="s">
        <v>8779</v>
      </c>
    </row>
    <row r="3985" spans="1:27">
      <c r="A3985" s="18">
        <v>76</v>
      </c>
      <c r="B3985" s="20" t="s">
        <v>8780</v>
      </c>
      <c r="C3985" s="18" t="s">
        <v>9214</v>
      </c>
      <c r="D3985" s="20" t="s">
        <v>9</v>
      </c>
      <c r="E3985" s="20" t="s">
        <v>6013</v>
      </c>
      <c r="F3985" s="20"/>
      <c r="G3985" s="20" t="s">
        <v>1536</v>
      </c>
      <c r="H3985" s="67" t="s">
        <v>4043</v>
      </c>
      <c r="I3985" s="68">
        <v>36088</v>
      </c>
      <c r="J3985" s="20" t="s">
        <v>4824</v>
      </c>
      <c r="K3985" s="66"/>
      <c r="L3985" s="66"/>
      <c r="M3985" s="65"/>
      <c r="N3985" s="65"/>
      <c r="O3985" s="66"/>
      <c r="P3985" s="65"/>
      <c r="Q3985" s="66"/>
      <c r="R3985" s="66"/>
      <c r="S3985" s="20" t="s">
        <v>6013</v>
      </c>
      <c r="T3985" s="45" t="s">
        <v>6031</v>
      </c>
      <c r="U3985" s="45" t="s">
        <v>6031</v>
      </c>
      <c r="V3985" s="6" t="s">
        <v>6031</v>
      </c>
      <c r="W3985" s="21" t="str">
        <f t="shared" si="63"/>
        <v>16</v>
      </c>
      <c r="AA3985" s="20" t="s">
        <v>8780</v>
      </c>
    </row>
    <row r="3986" spans="1:27">
      <c r="A3986" s="18">
        <v>77</v>
      </c>
      <c r="B3986" s="20" t="s">
        <v>8781</v>
      </c>
      <c r="C3986" s="18" t="s">
        <v>9215</v>
      </c>
      <c r="D3986" s="20" t="s">
        <v>9</v>
      </c>
      <c r="E3986" s="20" t="s">
        <v>6013</v>
      </c>
      <c r="F3986" s="20"/>
      <c r="G3986" s="20" t="s">
        <v>82</v>
      </c>
      <c r="H3986" s="67" t="s">
        <v>9597</v>
      </c>
      <c r="I3986" s="68">
        <v>36153</v>
      </c>
      <c r="J3986" s="20" t="s">
        <v>4823</v>
      </c>
      <c r="K3986" s="66"/>
      <c r="L3986" s="66"/>
      <c r="M3986" s="65"/>
      <c r="N3986" s="65"/>
      <c r="O3986" s="66"/>
      <c r="P3986" s="65"/>
      <c r="Q3986" s="66"/>
      <c r="R3986" s="66"/>
      <c r="S3986" s="20" t="s">
        <v>6013</v>
      </c>
      <c r="T3986" s="45" t="s">
        <v>6031</v>
      </c>
      <c r="U3986" s="45" t="s">
        <v>6031</v>
      </c>
      <c r="V3986" s="6" t="s">
        <v>6031</v>
      </c>
      <c r="W3986" s="21" t="str">
        <f t="shared" si="63"/>
        <v>16</v>
      </c>
      <c r="AA3986" s="20" t="s">
        <v>8781</v>
      </c>
    </row>
    <row r="3987" spans="1:27">
      <c r="A3987" s="18">
        <v>78</v>
      </c>
      <c r="B3987" s="20" t="s">
        <v>8782</v>
      </c>
      <c r="C3987" s="18" t="s">
        <v>9216</v>
      </c>
      <c r="D3987" s="20" t="s">
        <v>15</v>
      </c>
      <c r="E3987" s="20" t="s">
        <v>6013</v>
      </c>
      <c r="F3987" s="20"/>
      <c r="G3987" s="20" t="s">
        <v>1538</v>
      </c>
      <c r="H3987" s="67" t="s">
        <v>3795</v>
      </c>
      <c r="I3987" s="68">
        <v>35400</v>
      </c>
      <c r="J3987" s="20" t="s">
        <v>4823</v>
      </c>
      <c r="K3987" s="66"/>
      <c r="L3987" s="66"/>
      <c r="M3987" s="65"/>
      <c r="N3987" s="65"/>
      <c r="O3987" s="66"/>
      <c r="P3987" s="65"/>
      <c r="Q3987" s="66"/>
      <c r="R3987" s="66"/>
      <c r="S3987" s="20" t="s">
        <v>6013</v>
      </c>
      <c r="T3987" s="20" t="s">
        <v>6013</v>
      </c>
      <c r="U3987" s="20" t="s">
        <v>6013</v>
      </c>
      <c r="V3987" s="6" t="s">
        <v>6013</v>
      </c>
      <c r="W3987" s="21" t="str">
        <f t="shared" si="63"/>
        <v>16</v>
      </c>
      <c r="AA3987" s="20" t="s">
        <v>8782</v>
      </c>
    </row>
    <row r="3988" spans="1:27">
      <c r="A3988" s="18">
        <v>79</v>
      </c>
      <c r="B3988" s="20" t="s">
        <v>8783</v>
      </c>
      <c r="C3988" s="18" t="s">
        <v>9217</v>
      </c>
      <c r="D3988" s="20" t="s">
        <v>15</v>
      </c>
      <c r="E3988" s="20" t="s">
        <v>6021</v>
      </c>
      <c r="F3988" s="20"/>
      <c r="G3988" s="20" t="s">
        <v>82</v>
      </c>
      <c r="H3988" s="67" t="s">
        <v>8605</v>
      </c>
      <c r="I3988" s="68">
        <v>36080</v>
      </c>
      <c r="J3988" s="20" t="s">
        <v>4823</v>
      </c>
      <c r="K3988" s="66"/>
      <c r="L3988" s="66"/>
      <c r="M3988" s="65"/>
      <c r="N3988" s="65"/>
      <c r="O3988" s="66"/>
      <c r="P3988" s="65"/>
      <c r="Q3988" s="66"/>
      <c r="R3988" s="66"/>
      <c r="S3988" s="20" t="s">
        <v>6021</v>
      </c>
      <c r="T3988" s="45" t="s">
        <v>6013</v>
      </c>
      <c r="U3988" s="45" t="s">
        <v>6013</v>
      </c>
      <c r="V3988" s="6" t="s">
        <v>6013</v>
      </c>
      <c r="W3988" s="21" t="str">
        <f t="shared" si="63"/>
        <v>16</v>
      </c>
      <c r="AA3988" s="20" t="s">
        <v>8783</v>
      </c>
    </row>
    <row r="3989" spans="1:27">
      <c r="A3989" s="18">
        <v>80</v>
      </c>
      <c r="B3989" s="20" t="s">
        <v>8784</v>
      </c>
      <c r="C3989" s="18" t="s">
        <v>9218</v>
      </c>
      <c r="D3989" s="20" t="s">
        <v>9</v>
      </c>
      <c r="E3989" s="20" t="s">
        <v>6013</v>
      </c>
      <c r="F3989" s="20"/>
      <c r="G3989" s="20" t="s">
        <v>59</v>
      </c>
      <c r="H3989" s="67" t="s">
        <v>3722</v>
      </c>
      <c r="I3989" s="68">
        <v>35944</v>
      </c>
      <c r="J3989" s="20" t="s">
        <v>4823</v>
      </c>
      <c r="K3989" s="66"/>
      <c r="L3989" s="66"/>
      <c r="M3989" s="65"/>
      <c r="N3989" s="65"/>
      <c r="O3989" s="66"/>
      <c r="P3989" s="65"/>
      <c r="Q3989" s="66"/>
      <c r="R3989" s="66"/>
      <c r="S3989" s="20" t="s">
        <v>6013</v>
      </c>
      <c r="T3989" s="20" t="s">
        <v>6013</v>
      </c>
      <c r="U3989" s="20" t="s">
        <v>6013</v>
      </c>
      <c r="V3989" s="6" t="s">
        <v>6013</v>
      </c>
      <c r="W3989" s="21" t="str">
        <f t="shared" si="63"/>
        <v>16</v>
      </c>
      <c r="AA3989" s="20" t="s">
        <v>8784</v>
      </c>
    </row>
    <row r="3990" spans="1:27">
      <c r="A3990" s="18">
        <v>81</v>
      </c>
      <c r="B3990" s="20" t="s">
        <v>8785</v>
      </c>
      <c r="C3990" s="18" t="s">
        <v>9219</v>
      </c>
      <c r="D3990" s="20" t="s">
        <v>15</v>
      </c>
      <c r="E3990" s="20" t="s">
        <v>6013</v>
      </c>
      <c r="F3990" s="20"/>
      <c r="G3990" s="20" t="s">
        <v>1891</v>
      </c>
      <c r="H3990" s="67" t="s">
        <v>3740</v>
      </c>
      <c r="I3990" s="68">
        <v>35757</v>
      </c>
      <c r="J3990" s="20" t="s">
        <v>4823</v>
      </c>
      <c r="K3990" s="66"/>
      <c r="L3990" s="66"/>
      <c r="M3990" s="65"/>
      <c r="N3990" s="65"/>
      <c r="O3990" s="66"/>
      <c r="P3990" s="65"/>
      <c r="Q3990" s="66"/>
      <c r="R3990" s="66"/>
      <c r="S3990" s="20" t="s">
        <v>6013</v>
      </c>
      <c r="T3990" s="20" t="s">
        <v>6013</v>
      </c>
      <c r="U3990" s="20" t="s">
        <v>6013</v>
      </c>
      <c r="V3990" s="6" t="s">
        <v>6013</v>
      </c>
      <c r="W3990" s="21" t="str">
        <f t="shared" si="63"/>
        <v>16</v>
      </c>
      <c r="AA3990" s="20" t="s">
        <v>8785</v>
      </c>
    </row>
    <row r="3991" spans="1:27">
      <c r="A3991" s="18">
        <v>82</v>
      </c>
      <c r="B3991" s="20" t="s">
        <v>8786</v>
      </c>
      <c r="C3991" s="18" t="s">
        <v>9220</v>
      </c>
      <c r="D3991" s="20" t="s">
        <v>15</v>
      </c>
      <c r="E3991" s="20" t="s">
        <v>6013</v>
      </c>
      <c r="F3991" s="20"/>
      <c r="G3991" s="20" t="s">
        <v>1866</v>
      </c>
      <c r="H3991" s="67" t="s">
        <v>3795</v>
      </c>
      <c r="I3991" s="68">
        <v>36023</v>
      </c>
      <c r="J3991" s="20" t="s">
        <v>4823</v>
      </c>
      <c r="K3991" s="66"/>
      <c r="L3991" s="66"/>
      <c r="M3991" s="65"/>
      <c r="N3991" s="65"/>
      <c r="O3991" s="66"/>
      <c r="P3991" s="65"/>
      <c r="Q3991" s="66"/>
      <c r="R3991" s="66"/>
      <c r="S3991" s="20" t="s">
        <v>6013</v>
      </c>
      <c r="T3991" s="20" t="s">
        <v>6013</v>
      </c>
      <c r="U3991" s="20" t="s">
        <v>6013</v>
      </c>
      <c r="V3991" s="6" t="s">
        <v>6013</v>
      </c>
      <c r="W3991" s="21" t="str">
        <f t="shared" si="63"/>
        <v>16</v>
      </c>
      <c r="AA3991" s="20" t="s">
        <v>8786</v>
      </c>
    </row>
    <row r="3992" spans="1:27">
      <c r="A3992" s="18">
        <v>83</v>
      </c>
      <c r="B3992" s="20" t="s">
        <v>8787</v>
      </c>
      <c r="C3992" s="18" t="s">
        <v>9221</v>
      </c>
      <c r="D3992" s="20" t="s">
        <v>15</v>
      </c>
      <c r="E3992" s="20" t="s">
        <v>6013</v>
      </c>
      <c r="F3992" s="20"/>
      <c r="G3992" s="20" t="s">
        <v>1895</v>
      </c>
      <c r="H3992" s="67" t="s">
        <v>3738</v>
      </c>
      <c r="I3992" s="68">
        <v>36077</v>
      </c>
      <c r="J3992" s="20" t="s">
        <v>4823</v>
      </c>
      <c r="K3992" s="66"/>
      <c r="L3992" s="66"/>
      <c r="M3992" s="65"/>
      <c r="N3992" s="65"/>
      <c r="O3992" s="66"/>
      <c r="P3992" s="65"/>
      <c r="Q3992" s="66"/>
      <c r="R3992" s="66"/>
      <c r="S3992" s="20" t="s">
        <v>6013</v>
      </c>
      <c r="T3992" s="20" t="s">
        <v>6013</v>
      </c>
      <c r="U3992" s="20" t="s">
        <v>6013</v>
      </c>
      <c r="V3992" s="6" t="s">
        <v>6013</v>
      </c>
      <c r="W3992" s="21" t="str">
        <f t="shared" si="63"/>
        <v>16</v>
      </c>
      <c r="AA3992" s="20" t="s">
        <v>8787</v>
      </c>
    </row>
    <row r="3993" spans="1:27">
      <c r="A3993" s="18">
        <v>84</v>
      </c>
      <c r="B3993" s="20" t="s">
        <v>8788</v>
      </c>
      <c r="C3993" s="18" t="s">
        <v>9222</v>
      </c>
      <c r="D3993" s="20" t="s">
        <v>9</v>
      </c>
      <c r="E3993" s="20" t="s">
        <v>6013</v>
      </c>
      <c r="F3993" s="20"/>
      <c r="G3993" s="20" t="s">
        <v>286</v>
      </c>
      <c r="H3993" s="67" t="s">
        <v>8555</v>
      </c>
      <c r="I3993" s="68">
        <v>35928</v>
      </c>
      <c r="J3993" s="20" t="s">
        <v>4823</v>
      </c>
      <c r="K3993" s="66"/>
      <c r="L3993" s="66"/>
      <c r="M3993" s="65"/>
      <c r="N3993" s="65"/>
      <c r="O3993" s="66"/>
      <c r="P3993" s="65"/>
      <c r="Q3993" s="66"/>
      <c r="R3993" s="66"/>
      <c r="S3993" s="20" t="s">
        <v>6013</v>
      </c>
      <c r="T3993" s="20" t="s">
        <v>6013</v>
      </c>
      <c r="U3993" s="20" t="s">
        <v>6013</v>
      </c>
      <c r="V3993" s="6" t="s">
        <v>6013</v>
      </c>
      <c r="W3993" s="21" t="str">
        <f t="shared" si="63"/>
        <v>16</v>
      </c>
      <c r="AA3993" s="20" t="s">
        <v>8788</v>
      </c>
    </row>
    <row r="3994" spans="1:27">
      <c r="A3994" s="18">
        <v>85</v>
      </c>
      <c r="B3994" s="20" t="s">
        <v>8789</v>
      </c>
      <c r="C3994" s="18" t="s">
        <v>9223</v>
      </c>
      <c r="D3994" s="20" t="s">
        <v>9</v>
      </c>
      <c r="E3994" s="20" t="s">
        <v>6013</v>
      </c>
      <c r="F3994" s="20"/>
      <c r="G3994" s="20" t="s">
        <v>486</v>
      </c>
      <c r="H3994" s="67" t="s">
        <v>3649</v>
      </c>
      <c r="I3994" s="68">
        <v>35991</v>
      </c>
      <c r="J3994" s="20" t="s">
        <v>4823</v>
      </c>
      <c r="K3994" s="66"/>
      <c r="L3994" s="66"/>
      <c r="M3994" s="65"/>
      <c r="N3994" s="65"/>
      <c r="O3994" s="66"/>
      <c r="P3994" s="65"/>
      <c r="Q3994" s="66"/>
      <c r="R3994" s="66"/>
      <c r="S3994" s="20" t="s">
        <v>6013</v>
      </c>
      <c r="T3994" s="20" t="s">
        <v>6013</v>
      </c>
      <c r="U3994" s="20" t="s">
        <v>6013</v>
      </c>
      <c r="V3994" s="6" t="s">
        <v>6013</v>
      </c>
      <c r="W3994" s="21" t="str">
        <f t="shared" si="63"/>
        <v>16</v>
      </c>
      <c r="AA3994" s="20" t="s">
        <v>8789</v>
      </c>
    </row>
    <row r="3995" spans="1:27">
      <c r="A3995" s="18">
        <v>86</v>
      </c>
      <c r="B3995" s="20" t="s">
        <v>8790</v>
      </c>
      <c r="C3995" s="18" t="s">
        <v>9224</v>
      </c>
      <c r="D3995" s="20" t="s">
        <v>15</v>
      </c>
      <c r="E3995" s="20" t="s">
        <v>6013</v>
      </c>
      <c r="F3995" s="20"/>
      <c r="G3995" s="20" t="s">
        <v>1538</v>
      </c>
      <c r="H3995" s="67" t="s">
        <v>8563</v>
      </c>
      <c r="I3995" s="68">
        <v>35607</v>
      </c>
      <c r="J3995" s="20" t="s">
        <v>4823</v>
      </c>
      <c r="K3995" s="66"/>
      <c r="L3995" s="66"/>
      <c r="M3995" s="65"/>
      <c r="N3995" s="65"/>
      <c r="O3995" s="66"/>
      <c r="P3995" s="65"/>
      <c r="Q3995" s="66"/>
      <c r="R3995" s="66"/>
      <c r="S3995" s="20" t="s">
        <v>6013</v>
      </c>
      <c r="T3995" s="20" t="s">
        <v>6013</v>
      </c>
      <c r="U3995" s="20" t="s">
        <v>6013</v>
      </c>
      <c r="V3995" s="6" t="s">
        <v>6013</v>
      </c>
      <c r="W3995" s="21" t="str">
        <f t="shared" si="63"/>
        <v>16</v>
      </c>
      <c r="AA3995" s="20" t="s">
        <v>8790</v>
      </c>
    </row>
    <row r="3996" spans="1:27">
      <c r="A3996" s="18">
        <v>87</v>
      </c>
      <c r="B3996" s="20" t="s">
        <v>8791</v>
      </c>
      <c r="C3996" s="18" t="s">
        <v>9225</v>
      </c>
      <c r="D3996" s="20" t="s">
        <v>9</v>
      </c>
      <c r="E3996" s="45" t="s">
        <v>6104</v>
      </c>
      <c r="F3996" s="20"/>
      <c r="G3996" s="20" t="s">
        <v>1895</v>
      </c>
      <c r="H3996" s="67" t="s">
        <v>3722</v>
      </c>
      <c r="I3996" s="68">
        <v>36136</v>
      </c>
      <c r="J3996" s="20" t="s">
        <v>4823</v>
      </c>
      <c r="K3996" s="66"/>
      <c r="L3996" s="66"/>
      <c r="M3996" s="65"/>
      <c r="N3996" s="65"/>
      <c r="O3996" s="66"/>
      <c r="P3996" s="65"/>
      <c r="Q3996" s="66"/>
      <c r="R3996" s="66"/>
      <c r="S3996" s="45" t="s">
        <v>9640</v>
      </c>
      <c r="T3996" s="45" t="s">
        <v>9640</v>
      </c>
      <c r="U3996" s="45" t="s">
        <v>9640</v>
      </c>
      <c r="V3996" s="6" t="s">
        <v>9640</v>
      </c>
      <c r="W3996" s="21" t="str">
        <f t="shared" si="63"/>
        <v>16</v>
      </c>
      <c r="AA3996" s="20" t="s">
        <v>8791</v>
      </c>
    </row>
    <row r="3997" spans="1:27">
      <c r="A3997" s="18">
        <v>88</v>
      </c>
      <c r="B3997" s="20" t="s">
        <v>8792</v>
      </c>
      <c r="C3997" s="18" t="s">
        <v>9226</v>
      </c>
      <c r="D3997" s="20" t="s">
        <v>9</v>
      </c>
      <c r="E3997" s="45" t="s">
        <v>6104</v>
      </c>
      <c r="F3997" s="20"/>
      <c r="G3997" s="20" t="s">
        <v>15</v>
      </c>
      <c r="H3997" s="67" t="s">
        <v>3722</v>
      </c>
      <c r="I3997" s="68">
        <v>35395</v>
      </c>
      <c r="J3997" s="20" t="s">
        <v>4823</v>
      </c>
      <c r="K3997" s="66"/>
      <c r="L3997" s="66"/>
      <c r="M3997" s="65"/>
      <c r="N3997" s="65"/>
      <c r="O3997" s="66"/>
      <c r="P3997" s="65"/>
      <c r="Q3997" s="66"/>
      <c r="R3997" s="66"/>
      <c r="S3997" s="45" t="s">
        <v>9640</v>
      </c>
      <c r="T3997" s="45" t="s">
        <v>9640</v>
      </c>
      <c r="U3997" s="45" t="s">
        <v>9640</v>
      </c>
      <c r="V3997" s="6" t="s">
        <v>9640</v>
      </c>
      <c r="W3997" s="21" t="str">
        <f t="shared" si="63"/>
        <v>16</v>
      </c>
      <c r="AA3997" s="20" t="s">
        <v>8792</v>
      </c>
    </row>
    <row r="3998" spans="1:27">
      <c r="A3998" s="18">
        <v>89</v>
      </c>
      <c r="B3998" s="20" t="s">
        <v>8793</v>
      </c>
      <c r="C3998" s="18" t="s">
        <v>9227</v>
      </c>
      <c r="D3998" s="20" t="s">
        <v>9</v>
      </c>
      <c r="E3998" s="20" t="s">
        <v>6013</v>
      </c>
      <c r="F3998" s="20"/>
      <c r="G3998" s="20" t="s">
        <v>1536</v>
      </c>
      <c r="H3998" s="67" t="s">
        <v>3770</v>
      </c>
      <c r="I3998" s="68">
        <v>35805</v>
      </c>
      <c r="J3998" s="20" t="s">
        <v>4823</v>
      </c>
      <c r="K3998" s="66"/>
      <c r="L3998" s="66"/>
      <c r="M3998" s="65"/>
      <c r="N3998" s="65"/>
      <c r="O3998" s="66"/>
      <c r="P3998" s="65"/>
      <c r="Q3998" s="66"/>
      <c r="R3998" s="66"/>
      <c r="S3998" s="20" t="s">
        <v>6013</v>
      </c>
      <c r="T3998" s="20" t="s">
        <v>6013</v>
      </c>
      <c r="U3998" s="20" t="s">
        <v>6013</v>
      </c>
      <c r="V3998" s="6" t="s">
        <v>6013</v>
      </c>
      <c r="W3998" s="21" t="str">
        <f t="shared" si="63"/>
        <v>16</v>
      </c>
      <c r="AA3998" s="20" t="s">
        <v>8793</v>
      </c>
    </row>
    <row r="3999" spans="1:27">
      <c r="A3999" s="18">
        <v>90</v>
      </c>
      <c r="B3999" s="20" t="s">
        <v>8794</v>
      </c>
      <c r="C3999" s="18" t="s">
        <v>9228</v>
      </c>
      <c r="D3999" s="20" t="s">
        <v>15</v>
      </c>
      <c r="E3999" s="20" t="s">
        <v>6013</v>
      </c>
      <c r="F3999" s="20"/>
      <c r="G3999" s="20" t="s">
        <v>15</v>
      </c>
      <c r="H3999" s="67" t="s">
        <v>3661</v>
      </c>
      <c r="I3999" s="68">
        <v>35989</v>
      </c>
      <c r="J3999" s="20" t="s">
        <v>4823</v>
      </c>
      <c r="K3999" s="66"/>
      <c r="L3999" s="66"/>
      <c r="M3999" s="65"/>
      <c r="N3999" s="65"/>
      <c r="O3999" s="66"/>
      <c r="P3999" s="65"/>
      <c r="Q3999" s="66"/>
      <c r="R3999" s="66"/>
      <c r="S3999" s="20" t="s">
        <v>6013</v>
      </c>
      <c r="T3999" s="20" t="s">
        <v>6013</v>
      </c>
      <c r="U3999" s="20" t="s">
        <v>6013</v>
      </c>
      <c r="V3999" s="6" t="s">
        <v>6013</v>
      </c>
      <c r="W3999" s="21" t="str">
        <f t="shared" si="63"/>
        <v>16</v>
      </c>
      <c r="AA3999" s="20" t="s">
        <v>8794</v>
      </c>
    </row>
    <row r="4000" spans="1:27">
      <c r="A4000" s="18">
        <v>91</v>
      </c>
      <c r="B4000" s="20" t="s">
        <v>8795</v>
      </c>
      <c r="C4000" s="18" t="s">
        <v>9229</v>
      </c>
      <c r="D4000" s="20" t="s">
        <v>9</v>
      </c>
      <c r="E4000" s="20" t="s">
        <v>6013</v>
      </c>
      <c r="F4000" s="20"/>
      <c r="G4000" s="20" t="s">
        <v>1538</v>
      </c>
      <c r="H4000" s="67" t="s">
        <v>3770</v>
      </c>
      <c r="I4000" s="68">
        <v>36187</v>
      </c>
      <c r="J4000" s="20" t="s">
        <v>4823</v>
      </c>
      <c r="K4000" s="66"/>
      <c r="L4000" s="66"/>
      <c r="M4000" s="65"/>
      <c r="N4000" s="65"/>
      <c r="O4000" s="66"/>
      <c r="P4000" s="65"/>
      <c r="Q4000" s="66"/>
      <c r="R4000" s="66"/>
      <c r="S4000" s="20" t="s">
        <v>6013</v>
      </c>
      <c r="T4000" s="45" t="s">
        <v>6031</v>
      </c>
      <c r="U4000" s="45" t="s">
        <v>6031</v>
      </c>
      <c r="V4000" s="6" t="s">
        <v>6031</v>
      </c>
      <c r="W4000" s="21" t="str">
        <f t="shared" si="63"/>
        <v>16</v>
      </c>
      <c r="AA4000" s="20" t="s">
        <v>8795</v>
      </c>
    </row>
    <row r="4001" spans="1:27">
      <c r="A4001" s="18">
        <v>92</v>
      </c>
      <c r="B4001" s="20" t="s">
        <v>8796</v>
      </c>
      <c r="C4001" s="18" t="s">
        <v>9230</v>
      </c>
      <c r="D4001" s="20" t="s">
        <v>15</v>
      </c>
      <c r="E4001" s="20" t="s">
        <v>6021</v>
      </c>
      <c r="F4001" s="20"/>
      <c r="G4001" s="20" t="s">
        <v>16</v>
      </c>
      <c r="H4001" s="67" t="s">
        <v>3775</v>
      </c>
      <c r="I4001" s="68">
        <v>35979</v>
      </c>
      <c r="J4001" s="20" t="s">
        <v>4823</v>
      </c>
      <c r="K4001" s="66"/>
      <c r="L4001" s="66"/>
      <c r="M4001" s="65"/>
      <c r="N4001" s="65"/>
      <c r="O4001" s="66"/>
      <c r="P4001" s="65"/>
      <c r="Q4001" s="66"/>
      <c r="R4001" s="66"/>
      <c r="S4001" s="20" t="s">
        <v>6021</v>
      </c>
      <c r="T4001" s="20" t="s">
        <v>6021</v>
      </c>
      <c r="U4001" s="20" t="s">
        <v>6021</v>
      </c>
      <c r="V4001" s="6" t="s">
        <v>6021</v>
      </c>
      <c r="W4001" s="21" t="str">
        <f t="shared" si="63"/>
        <v>16</v>
      </c>
      <c r="AA4001" s="20" t="s">
        <v>8796</v>
      </c>
    </row>
    <row r="4002" spans="1:27">
      <c r="A4002" s="18">
        <v>93</v>
      </c>
      <c r="B4002" s="20" t="s">
        <v>8797</v>
      </c>
      <c r="C4002" s="18" t="s">
        <v>9231</v>
      </c>
      <c r="D4002" s="20" t="s">
        <v>9</v>
      </c>
      <c r="E4002" s="20" t="s">
        <v>6013</v>
      </c>
      <c r="F4002" s="20"/>
      <c r="G4002" s="20" t="s">
        <v>16</v>
      </c>
      <c r="H4002" s="67" t="s">
        <v>8568</v>
      </c>
      <c r="I4002" s="68">
        <v>35983</v>
      </c>
      <c r="J4002" s="20" t="s">
        <v>4823</v>
      </c>
      <c r="K4002" s="66"/>
      <c r="L4002" s="66"/>
      <c r="M4002" s="65"/>
      <c r="N4002" s="65"/>
      <c r="O4002" s="66"/>
      <c r="P4002" s="65"/>
      <c r="Q4002" s="66"/>
      <c r="R4002" s="66"/>
      <c r="S4002" s="20" t="s">
        <v>6013</v>
      </c>
      <c r="T4002" s="20" t="s">
        <v>6013</v>
      </c>
      <c r="U4002" s="20" t="s">
        <v>6013</v>
      </c>
      <c r="V4002" s="6" t="s">
        <v>6013</v>
      </c>
      <c r="W4002" s="21" t="str">
        <f t="shared" si="63"/>
        <v>16</v>
      </c>
      <c r="AA4002" s="20" t="s">
        <v>8797</v>
      </c>
    </row>
    <row r="4003" spans="1:27">
      <c r="A4003" s="18">
        <v>94</v>
      </c>
      <c r="B4003" s="20" t="s">
        <v>8798</v>
      </c>
      <c r="C4003" s="18" t="s">
        <v>9232</v>
      </c>
      <c r="D4003" s="20" t="s">
        <v>9</v>
      </c>
      <c r="E4003" s="20" t="s">
        <v>6013</v>
      </c>
      <c r="F4003" s="20"/>
      <c r="G4003" s="20" t="s">
        <v>1891</v>
      </c>
      <c r="H4003" s="67" t="s">
        <v>8554</v>
      </c>
      <c r="I4003" s="68">
        <v>35901</v>
      </c>
      <c r="J4003" s="20" t="s">
        <v>4823</v>
      </c>
      <c r="K4003" s="66"/>
      <c r="L4003" s="66"/>
      <c r="M4003" s="65"/>
      <c r="N4003" s="65"/>
      <c r="O4003" s="66"/>
      <c r="P4003" s="65"/>
      <c r="Q4003" s="66"/>
      <c r="R4003" s="66"/>
      <c r="S4003" s="20" t="s">
        <v>6013</v>
      </c>
      <c r="T4003" s="45" t="s">
        <v>6031</v>
      </c>
      <c r="U4003" s="45" t="s">
        <v>6031</v>
      </c>
      <c r="V4003" s="6" t="s">
        <v>6031</v>
      </c>
      <c r="W4003" s="21" t="str">
        <f t="shared" si="63"/>
        <v>16</v>
      </c>
      <c r="AA4003" s="20" t="s">
        <v>8798</v>
      </c>
    </row>
    <row r="4004" spans="1:27">
      <c r="A4004" s="18">
        <v>95</v>
      </c>
      <c r="B4004" s="20" t="s">
        <v>8799</v>
      </c>
      <c r="C4004" s="18" t="s">
        <v>9233</v>
      </c>
      <c r="D4004" s="20" t="s">
        <v>9</v>
      </c>
      <c r="E4004" s="20" t="s">
        <v>6021</v>
      </c>
      <c r="F4004" s="20"/>
      <c r="G4004" s="20" t="s">
        <v>20</v>
      </c>
      <c r="H4004" s="67" t="s">
        <v>9598</v>
      </c>
      <c r="I4004" s="68">
        <v>36310</v>
      </c>
      <c r="J4004" s="20" t="s">
        <v>4823</v>
      </c>
      <c r="K4004" s="66"/>
      <c r="L4004" s="66"/>
      <c r="M4004" s="65"/>
      <c r="N4004" s="65"/>
      <c r="O4004" s="66"/>
      <c r="P4004" s="65"/>
      <c r="Q4004" s="66"/>
      <c r="R4004" s="66"/>
      <c r="S4004" s="20" t="s">
        <v>6021</v>
      </c>
      <c r="T4004" s="20" t="s">
        <v>6021</v>
      </c>
      <c r="U4004" s="20" t="s">
        <v>6021</v>
      </c>
      <c r="V4004" s="6" t="s">
        <v>6021</v>
      </c>
      <c r="W4004" s="21" t="str">
        <f t="shared" si="63"/>
        <v>16</v>
      </c>
      <c r="AA4004" s="20" t="s">
        <v>8799</v>
      </c>
    </row>
    <row r="4005" spans="1:27">
      <c r="A4005" s="18">
        <v>96</v>
      </c>
      <c r="B4005" s="20" t="s">
        <v>8800</v>
      </c>
      <c r="C4005" s="18" t="s">
        <v>9234</v>
      </c>
      <c r="D4005" s="20" t="s">
        <v>9</v>
      </c>
      <c r="E4005" s="20" t="s">
        <v>6013</v>
      </c>
      <c r="F4005" s="20"/>
      <c r="G4005" s="20" t="s">
        <v>1536</v>
      </c>
      <c r="H4005" s="67" t="s">
        <v>9578</v>
      </c>
      <c r="I4005" s="68">
        <v>35768</v>
      </c>
      <c r="J4005" s="20" t="s">
        <v>4823</v>
      </c>
      <c r="K4005" s="66"/>
      <c r="L4005" s="66"/>
      <c r="M4005" s="65"/>
      <c r="N4005" s="65"/>
      <c r="O4005" s="66"/>
      <c r="P4005" s="65"/>
      <c r="Q4005" s="66"/>
      <c r="R4005" s="66"/>
      <c r="S4005" s="20" t="s">
        <v>6013</v>
      </c>
      <c r="T4005" s="20" t="s">
        <v>6013</v>
      </c>
      <c r="U4005" s="20" t="s">
        <v>6013</v>
      </c>
      <c r="V4005" s="6" t="s">
        <v>6013</v>
      </c>
      <c r="W4005" s="21" t="str">
        <f t="shared" si="63"/>
        <v>16</v>
      </c>
      <c r="AA4005" s="20" t="s">
        <v>8800</v>
      </c>
    </row>
    <row r="4006" spans="1:27">
      <c r="A4006" s="18">
        <v>97</v>
      </c>
      <c r="B4006" s="20" t="s">
        <v>8801</v>
      </c>
      <c r="C4006" s="18" t="s">
        <v>9235</v>
      </c>
      <c r="D4006" s="20" t="s">
        <v>15</v>
      </c>
      <c r="E4006" s="20" t="s">
        <v>6013</v>
      </c>
      <c r="F4006" s="20"/>
      <c r="G4006" s="20" t="s">
        <v>1866</v>
      </c>
      <c r="H4006" s="67" t="s">
        <v>9599</v>
      </c>
      <c r="I4006" s="68">
        <v>36112</v>
      </c>
      <c r="J4006" s="20" t="s">
        <v>5299</v>
      </c>
      <c r="K4006" s="66"/>
      <c r="L4006" s="66"/>
      <c r="M4006" s="65"/>
      <c r="N4006" s="65"/>
      <c r="O4006" s="66"/>
      <c r="P4006" s="65"/>
      <c r="Q4006" s="66"/>
      <c r="R4006" s="66"/>
      <c r="S4006" s="20" t="s">
        <v>6013</v>
      </c>
      <c r="T4006" s="45" t="s">
        <v>6031</v>
      </c>
      <c r="U4006" s="45" t="s">
        <v>6031</v>
      </c>
      <c r="V4006" s="6" t="s">
        <v>6031</v>
      </c>
      <c r="W4006" s="21" t="str">
        <f t="shared" si="63"/>
        <v>16</v>
      </c>
      <c r="AA4006" s="20" t="s">
        <v>8801</v>
      </c>
    </row>
    <row r="4007" spans="1:27">
      <c r="A4007" s="18">
        <v>98</v>
      </c>
      <c r="B4007" s="20" t="s">
        <v>8802</v>
      </c>
      <c r="C4007" s="18" t="s">
        <v>9236</v>
      </c>
      <c r="D4007" s="20" t="s">
        <v>15</v>
      </c>
      <c r="E4007" s="20" t="s">
        <v>6013</v>
      </c>
      <c r="F4007" s="20"/>
      <c r="G4007" s="20" t="s">
        <v>16</v>
      </c>
      <c r="H4007" s="67" t="s">
        <v>9600</v>
      </c>
      <c r="I4007" s="68">
        <v>35726</v>
      </c>
      <c r="J4007" s="20" t="s">
        <v>4823</v>
      </c>
      <c r="K4007" s="66"/>
      <c r="L4007" s="66"/>
      <c r="M4007" s="65"/>
      <c r="N4007" s="65"/>
      <c r="O4007" s="66"/>
      <c r="P4007" s="65"/>
      <c r="Q4007" s="66"/>
      <c r="R4007" s="66"/>
      <c r="S4007" s="20" t="s">
        <v>6013</v>
      </c>
      <c r="T4007" s="20" t="s">
        <v>6013</v>
      </c>
      <c r="U4007" s="20" t="s">
        <v>6013</v>
      </c>
      <c r="V4007" s="6" t="s">
        <v>6013</v>
      </c>
      <c r="W4007" s="21" t="str">
        <f t="shared" si="63"/>
        <v>16</v>
      </c>
      <c r="AA4007" s="20" t="s">
        <v>8802</v>
      </c>
    </row>
    <row r="4008" spans="1:27">
      <c r="A4008" s="18">
        <v>99</v>
      </c>
      <c r="B4008" s="20" t="s">
        <v>8803</v>
      </c>
      <c r="C4008" s="18" t="s">
        <v>9237</v>
      </c>
      <c r="D4008" s="20" t="s">
        <v>9</v>
      </c>
      <c r="E4008" s="20" t="s">
        <v>6013</v>
      </c>
      <c r="F4008" s="20"/>
      <c r="G4008" s="20" t="s">
        <v>1536</v>
      </c>
      <c r="H4008" s="67" t="s">
        <v>9600</v>
      </c>
      <c r="I4008" s="68">
        <v>35848</v>
      </c>
      <c r="J4008" s="20" t="s">
        <v>4823</v>
      </c>
      <c r="K4008" s="66"/>
      <c r="L4008" s="66"/>
      <c r="M4008" s="65"/>
      <c r="N4008" s="65"/>
      <c r="O4008" s="66"/>
      <c r="P4008" s="65"/>
      <c r="Q4008" s="66"/>
      <c r="R4008" s="66"/>
      <c r="S4008" s="20" t="s">
        <v>6013</v>
      </c>
      <c r="T4008" s="20" t="s">
        <v>6013</v>
      </c>
      <c r="U4008" s="20" t="s">
        <v>6013</v>
      </c>
      <c r="V4008" s="6" t="s">
        <v>6013</v>
      </c>
      <c r="W4008" s="21" t="str">
        <f t="shared" si="63"/>
        <v>16</v>
      </c>
      <c r="AA4008" s="20" t="s">
        <v>8803</v>
      </c>
    </row>
    <row r="4009" spans="1:27">
      <c r="A4009" s="18">
        <v>100</v>
      </c>
      <c r="B4009" s="20" t="s">
        <v>8804</v>
      </c>
      <c r="C4009" s="18" t="s">
        <v>9238</v>
      </c>
      <c r="D4009" s="20" t="s">
        <v>9</v>
      </c>
      <c r="E4009" s="20" t="s">
        <v>6013</v>
      </c>
      <c r="F4009" s="20"/>
      <c r="G4009" s="20" t="s">
        <v>59</v>
      </c>
      <c r="H4009" s="67" t="s">
        <v>3712</v>
      </c>
      <c r="I4009" s="68">
        <v>35969</v>
      </c>
      <c r="J4009" s="20" t="s">
        <v>4823</v>
      </c>
      <c r="K4009" s="66"/>
      <c r="L4009" s="66"/>
      <c r="M4009" s="65"/>
      <c r="N4009" s="65"/>
      <c r="O4009" s="66"/>
      <c r="P4009" s="65"/>
      <c r="Q4009" s="66"/>
      <c r="R4009" s="66"/>
      <c r="S4009" s="20" t="s">
        <v>6013</v>
      </c>
      <c r="T4009" s="20" t="s">
        <v>6013</v>
      </c>
      <c r="U4009" s="20" t="s">
        <v>6013</v>
      </c>
      <c r="V4009" s="6" t="s">
        <v>6013</v>
      </c>
      <c r="W4009" s="21" t="str">
        <f t="shared" si="63"/>
        <v>16</v>
      </c>
      <c r="AA4009" s="20" t="s">
        <v>8804</v>
      </c>
    </row>
    <row r="4010" spans="1:27">
      <c r="A4010" s="18">
        <v>101</v>
      </c>
      <c r="B4010" s="20" t="s">
        <v>8805</v>
      </c>
      <c r="C4010" s="18" t="s">
        <v>9239</v>
      </c>
      <c r="D4010" s="20" t="s">
        <v>9</v>
      </c>
      <c r="E4010" s="20" t="s">
        <v>6013</v>
      </c>
      <c r="F4010" s="20"/>
      <c r="G4010" s="20" t="s">
        <v>486</v>
      </c>
      <c r="H4010" s="67" t="s">
        <v>3753</v>
      </c>
      <c r="I4010" s="68">
        <v>35911</v>
      </c>
      <c r="J4010" s="20" t="s">
        <v>4824</v>
      </c>
      <c r="K4010" s="66"/>
      <c r="L4010" s="66"/>
      <c r="M4010" s="65"/>
      <c r="N4010" s="65"/>
      <c r="O4010" s="66"/>
      <c r="P4010" s="65"/>
      <c r="Q4010" s="66"/>
      <c r="R4010" s="66"/>
      <c r="S4010" s="20" t="s">
        <v>6013</v>
      </c>
      <c r="T4010" s="45" t="s">
        <v>6031</v>
      </c>
      <c r="U4010" s="45" t="s">
        <v>6031</v>
      </c>
      <c r="V4010" s="6" t="s">
        <v>6031</v>
      </c>
      <c r="W4010" s="21" t="str">
        <f t="shared" si="63"/>
        <v>16</v>
      </c>
      <c r="AA4010" s="20" t="s">
        <v>8805</v>
      </c>
    </row>
    <row r="4011" spans="1:27">
      <c r="A4011" s="18">
        <v>102</v>
      </c>
      <c r="B4011" s="20" t="s">
        <v>8806</v>
      </c>
      <c r="C4011" s="18" t="s">
        <v>9240</v>
      </c>
      <c r="D4011" s="20" t="s">
        <v>9</v>
      </c>
      <c r="E4011" s="20" t="s">
        <v>6013</v>
      </c>
      <c r="F4011" s="20"/>
      <c r="G4011" s="20" t="s">
        <v>15</v>
      </c>
      <c r="H4011" s="67" t="s">
        <v>9601</v>
      </c>
      <c r="I4011" s="68">
        <v>36383</v>
      </c>
      <c r="J4011" s="20" t="s">
        <v>4823</v>
      </c>
      <c r="K4011" s="66"/>
      <c r="L4011" s="66"/>
      <c r="M4011" s="65"/>
      <c r="N4011" s="65"/>
      <c r="O4011" s="66"/>
      <c r="P4011" s="65"/>
      <c r="Q4011" s="66"/>
      <c r="R4011" s="66"/>
      <c r="S4011" s="20" t="s">
        <v>6013</v>
      </c>
      <c r="T4011" s="20" t="s">
        <v>6013</v>
      </c>
      <c r="U4011" s="20" t="s">
        <v>6013</v>
      </c>
      <c r="V4011" s="6" t="s">
        <v>6013</v>
      </c>
      <c r="W4011" s="21" t="str">
        <f t="shared" si="63"/>
        <v>16</v>
      </c>
      <c r="AA4011" s="20" t="s">
        <v>8806</v>
      </c>
    </row>
    <row r="4012" spans="1:27">
      <c r="A4012" s="18">
        <v>103</v>
      </c>
      <c r="B4012" s="20" t="s">
        <v>8807</v>
      </c>
      <c r="C4012" s="18" t="s">
        <v>9241</v>
      </c>
      <c r="D4012" s="20" t="s">
        <v>15</v>
      </c>
      <c r="E4012" s="20" t="s">
        <v>6021</v>
      </c>
      <c r="F4012" s="20"/>
      <c r="G4012" s="20" t="s">
        <v>20</v>
      </c>
      <c r="H4012" s="67" t="s">
        <v>3775</v>
      </c>
      <c r="I4012" s="68">
        <v>35930</v>
      </c>
      <c r="J4012" s="20" t="s">
        <v>4823</v>
      </c>
      <c r="K4012" s="66"/>
      <c r="L4012" s="66"/>
      <c r="M4012" s="65"/>
      <c r="N4012" s="65"/>
      <c r="O4012" s="66"/>
      <c r="P4012" s="65"/>
      <c r="Q4012" s="66"/>
      <c r="R4012" s="66"/>
      <c r="S4012" s="20" t="s">
        <v>6021</v>
      </c>
      <c r="T4012" s="20" t="s">
        <v>6021</v>
      </c>
      <c r="U4012" s="20" t="s">
        <v>6021</v>
      </c>
      <c r="V4012" s="6" t="s">
        <v>6021</v>
      </c>
      <c r="W4012" s="21" t="str">
        <f t="shared" si="63"/>
        <v>16</v>
      </c>
      <c r="AA4012" s="20" t="s">
        <v>8807</v>
      </c>
    </row>
    <row r="4013" spans="1:27">
      <c r="A4013" s="18">
        <v>104</v>
      </c>
      <c r="B4013" s="20" t="s">
        <v>8808</v>
      </c>
      <c r="C4013" s="18" t="s">
        <v>9242</v>
      </c>
      <c r="D4013" s="20" t="s">
        <v>9</v>
      </c>
      <c r="E4013" s="20" t="s">
        <v>6013</v>
      </c>
      <c r="F4013" s="20"/>
      <c r="G4013" s="20" t="s">
        <v>1866</v>
      </c>
      <c r="H4013" s="67" t="s">
        <v>3649</v>
      </c>
      <c r="I4013" s="68">
        <v>35944</v>
      </c>
      <c r="J4013" s="20" t="s">
        <v>4823</v>
      </c>
      <c r="K4013" s="66"/>
      <c r="L4013" s="66"/>
      <c r="M4013" s="65"/>
      <c r="N4013" s="65"/>
      <c r="O4013" s="66"/>
      <c r="P4013" s="65"/>
      <c r="Q4013" s="66"/>
      <c r="R4013" s="66"/>
      <c r="S4013" s="20" t="s">
        <v>6013</v>
      </c>
      <c r="T4013" s="20" t="s">
        <v>6013</v>
      </c>
      <c r="U4013" s="20" t="s">
        <v>6013</v>
      </c>
      <c r="V4013" s="6" t="s">
        <v>6013</v>
      </c>
      <c r="W4013" s="21" t="str">
        <f t="shared" si="63"/>
        <v>16</v>
      </c>
      <c r="AA4013" s="20" t="s">
        <v>8808</v>
      </c>
    </row>
    <row r="4014" spans="1:27">
      <c r="A4014" s="18">
        <v>105</v>
      </c>
      <c r="B4014" s="20" t="s">
        <v>8809</v>
      </c>
      <c r="C4014" s="18" t="s">
        <v>9243</v>
      </c>
      <c r="D4014" s="20" t="s">
        <v>15</v>
      </c>
      <c r="E4014" s="20" t="s">
        <v>6013</v>
      </c>
      <c r="F4014" s="20"/>
      <c r="G4014" s="20" t="s">
        <v>1895</v>
      </c>
      <c r="H4014" s="67" t="s">
        <v>8591</v>
      </c>
      <c r="I4014" s="68">
        <v>36033</v>
      </c>
      <c r="J4014" s="20" t="s">
        <v>4823</v>
      </c>
      <c r="K4014" s="66"/>
      <c r="L4014" s="66"/>
      <c r="M4014" s="65"/>
      <c r="N4014" s="65"/>
      <c r="O4014" s="66"/>
      <c r="P4014" s="65"/>
      <c r="Q4014" s="66"/>
      <c r="R4014" s="66"/>
      <c r="S4014" s="20" t="s">
        <v>6013</v>
      </c>
      <c r="T4014" s="45" t="s">
        <v>6031</v>
      </c>
      <c r="U4014" s="45" t="s">
        <v>6031</v>
      </c>
      <c r="V4014" s="6" t="s">
        <v>6031</v>
      </c>
      <c r="W4014" s="21" t="str">
        <f t="shared" si="63"/>
        <v>16</v>
      </c>
      <c r="AA4014" s="20" t="s">
        <v>8809</v>
      </c>
    </row>
    <row r="4015" spans="1:27">
      <c r="A4015" s="18">
        <v>106</v>
      </c>
      <c r="B4015" s="20" t="s">
        <v>8810</v>
      </c>
      <c r="C4015" s="18" t="s">
        <v>9244</v>
      </c>
      <c r="D4015" s="20" t="s">
        <v>15</v>
      </c>
      <c r="E4015" s="20" t="s">
        <v>6013</v>
      </c>
      <c r="F4015" s="20"/>
      <c r="G4015" s="20" t="s">
        <v>20</v>
      </c>
      <c r="H4015" s="67" t="s">
        <v>3720</v>
      </c>
      <c r="I4015" s="68">
        <v>35585</v>
      </c>
      <c r="J4015" s="20" t="s">
        <v>4823</v>
      </c>
      <c r="K4015" s="66"/>
      <c r="L4015" s="66"/>
      <c r="M4015" s="65"/>
      <c r="N4015" s="65"/>
      <c r="O4015" s="66"/>
      <c r="P4015" s="65"/>
      <c r="Q4015" s="66"/>
      <c r="R4015" s="66"/>
      <c r="S4015" s="20" t="s">
        <v>6013</v>
      </c>
      <c r="T4015" s="20" t="s">
        <v>6013</v>
      </c>
      <c r="U4015" s="20" t="s">
        <v>6013</v>
      </c>
      <c r="V4015" s="6" t="s">
        <v>6013</v>
      </c>
      <c r="W4015" s="21" t="str">
        <f t="shared" si="63"/>
        <v>16</v>
      </c>
      <c r="AA4015" s="20" t="s">
        <v>8810</v>
      </c>
    </row>
    <row r="4016" spans="1:27">
      <c r="A4016" s="18">
        <v>107</v>
      </c>
      <c r="B4016" s="20" t="s">
        <v>8811</v>
      </c>
      <c r="C4016" s="18" t="s">
        <v>9245</v>
      </c>
      <c r="D4016" s="20" t="s">
        <v>9</v>
      </c>
      <c r="E4016" s="20" t="s">
        <v>6013</v>
      </c>
      <c r="F4016" s="20"/>
      <c r="G4016" s="20" t="s">
        <v>20</v>
      </c>
      <c r="H4016" s="67" t="s">
        <v>3655</v>
      </c>
      <c r="I4016" s="68">
        <v>35729</v>
      </c>
      <c r="J4016" s="20" t="s">
        <v>4823</v>
      </c>
      <c r="K4016" s="66"/>
      <c r="L4016" s="66"/>
      <c r="M4016" s="65"/>
      <c r="N4016" s="65"/>
      <c r="O4016" s="66"/>
      <c r="P4016" s="65"/>
      <c r="Q4016" s="66"/>
      <c r="R4016" s="66"/>
      <c r="S4016" s="20" t="s">
        <v>6013</v>
      </c>
      <c r="T4016" s="20" t="s">
        <v>6013</v>
      </c>
      <c r="U4016" s="20" t="s">
        <v>6013</v>
      </c>
      <c r="V4016" s="6" t="s">
        <v>6013</v>
      </c>
      <c r="W4016" s="21" t="str">
        <f t="shared" si="63"/>
        <v>16</v>
      </c>
      <c r="AA4016" s="20" t="s">
        <v>8811</v>
      </c>
    </row>
    <row r="4017" spans="1:27">
      <c r="A4017" s="18">
        <v>108</v>
      </c>
      <c r="B4017" s="20" t="s">
        <v>8812</v>
      </c>
      <c r="C4017" s="18" t="s">
        <v>9246</v>
      </c>
      <c r="D4017" s="20" t="s">
        <v>9</v>
      </c>
      <c r="E4017" s="20" t="s">
        <v>6013</v>
      </c>
      <c r="F4017" s="20"/>
      <c r="G4017" s="20" t="s">
        <v>20</v>
      </c>
      <c r="H4017" s="67" t="s">
        <v>3711</v>
      </c>
      <c r="I4017" s="68">
        <v>36052</v>
      </c>
      <c r="J4017" s="20" t="s">
        <v>5299</v>
      </c>
      <c r="K4017" s="66"/>
      <c r="L4017" s="66"/>
      <c r="M4017" s="65"/>
      <c r="N4017" s="65"/>
      <c r="O4017" s="66"/>
      <c r="P4017" s="65"/>
      <c r="Q4017" s="66"/>
      <c r="R4017" s="66"/>
      <c r="S4017" s="20" t="s">
        <v>6013</v>
      </c>
      <c r="T4017" s="20" t="s">
        <v>6013</v>
      </c>
      <c r="U4017" s="20" t="s">
        <v>6013</v>
      </c>
      <c r="V4017" s="6" t="s">
        <v>6013</v>
      </c>
      <c r="W4017" s="21" t="str">
        <f t="shared" si="63"/>
        <v>16</v>
      </c>
      <c r="AA4017" s="20" t="s">
        <v>8812</v>
      </c>
    </row>
    <row r="4018" spans="1:27">
      <c r="A4018" s="18">
        <v>109</v>
      </c>
      <c r="B4018" s="20" t="s">
        <v>8813</v>
      </c>
      <c r="C4018" s="18" t="s">
        <v>9247</v>
      </c>
      <c r="D4018" s="20" t="s">
        <v>9</v>
      </c>
      <c r="E4018" s="20" t="s">
        <v>6013</v>
      </c>
      <c r="F4018" s="20"/>
      <c r="G4018" s="20" t="s">
        <v>82</v>
      </c>
      <c r="H4018" s="67" t="s">
        <v>3710</v>
      </c>
      <c r="I4018" s="68">
        <v>36110</v>
      </c>
      <c r="J4018" s="20" t="s">
        <v>4823</v>
      </c>
      <c r="K4018" s="66"/>
      <c r="L4018" s="66"/>
      <c r="M4018" s="65"/>
      <c r="N4018" s="65"/>
      <c r="O4018" s="66"/>
      <c r="P4018" s="65"/>
      <c r="Q4018" s="66"/>
      <c r="R4018" s="66"/>
      <c r="S4018" s="20" t="s">
        <v>6013</v>
      </c>
      <c r="T4018" s="20" t="s">
        <v>6013</v>
      </c>
      <c r="U4018" s="20" t="s">
        <v>6013</v>
      </c>
      <c r="V4018" s="6" t="s">
        <v>6013</v>
      </c>
      <c r="W4018" s="21" t="str">
        <f t="shared" si="63"/>
        <v>16</v>
      </c>
      <c r="AA4018" s="20" t="s">
        <v>8813</v>
      </c>
    </row>
    <row r="4019" spans="1:27">
      <c r="A4019" s="18">
        <v>110</v>
      </c>
      <c r="B4019" s="20" t="s">
        <v>8814</v>
      </c>
      <c r="C4019" s="18" t="s">
        <v>9248</v>
      </c>
      <c r="D4019" s="20" t="s">
        <v>9</v>
      </c>
      <c r="E4019" s="20" t="s">
        <v>6013</v>
      </c>
      <c r="F4019" s="20"/>
      <c r="G4019" s="20" t="s">
        <v>1891</v>
      </c>
      <c r="H4019" s="67" t="s">
        <v>3661</v>
      </c>
      <c r="I4019" s="68">
        <v>35947</v>
      </c>
      <c r="J4019" s="20" t="s">
        <v>4823</v>
      </c>
      <c r="K4019" s="66"/>
      <c r="L4019" s="66"/>
      <c r="M4019" s="65"/>
      <c r="N4019" s="65"/>
      <c r="O4019" s="66"/>
      <c r="P4019" s="65"/>
      <c r="Q4019" s="66"/>
      <c r="R4019" s="66"/>
      <c r="S4019" s="20" t="s">
        <v>6013</v>
      </c>
      <c r="T4019" s="20" t="s">
        <v>6013</v>
      </c>
      <c r="U4019" s="20" t="s">
        <v>6013</v>
      </c>
      <c r="V4019" s="6" t="s">
        <v>6013</v>
      </c>
      <c r="W4019" s="21" t="str">
        <f t="shared" si="63"/>
        <v>16</v>
      </c>
      <c r="AA4019" s="20" t="s">
        <v>8814</v>
      </c>
    </row>
    <row r="4020" spans="1:27">
      <c r="A4020" s="18">
        <v>111</v>
      </c>
      <c r="B4020" s="20" t="s">
        <v>8815</v>
      </c>
      <c r="C4020" s="18" t="s">
        <v>9249</v>
      </c>
      <c r="D4020" s="20" t="s">
        <v>9</v>
      </c>
      <c r="E4020" s="20" t="s">
        <v>6013</v>
      </c>
      <c r="F4020" s="20"/>
      <c r="G4020" s="20" t="s">
        <v>1866</v>
      </c>
      <c r="H4020" s="67" t="s">
        <v>3757</v>
      </c>
      <c r="I4020" s="68">
        <v>36178</v>
      </c>
      <c r="J4020" s="20" t="s">
        <v>4823</v>
      </c>
      <c r="K4020" s="66"/>
      <c r="L4020" s="66"/>
      <c r="M4020" s="65"/>
      <c r="N4020" s="65"/>
      <c r="O4020" s="66"/>
      <c r="P4020" s="65"/>
      <c r="Q4020" s="66"/>
      <c r="R4020" s="66"/>
      <c r="S4020" s="20" t="s">
        <v>6013</v>
      </c>
      <c r="T4020" s="20" t="s">
        <v>6013</v>
      </c>
      <c r="U4020" s="20" t="s">
        <v>6013</v>
      </c>
      <c r="V4020" s="6" t="s">
        <v>6013</v>
      </c>
      <c r="W4020" s="21" t="str">
        <f t="shared" si="63"/>
        <v>16</v>
      </c>
      <c r="AA4020" s="20" t="s">
        <v>8815</v>
      </c>
    </row>
    <row r="4021" spans="1:27">
      <c r="A4021" s="18">
        <v>112</v>
      </c>
      <c r="B4021" s="20" t="s">
        <v>8816</v>
      </c>
      <c r="C4021" s="18" t="s">
        <v>9250</v>
      </c>
      <c r="D4021" s="20" t="s">
        <v>15</v>
      </c>
      <c r="E4021" s="20" t="s">
        <v>6013</v>
      </c>
      <c r="F4021" s="20"/>
      <c r="G4021" s="20" t="s">
        <v>286</v>
      </c>
      <c r="H4021" s="67" t="s">
        <v>9602</v>
      </c>
      <c r="I4021" s="68">
        <v>35917</v>
      </c>
      <c r="J4021" s="20" t="s">
        <v>4823</v>
      </c>
      <c r="K4021" s="66"/>
      <c r="L4021" s="66"/>
      <c r="M4021" s="65"/>
      <c r="N4021" s="65"/>
      <c r="O4021" s="66"/>
      <c r="P4021" s="65"/>
      <c r="Q4021" s="66"/>
      <c r="R4021" s="66"/>
      <c r="S4021" s="20" t="s">
        <v>6013</v>
      </c>
      <c r="T4021" s="20" t="s">
        <v>6013</v>
      </c>
      <c r="U4021" s="20" t="s">
        <v>6013</v>
      </c>
      <c r="V4021" s="6" t="s">
        <v>6013</v>
      </c>
      <c r="W4021" s="21" t="str">
        <f t="shared" si="63"/>
        <v>16</v>
      </c>
      <c r="AA4021" s="20" t="s">
        <v>8816</v>
      </c>
    </row>
    <row r="4022" spans="1:27">
      <c r="A4022" s="18">
        <v>113</v>
      </c>
      <c r="B4022" s="20" t="s">
        <v>8817</v>
      </c>
      <c r="C4022" s="18" t="s">
        <v>9251</v>
      </c>
      <c r="D4022" s="20" t="s">
        <v>9</v>
      </c>
      <c r="E4022" s="20" t="s">
        <v>6013</v>
      </c>
      <c r="F4022" s="20"/>
      <c r="G4022" s="20" t="s">
        <v>1895</v>
      </c>
      <c r="H4022" s="67" t="s">
        <v>3757</v>
      </c>
      <c r="I4022" s="68">
        <v>36302</v>
      </c>
      <c r="J4022" s="20" t="s">
        <v>4823</v>
      </c>
      <c r="K4022" s="66"/>
      <c r="L4022" s="66"/>
      <c r="M4022" s="65"/>
      <c r="N4022" s="65"/>
      <c r="O4022" s="66"/>
      <c r="P4022" s="65"/>
      <c r="Q4022" s="66"/>
      <c r="R4022" s="66"/>
      <c r="S4022" s="20" t="s">
        <v>6013</v>
      </c>
      <c r="T4022" s="20" t="s">
        <v>6013</v>
      </c>
      <c r="U4022" s="20" t="s">
        <v>6013</v>
      </c>
      <c r="V4022" s="6" t="s">
        <v>6013</v>
      </c>
      <c r="W4022" s="21" t="str">
        <f t="shared" si="63"/>
        <v>16</v>
      </c>
      <c r="AA4022" s="20" t="s">
        <v>8817</v>
      </c>
    </row>
    <row r="4023" spans="1:27">
      <c r="A4023" s="18">
        <v>114</v>
      </c>
      <c r="B4023" s="20" t="s">
        <v>8818</v>
      </c>
      <c r="C4023" s="18" t="s">
        <v>9252</v>
      </c>
      <c r="D4023" s="20" t="s">
        <v>15</v>
      </c>
      <c r="E4023" s="20" t="s">
        <v>6013</v>
      </c>
      <c r="F4023" s="20"/>
      <c r="G4023" s="20" t="s">
        <v>82</v>
      </c>
      <c r="H4023" s="67" t="s">
        <v>6682</v>
      </c>
      <c r="I4023" s="68">
        <v>35905</v>
      </c>
      <c r="J4023" s="20" t="s">
        <v>4823</v>
      </c>
      <c r="K4023" s="66"/>
      <c r="L4023" s="66"/>
      <c r="M4023" s="65"/>
      <c r="N4023" s="65"/>
      <c r="O4023" s="66"/>
      <c r="P4023" s="65"/>
      <c r="Q4023" s="66"/>
      <c r="R4023" s="66"/>
      <c r="S4023" s="20" t="s">
        <v>6013</v>
      </c>
      <c r="T4023" s="20" t="s">
        <v>6013</v>
      </c>
      <c r="U4023" s="20" t="s">
        <v>6013</v>
      </c>
      <c r="V4023" s="6" t="s">
        <v>6013</v>
      </c>
      <c r="W4023" s="21" t="str">
        <f t="shared" si="63"/>
        <v>16</v>
      </c>
      <c r="AA4023" s="20" t="s">
        <v>8818</v>
      </c>
    </row>
    <row r="4024" spans="1:27">
      <c r="A4024" s="18">
        <v>115</v>
      </c>
      <c r="B4024" s="20" t="s">
        <v>8819</v>
      </c>
      <c r="C4024" s="18" t="s">
        <v>9253</v>
      </c>
      <c r="D4024" s="20" t="s">
        <v>9</v>
      </c>
      <c r="E4024" s="20" t="s">
        <v>6013</v>
      </c>
      <c r="F4024" s="20"/>
      <c r="G4024" s="20" t="s">
        <v>16</v>
      </c>
      <c r="H4024" s="67" t="s">
        <v>3716</v>
      </c>
      <c r="I4024" s="68">
        <v>35967</v>
      </c>
      <c r="J4024" s="20" t="s">
        <v>4823</v>
      </c>
      <c r="K4024" s="66"/>
      <c r="L4024" s="66"/>
      <c r="M4024" s="65"/>
      <c r="N4024" s="65"/>
      <c r="O4024" s="66"/>
      <c r="P4024" s="65"/>
      <c r="Q4024" s="66"/>
      <c r="R4024" s="66"/>
      <c r="S4024" s="20" t="s">
        <v>6013</v>
      </c>
      <c r="T4024" s="20" t="s">
        <v>6013</v>
      </c>
      <c r="U4024" s="20" t="s">
        <v>6013</v>
      </c>
      <c r="V4024" s="6" t="s">
        <v>6013</v>
      </c>
      <c r="W4024" s="21" t="str">
        <f t="shared" si="63"/>
        <v>16</v>
      </c>
      <c r="AA4024" s="20" t="s">
        <v>8819</v>
      </c>
    </row>
    <row r="4025" spans="1:27">
      <c r="A4025" s="18">
        <v>116</v>
      </c>
      <c r="B4025" s="20" t="s">
        <v>8820</v>
      </c>
      <c r="C4025" s="18" t="s">
        <v>9254</v>
      </c>
      <c r="D4025" s="20" t="s">
        <v>9</v>
      </c>
      <c r="E4025" s="20" t="s">
        <v>6013</v>
      </c>
      <c r="F4025" s="20"/>
      <c r="G4025" s="20" t="s">
        <v>1538</v>
      </c>
      <c r="H4025" s="67" t="s">
        <v>7745</v>
      </c>
      <c r="I4025" s="68">
        <v>35618</v>
      </c>
      <c r="J4025" s="20" t="s">
        <v>4823</v>
      </c>
      <c r="K4025" s="66"/>
      <c r="L4025" s="66"/>
      <c r="M4025" s="65"/>
      <c r="N4025" s="65"/>
      <c r="O4025" s="66"/>
      <c r="P4025" s="65"/>
      <c r="Q4025" s="66"/>
      <c r="R4025" s="66"/>
      <c r="S4025" s="20" t="s">
        <v>6013</v>
      </c>
      <c r="T4025" s="20" t="s">
        <v>6013</v>
      </c>
      <c r="U4025" s="20" t="s">
        <v>6013</v>
      </c>
      <c r="V4025" s="6" t="s">
        <v>6013</v>
      </c>
      <c r="W4025" s="21" t="str">
        <f t="shared" si="63"/>
        <v>16</v>
      </c>
      <c r="AA4025" s="20" t="s">
        <v>8820</v>
      </c>
    </row>
    <row r="4026" spans="1:27">
      <c r="A4026" s="18">
        <v>117</v>
      </c>
      <c r="B4026" s="20" t="s">
        <v>8821</v>
      </c>
      <c r="C4026" s="18" t="s">
        <v>9255</v>
      </c>
      <c r="D4026" s="20" t="s">
        <v>9</v>
      </c>
      <c r="E4026" s="20" t="s">
        <v>6021</v>
      </c>
      <c r="F4026" s="20"/>
      <c r="G4026" s="20" t="s">
        <v>486</v>
      </c>
      <c r="H4026" s="67" t="s">
        <v>3713</v>
      </c>
      <c r="I4026" s="68">
        <v>36261</v>
      </c>
      <c r="J4026" s="20" t="s">
        <v>4823</v>
      </c>
      <c r="K4026" s="66"/>
      <c r="L4026" s="66"/>
      <c r="M4026" s="65"/>
      <c r="N4026" s="65"/>
      <c r="O4026" s="66"/>
      <c r="P4026" s="65"/>
      <c r="Q4026" s="66"/>
      <c r="R4026" s="66"/>
      <c r="S4026" s="20" t="s">
        <v>6021</v>
      </c>
      <c r="T4026" s="20" t="s">
        <v>6021</v>
      </c>
      <c r="U4026" s="20" t="s">
        <v>6021</v>
      </c>
      <c r="V4026" s="6" t="s">
        <v>6021</v>
      </c>
      <c r="W4026" s="21" t="str">
        <f t="shared" si="63"/>
        <v>16</v>
      </c>
      <c r="AA4026" s="20" t="s">
        <v>8821</v>
      </c>
    </row>
    <row r="4027" spans="1:27">
      <c r="A4027" s="18">
        <v>118</v>
      </c>
      <c r="B4027" s="20" t="s">
        <v>8822</v>
      </c>
      <c r="C4027" s="18" t="s">
        <v>9256</v>
      </c>
      <c r="D4027" s="20" t="s">
        <v>9</v>
      </c>
      <c r="E4027" s="20" t="s">
        <v>6013</v>
      </c>
      <c r="F4027" s="20"/>
      <c r="G4027" s="20" t="s">
        <v>286</v>
      </c>
      <c r="H4027" s="67" t="s">
        <v>3739</v>
      </c>
      <c r="I4027" s="68">
        <v>36062</v>
      </c>
      <c r="J4027" s="20" t="s">
        <v>4823</v>
      </c>
      <c r="K4027" s="66"/>
      <c r="L4027" s="66"/>
      <c r="M4027" s="65"/>
      <c r="N4027" s="65"/>
      <c r="O4027" s="66"/>
      <c r="P4027" s="65"/>
      <c r="Q4027" s="66"/>
      <c r="R4027" s="66"/>
      <c r="S4027" s="20" t="s">
        <v>6013</v>
      </c>
      <c r="T4027" s="20" t="s">
        <v>6013</v>
      </c>
      <c r="U4027" s="20" t="s">
        <v>6013</v>
      </c>
      <c r="V4027" s="6" t="s">
        <v>6013</v>
      </c>
      <c r="W4027" s="21" t="str">
        <f t="shared" si="63"/>
        <v>16</v>
      </c>
      <c r="AA4027" s="20" t="s">
        <v>8822</v>
      </c>
    </row>
    <row r="4028" spans="1:27">
      <c r="A4028" s="18">
        <v>119</v>
      </c>
      <c r="B4028" s="20" t="s">
        <v>8823</v>
      </c>
      <c r="C4028" s="18" t="s">
        <v>9257</v>
      </c>
      <c r="D4028" s="20" t="s">
        <v>15</v>
      </c>
      <c r="E4028" s="20" t="s">
        <v>6013</v>
      </c>
      <c r="F4028" s="20"/>
      <c r="G4028" s="20" t="s">
        <v>59</v>
      </c>
      <c r="H4028" s="67" t="s">
        <v>8623</v>
      </c>
      <c r="I4028" s="68">
        <v>35815</v>
      </c>
      <c r="J4028" s="20" t="s">
        <v>4823</v>
      </c>
      <c r="K4028" s="66"/>
      <c r="L4028" s="66"/>
      <c r="M4028" s="65"/>
      <c r="N4028" s="65"/>
      <c r="O4028" s="66"/>
      <c r="P4028" s="65"/>
      <c r="Q4028" s="66"/>
      <c r="R4028" s="66"/>
      <c r="S4028" s="20" t="s">
        <v>6013</v>
      </c>
      <c r="T4028" s="20" t="s">
        <v>6013</v>
      </c>
      <c r="U4028" s="20" t="s">
        <v>6013</v>
      </c>
      <c r="V4028" s="6" t="s">
        <v>6013</v>
      </c>
      <c r="W4028" s="21" t="str">
        <f t="shared" si="63"/>
        <v>16</v>
      </c>
      <c r="AA4028" s="20" t="s">
        <v>8823</v>
      </c>
    </row>
    <row r="4029" spans="1:27">
      <c r="A4029" s="18">
        <v>120</v>
      </c>
      <c r="B4029" s="20" t="s">
        <v>8824</v>
      </c>
      <c r="C4029" s="18" t="s">
        <v>9258</v>
      </c>
      <c r="D4029" s="20" t="s">
        <v>9</v>
      </c>
      <c r="E4029" s="20" t="s">
        <v>6013</v>
      </c>
      <c r="F4029" s="20"/>
      <c r="G4029" s="20" t="s">
        <v>1895</v>
      </c>
      <c r="H4029" s="67" t="s">
        <v>3732</v>
      </c>
      <c r="I4029" s="68">
        <v>35703</v>
      </c>
      <c r="J4029" s="20" t="s">
        <v>4823</v>
      </c>
      <c r="K4029" s="66"/>
      <c r="L4029" s="66"/>
      <c r="M4029" s="65"/>
      <c r="N4029" s="65"/>
      <c r="O4029" s="66"/>
      <c r="P4029" s="65"/>
      <c r="Q4029" s="66"/>
      <c r="R4029" s="66"/>
      <c r="S4029" s="20" t="s">
        <v>6013</v>
      </c>
      <c r="T4029" s="20" t="s">
        <v>6013</v>
      </c>
      <c r="U4029" s="20" t="s">
        <v>6013</v>
      </c>
      <c r="V4029" s="6" t="s">
        <v>6013</v>
      </c>
      <c r="W4029" s="21" t="str">
        <f t="shared" si="63"/>
        <v>16</v>
      </c>
      <c r="AA4029" s="20" t="s">
        <v>8824</v>
      </c>
    </row>
    <row r="4030" spans="1:27">
      <c r="A4030" s="18">
        <v>121</v>
      </c>
      <c r="B4030" s="20" t="s">
        <v>8825</v>
      </c>
      <c r="C4030" s="18" t="s">
        <v>9259</v>
      </c>
      <c r="D4030" s="20" t="s">
        <v>9</v>
      </c>
      <c r="E4030" s="20" t="s">
        <v>6021</v>
      </c>
      <c r="F4030" s="20"/>
      <c r="G4030" s="20" t="s">
        <v>20</v>
      </c>
      <c r="H4030" s="67" t="s">
        <v>9603</v>
      </c>
      <c r="I4030" s="68">
        <v>35804</v>
      </c>
      <c r="J4030" s="20" t="s">
        <v>4823</v>
      </c>
      <c r="K4030" s="66"/>
      <c r="L4030" s="66"/>
      <c r="M4030" s="65"/>
      <c r="N4030" s="65"/>
      <c r="O4030" s="66"/>
      <c r="P4030" s="65"/>
      <c r="Q4030" s="66"/>
      <c r="R4030" s="66"/>
      <c r="S4030" s="20" t="s">
        <v>6021</v>
      </c>
      <c r="T4030" s="20" t="s">
        <v>6021</v>
      </c>
      <c r="U4030" s="20" t="s">
        <v>6021</v>
      </c>
      <c r="V4030" s="6" t="s">
        <v>6021</v>
      </c>
      <c r="W4030" s="21" t="str">
        <f t="shared" si="63"/>
        <v>16</v>
      </c>
      <c r="AA4030" s="20" t="s">
        <v>8825</v>
      </c>
    </row>
    <row r="4031" spans="1:27">
      <c r="A4031" s="18">
        <v>122</v>
      </c>
      <c r="B4031" s="20" t="s">
        <v>8826</v>
      </c>
      <c r="C4031" s="18" t="s">
        <v>9260</v>
      </c>
      <c r="D4031" s="20" t="s">
        <v>9</v>
      </c>
      <c r="E4031" s="20" t="s">
        <v>6021</v>
      </c>
      <c r="F4031" s="20"/>
      <c r="G4031" s="20" t="s">
        <v>82</v>
      </c>
      <c r="H4031" s="67" t="s">
        <v>9603</v>
      </c>
      <c r="I4031" s="68">
        <v>35804</v>
      </c>
      <c r="J4031" s="20" t="s">
        <v>4823</v>
      </c>
      <c r="K4031" s="66"/>
      <c r="L4031" s="66"/>
      <c r="M4031" s="65"/>
      <c r="N4031" s="65"/>
      <c r="O4031" s="66"/>
      <c r="P4031" s="65"/>
      <c r="Q4031" s="66"/>
      <c r="R4031" s="66"/>
      <c r="S4031" s="20" t="s">
        <v>6021</v>
      </c>
      <c r="T4031" s="20" t="s">
        <v>6021</v>
      </c>
      <c r="U4031" s="20" t="s">
        <v>6021</v>
      </c>
      <c r="V4031" s="6" t="s">
        <v>6021</v>
      </c>
      <c r="W4031" s="21" t="str">
        <f t="shared" si="63"/>
        <v>16</v>
      </c>
      <c r="AA4031" s="20" t="s">
        <v>8826</v>
      </c>
    </row>
    <row r="4032" spans="1:27">
      <c r="A4032" s="18">
        <v>123</v>
      </c>
      <c r="B4032" s="20" t="s">
        <v>8827</v>
      </c>
      <c r="C4032" s="18" t="s">
        <v>9261</v>
      </c>
      <c r="D4032" s="20" t="s">
        <v>9</v>
      </c>
      <c r="E4032" s="20" t="s">
        <v>6021</v>
      </c>
      <c r="F4032" s="20"/>
      <c r="G4032" s="20" t="s">
        <v>82</v>
      </c>
      <c r="H4032" s="67" t="s">
        <v>9604</v>
      </c>
      <c r="I4032" s="68">
        <v>36028</v>
      </c>
      <c r="J4032" s="20" t="s">
        <v>4823</v>
      </c>
      <c r="K4032" s="66"/>
      <c r="L4032" s="66"/>
      <c r="M4032" s="65"/>
      <c r="N4032" s="65"/>
      <c r="O4032" s="66"/>
      <c r="P4032" s="65"/>
      <c r="Q4032" s="66"/>
      <c r="R4032" s="66"/>
      <c r="S4032" s="20" t="s">
        <v>6021</v>
      </c>
      <c r="T4032" s="20" t="s">
        <v>6021</v>
      </c>
      <c r="U4032" s="20" t="s">
        <v>6021</v>
      </c>
      <c r="V4032" s="6" t="s">
        <v>6021</v>
      </c>
      <c r="W4032" s="21" t="str">
        <f t="shared" si="63"/>
        <v>16</v>
      </c>
      <c r="AA4032" s="20" t="s">
        <v>8827</v>
      </c>
    </row>
    <row r="4033" spans="1:27">
      <c r="A4033" s="18">
        <v>124</v>
      </c>
      <c r="B4033" s="20" t="s">
        <v>8828</v>
      </c>
      <c r="C4033" s="18" t="s">
        <v>9262</v>
      </c>
      <c r="D4033" s="20" t="s">
        <v>9</v>
      </c>
      <c r="E4033" s="20" t="s">
        <v>6013</v>
      </c>
      <c r="F4033" s="20"/>
      <c r="G4033" s="20" t="s">
        <v>15</v>
      </c>
      <c r="H4033" s="67" t="s">
        <v>9605</v>
      </c>
      <c r="I4033" s="68">
        <v>35832</v>
      </c>
      <c r="J4033" s="20" t="s">
        <v>4823</v>
      </c>
      <c r="K4033" s="66"/>
      <c r="L4033" s="66"/>
      <c r="M4033" s="65"/>
      <c r="N4033" s="65"/>
      <c r="O4033" s="66"/>
      <c r="P4033" s="65"/>
      <c r="Q4033" s="66"/>
      <c r="R4033" s="66"/>
      <c r="S4033" s="20" t="s">
        <v>6013</v>
      </c>
      <c r="T4033" s="20" t="s">
        <v>6013</v>
      </c>
      <c r="U4033" s="20" t="s">
        <v>6013</v>
      </c>
      <c r="V4033" s="6" t="s">
        <v>6013</v>
      </c>
      <c r="W4033" s="21" t="str">
        <f t="shared" si="63"/>
        <v>16</v>
      </c>
      <c r="AA4033" s="20" t="s">
        <v>8828</v>
      </c>
    </row>
    <row r="4034" spans="1:27">
      <c r="A4034" s="18">
        <v>125</v>
      </c>
      <c r="B4034" s="20" t="s">
        <v>8829</v>
      </c>
      <c r="C4034" s="18" t="s">
        <v>9263</v>
      </c>
      <c r="D4034" s="20" t="s">
        <v>9</v>
      </c>
      <c r="E4034" s="20" t="s">
        <v>6013</v>
      </c>
      <c r="F4034" s="20"/>
      <c r="G4034" s="20" t="s">
        <v>1895</v>
      </c>
      <c r="H4034" s="67" t="s">
        <v>3775</v>
      </c>
      <c r="I4034" s="68">
        <v>36190</v>
      </c>
      <c r="J4034" s="20" t="s">
        <v>4823</v>
      </c>
      <c r="K4034" s="66"/>
      <c r="L4034" s="66"/>
      <c r="M4034" s="65"/>
      <c r="N4034" s="65"/>
      <c r="O4034" s="66"/>
      <c r="P4034" s="65"/>
      <c r="Q4034" s="66"/>
      <c r="R4034" s="66"/>
      <c r="S4034" s="20" t="s">
        <v>6013</v>
      </c>
      <c r="T4034" s="20" t="s">
        <v>6013</v>
      </c>
      <c r="U4034" s="20" t="s">
        <v>6013</v>
      </c>
      <c r="V4034" s="6" t="s">
        <v>6013</v>
      </c>
      <c r="W4034" s="21" t="str">
        <f t="shared" si="63"/>
        <v>16</v>
      </c>
      <c r="AA4034" s="20" t="s">
        <v>8829</v>
      </c>
    </row>
    <row r="4035" spans="1:27">
      <c r="A4035" s="18">
        <v>126</v>
      </c>
      <c r="B4035" s="20" t="s">
        <v>8830</v>
      </c>
      <c r="C4035" s="18" t="s">
        <v>9264</v>
      </c>
      <c r="D4035" s="20" t="s">
        <v>9</v>
      </c>
      <c r="E4035" s="20" t="s">
        <v>6013</v>
      </c>
      <c r="F4035" s="20"/>
      <c r="G4035" s="20" t="s">
        <v>486</v>
      </c>
      <c r="H4035" s="67" t="s">
        <v>9606</v>
      </c>
      <c r="I4035" s="68">
        <v>35856</v>
      </c>
      <c r="J4035" s="20" t="s">
        <v>4823</v>
      </c>
      <c r="K4035" s="66"/>
      <c r="L4035" s="66"/>
      <c r="M4035" s="65"/>
      <c r="N4035" s="65"/>
      <c r="O4035" s="66"/>
      <c r="P4035" s="65"/>
      <c r="Q4035" s="66"/>
      <c r="R4035" s="66"/>
      <c r="S4035" s="20" t="s">
        <v>6013</v>
      </c>
      <c r="T4035" s="45" t="s">
        <v>6031</v>
      </c>
      <c r="U4035" s="45" t="s">
        <v>6031</v>
      </c>
      <c r="V4035" s="6" t="s">
        <v>6031</v>
      </c>
      <c r="W4035" s="21" t="str">
        <f t="shared" si="63"/>
        <v>16</v>
      </c>
      <c r="AA4035" s="20" t="s">
        <v>8830</v>
      </c>
    </row>
    <row r="4036" spans="1:27">
      <c r="A4036" s="18">
        <v>127</v>
      </c>
      <c r="B4036" s="20" t="s">
        <v>8831</v>
      </c>
      <c r="C4036" s="18" t="s">
        <v>9265</v>
      </c>
      <c r="D4036" s="20" t="s">
        <v>9</v>
      </c>
      <c r="E4036" s="20" t="s">
        <v>6013</v>
      </c>
      <c r="F4036" s="20"/>
      <c r="G4036" s="20" t="s">
        <v>59</v>
      </c>
      <c r="H4036" s="67" t="s">
        <v>3655</v>
      </c>
      <c r="I4036" s="68">
        <v>35629</v>
      </c>
      <c r="J4036" s="20" t="s">
        <v>4823</v>
      </c>
      <c r="K4036" s="66"/>
      <c r="L4036" s="66"/>
      <c r="M4036" s="65"/>
      <c r="N4036" s="65"/>
      <c r="O4036" s="66"/>
      <c r="P4036" s="65"/>
      <c r="Q4036" s="66"/>
      <c r="R4036" s="66"/>
      <c r="S4036" s="20" t="s">
        <v>6013</v>
      </c>
      <c r="T4036" s="20" t="s">
        <v>6013</v>
      </c>
      <c r="U4036" s="20" t="s">
        <v>6013</v>
      </c>
      <c r="V4036" s="6" t="s">
        <v>6013</v>
      </c>
      <c r="W4036" s="21" t="str">
        <f t="shared" si="63"/>
        <v>16</v>
      </c>
      <c r="AA4036" s="20" t="s">
        <v>8831</v>
      </c>
    </row>
    <row r="4037" spans="1:27">
      <c r="A4037" s="18">
        <v>128</v>
      </c>
      <c r="B4037" s="20" t="s">
        <v>8832</v>
      </c>
      <c r="C4037" s="18" t="s">
        <v>9266</v>
      </c>
      <c r="D4037" s="20" t="s">
        <v>9</v>
      </c>
      <c r="E4037" s="20" t="s">
        <v>6013</v>
      </c>
      <c r="F4037" s="20"/>
      <c r="G4037" s="20" t="s">
        <v>15</v>
      </c>
      <c r="H4037" s="67" t="s">
        <v>3737</v>
      </c>
      <c r="I4037" s="68">
        <v>35487</v>
      </c>
      <c r="J4037" s="20" t="s">
        <v>4823</v>
      </c>
      <c r="K4037" s="66"/>
      <c r="L4037" s="66"/>
      <c r="M4037" s="65"/>
      <c r="N4037" s="65"/>
      <c r="O4037" s="66"/>
      <c r="P4037" s="65"/>
      <c r="Q4037" s="66"/>
      <c r="R4037" s="66"/>
      <c r="S4037" s="20" t="s">
        <v>6013</v>
      </c>
      <c r="T4037" s="45" t="s">
        <v>6031</v>
      </c>
      <c r="U4037" s="45" t="s">
        <v>6031</v>
      </c>
      <c r="V4037" s="6" t="s">
        <v>6013</v>
      </c>
      <c r="W4037" s="21" t="str">
        <f t="shared" si="63"/>
        <v>16</v>
      </c>
      <c r="AA4037" s="20" t="s">
        <v>8832</v>
      </c>
    </row>
    <row r="4038" spans="1:27">
      <c r="A4038" s="18">
        <v>129</v>
      </c>
      <c r="B4038" s="20" t="s">
        <v>8833</v>
      </c>
      <c r="C4038" s="18" t="s">
        <v>9267</v>
      </c>
      <c r="D4038" s="20" t="s">
        <v>15</v>
      </c>
      <c r="E4038" s="20" t="s">
        <v>6013</v>
      </c>
      <c r="F4038" s="20"/>
      <c r="G4038" s="20" t="s">
        <v>15</v>
      </c>
      <c r="H4038" s="67" t="s">
        <v>3724</v>
      </c>
      <c r="I4038" s="68">
        <v>35833</v>
      </c>
      <c r="J4038" s="20" t="s">
        <v>4823</v>
      </c>
      <c r="K4038" s="66"/>
      <c r="L4038" s="66"/>
      <c r="M4038" s="65"/>
      <c r="N4038" s="65"/>
      <c r="O4038" s="66"/>
      <c r="P4038" s="65"/>
      <c r="Q4038" s="66"/>
      <c r="R4038" s="66"/>
      <c r="S4038" s="20" t="s">
        <v>6013</v>
      </c>
      <c r="T4038" s="20" t="s">
        <v>6013</v>
      </c>
      <c r="U4038" s="20" t="s">
        <v>6013</v>
      </c>
      <c r="V4038" s="6" t="s">
        <v>6013</v>
      </c>
      <c r="W4038" s="21" t="str">
        <f t="shared" ref="W4038:W4101" si="64">LEFT(B4038,2)</f>
        <v>16</v>
      </c>
      <c r="AA4038" s="20" t="s">
        <v>8833</v>
      </c>
    </row>
    <row r="4039" spans="1:27">
      <c r="A4039" s="18">
        <v>130</v>
      </c>
      <c r="B4039" s="20" t="s">
        <v>8834</v>
      </c>
      <c r="C4039" s="18" t="s">
        <v>9268</v>
      </c>
      <c r="D4039" s="20" t="s">
        <v>9</v>
      </c>
      <c r="E4039" s="20" t="s">
        <v>6013</v>
      </c>
      <c r="F4039" s="20"/>
      <c r="G4039" s="20" t="s">
        <v>1891</v>
      </c>
      <c r="H4039" s="67" t="s">
        <v>9607</v>
      </c>
      <c r="I4039" s="68">
        <v>36095</v>
      </c>
      <c r="J4039" s="20" t="s">
        <v>4824</v>
      </c>
      <c r="K4039" s="66"/>
      <c r="L4039" s="66"/>
      <c r="M4039" s="65"/>
      <c r="N4039" s="65"/>
      <c r="O4039" s="66"/>
      <c r="P4039" s="65"/>
      <c r="Q4039" s="66"/>
      <c r="R4039" s="66"/>
      <c r="S4039" s="20" t="s">
        <v>6013</v>
      </c>
      <c r="T4039" s="20" t="s">
        <v>6013</v>
      </c>
      <c r="U4039" s="20" t="s">
        <v>6013</v>
      </c>
      <c r="V4039" s="6" t="s">
        <v>6013</v>
      </c>
      <c r="W4039" s="21" t="str">
        <f t="shared" si="64"/>
        <v>16</v>
      </c>
      <c r="AA4039" s="20" t="s">
        <v>8834</v>
      </c>
    </row>
    <row r="4040" spans="1:27">
      <c r="A4040" s="18">
        <v>131</v>
      </c>
      <c r="B4040" s="20" t="s">
        <v>8835</v>
      </c>
      <c r="C4040" s="18" t="s">
        <v>9269</v>
      </c>
      <c r="D4040" s="20" t="s">
        <v>15</v>
      </c>
      <c r="E4040" s="20" t="s">
        <v>6013</v>
      </c>
      <c r="F4040" s="20"/>
      <c r="G4040" s="20" t="s">
        <v>1536</v>
      </c>
      <c r="H4040" s="67" t="s">
        <v>9608</v>
      </c>
      <c r="I4040" s="68">
        <v>36055</v>
      </c>
      <c r="J4040" s="20" t="s">
        <v>4823</v>
      </c>
      <c r="K4040" s="66"/>
      <c r="L4040" s="66"/>
      <c r="M4040" s="65"/>
      <c r="N4040" s="65"/>
      <c r="O4040" s="66"/>
      <c r="P4040" s="65"/>
      <c r="Q4040" s="66"/>
      <c r="R4040" s="66"/>
      <c r="S4040" s="20" t="s">
        <v>6013</v>
      </c>
      <c r="T4040" s="20" t="s">
        <v>6013</v>
      </c>
      <c r="U4040" s="20" t="s">
        <v>6013</v>
      </c>
      <c r="V4040" s="6" t="s">
        <v>6013</v>
      </c>
      <c r="W4040" s="21" t="str">
        <f t="shared" si="64"/>
        <v>16</v>
      </c>
      <c r="AA4040" s="20" t="s">
        <v>8835</v>
      </c>
    </row>
    <row r="4041" spans="1:27">
      <c r="A4041" s="18">
        <v>132</v>
      </c>
      <c r="B4041" s="20" t="s">
        <v>8836</v>
      </c>
      <c r="C4041" s="18" t="s">
        <v>9270</v>
      </c>
      <c r="D4041" s="20" t="s">
        <v>15</v>
      </c>
      <c r="E4041" s="20" t="s">
        <v>6013</v>
      </c>
      <c r="F4041" s="20"/>
      <c r="G4041" s="20" t="s">
        <v>16</v>
      </c>
      <c r="H4041" s="67" t="s">
        <v>3655</v>
      </c>
      <c r="I4041" s="68">
        <v>35791</v>
      </c>
      <c r="J4041" s="20" t="s">
        <v>4823</v>
      </c>
      <c r="K4041" s="66"/>
      <c r="L4041" s="66"/>
      <c r="M4041" s="65"/>
      <c r="N4041" s="65"/>
      <c r="O4041" s="66"/>
      <c r="P4041" s="65"/>
      <c r="Q4041" s="66"/>
      <c r="R4041" s="66"/>
      <c r="S4041" s="20" t="s">
        <v>6013</v>
      </c>
      <c r="T4041" s="20" t="s">
        <v>6013</v>
      </c>
      <c r="U4041" s="20" t="s">
        <v>6013</v>
      </c>
      <c r="V4041" s="6" t="s">
        <v>6013</v>
      </c>
      <c r="W4041" s="21" t="str">
        <f t="shared" si="64"/>
        <v>16</v>
      </c>
      <c r="AA4041" s="20" t="s">
        <v>8836</v>
      </c>
    </row>
    <row r="4042" spans="1:27">
      <c r="A4042" s="18">
        <v>133</v>
      </c>
      <c r="B4042" s="20" t="s">
        <v>8837</v>
      </c>
      <c r="C4042" s="18" t="s">
        <v>9271</v>
      </c>
      <c r="D4042" s="20" t="s">
        <v>9</v>
      </c>
      <c r="E4042" s="20" t="s">
        <v>6013</v>
      </c>
      <c r="F4042" s="20"/>
      <c r="G4042" s="20" t="s">
        <v>1891</v>
      </c>
      <c r="H4042" s="67" t="s">
        <v>3716</v>
      </c>
      <c r="I4042" s="68">
        <v>35839</v>
      </c>
      <c r="J4042" s="20" t="s">
        <v>4823</v>
      </c>
      <c r="K4042" s="66"/>
      <c r="L4042" s="66"/>
      <c r="M4042" s="65"/>
      <c r="N4042" s="65"/>
      <c r="O4042" s="66"/>
      <c r="P4042" s="65"/>
      <c r="Q4042" s="66"/>
      <c r="R4042" s="66"/>
      <c r="S4042" s="20" t="s">
        <v>6013</v>
      </c>
      <c r="T4042" s="20" t="s">
        <v>6013</v>
      </c>
      <c r="U4042" s="20" t="s">
        <v>6013</v>
      </c>
      <c r="V4042" s="6" t="s">
        <v>6013</v>
      </c>
      <c r="W4042" s="21" t="str">
        <f t="shared" si="64"/>
        <v>16</v>
      </c>
      <c r="AA4042" s="20" t="s">
        <v>8837</v>
      </c>
    </row>
    <row r="4043" spans="1:27">
      <c r="A4043" s="18">
        <v>134</v>
      </c>
      <c r="B4043" s="20" t="s">
        <v>8838</v>
      </c>
      <c r="C4043" s="18" t="s">
        <v>9272</v>
      </c>
      <c r="D4043" s="20" t="s">
        <v>9</v>
      </c>
      <c r="E4043" s="20" t="s">
        <v>6013</v>
      </c>
      <c r="F4043" s="20"/>
      <c r="G4043" s="20" t="s">
        <v>16</v>
      </c>
      <c r="H4043" s="67" t="s">
        <v>4816</v>
      </c>
      <c r="I4043" s="68">
        <v>35982</v>
      </c>
      <c r="J4043" s="20" t="s">
        <v>4823</v>
      </c>
      <c r="K4043" s="66"/>
      <c r="L4043" s="66"/>
      <c r="M4043" s="65"/>
      <c r="N4043" s="65"/>
      <c r="O4043" s="66"/>
      <c r="P4043" s="65"/>
      <c r="Q4043" s="66"/>
      <c r="R4043" s="66"/>
      <c r="S4043" s="20" t="s">
        <v>6013</v>
      </c>
      <c r="T4043" s="20" t="s">
        <v>6013</v>
      </c>
      <c r="U4043" s="20" t="s">
        <v>6013</v>
      </c>
      <c r="V4043" s="6" t="s">
        <v>6013</v>
      </c>
      <c r="W4043" s="21" t="str">
        <f t="shared" si="64"/>
        <v>16</v>
      </c>
      <c r="AA4043" s="20" t="s">
        <v>8838</v>
      </c>
    </row>
    <row r="4044" spans="1:27">
      <c r="A4044" s="18">
        <v>135</v>
      </c>
      <c r="B4044" s="20" t="s">
        <v>8839</v>
      </c>
      <c r="C4044" s="18" t="s">
        <v>9273</v>
      </c>
      <c r="D4044" s="20" t="s">
        <v>9</v>
      </c>
      <c r="E4044" s="20" t="s">
        <v>6013</v>
      </c>
      <c r="F4044" s="20"/>
      <c r="G4044" s="20" t="s">
        <v>1536</v>
      </c>
      <c r="H4044" s="67" t="s">
        <v>3739</v>
      </c>
      <c r="I4044" s="68">
        <v>35688</v>
      </c>
      <c r="J4044" s="20" t="s">
        <v>4823</v>
      </c>
      <c r="K4044" s="66"/>
      <c r="L4044" s="66"/>
      <c r="M4044" s="65"/>
      <c r="N4044" s="65"/>
      <c r="O4044" s="66"/>
      <c r="P4044" s="65"/>
      <c r="Q4044" s="66"/>
      <c r="R4044" s="66"/>
      <c r="S4044" s="20" t="s">
        <v>6013</v>
      </c>
      <c r="T4044" s="20" t="s">
        <v>6013</v>
      </c>
      <c r="U4044" s="20" t="s">
        <v>6013</v>
      </c>
      <c r="V4044" s="6" t="s">
        <v>6013</v>
      </c>
      <c r="W4044" s="21" t="str">
        <f t="shared" si="64"/>
        <v>16</v>
      </c>
      <c r="AA4044" s="20" t="s">
        <v>8839</v>
      </c>
    </row>
    <row r="4045" spans="1:27">
      <c r="A4045" s="18">
        <v>136</v>
      </c>
      <c r="B4045" s="20" t="s">
        <v>8840</v>
      </c>
      <c r="C4045" s="18" t="s">
        <v>9274</v>
      </c>
      <c r="D4045" s="20" t="s">
        <v>9</v>
      </c>
      <c r="E4045" s="20" t="s">
        <v>6013</v>
      </c>
      <c r="F4045" s="20"/>
      <c r="G4045" s="20" t="s">
        <v>59</v>
      </c>
      <c r="H4045" s="67" t="s">
        <v>3710</v>
      </c>
      <c r="I4045" s="68">
        <v>36261</v>
      </c>
      <c r="J4045" s="20" t="s">
        <v>4823</v>
      </c>
      <c r="K4045" s="66"/>
      <c r="L4045" s="66"/>
      <c r="M4045" s="65"/>
      <c r="N4045" s="65"/>
      <c r="O4045" s="66"/>
      <c r="P4045" s="65"/>
      <c r="Q4045" s="66"/>
      <c r="R4045" s="66"/>
      <c r="S4045" s="20" t="s">
        <v>6013</v>
      </c>
      <c r="T4045" s="20" t="s">
        <v>6013</v>
      </c>
      <c r="U4045" s="20" t="s">
        <v>6013</v>
      </c>
      <c r="V4045" s="6" t="s">
        <v>6013</v>
      </c>
      <c r="W4045" s="21" t="str">
        <f t="shared" si="64"/>
        <v>16</v>
      </c>
      <c r="AA4045" s="20" t="s">
        <v>8840</v>
      </c>
    </row>
    <row r="4046" spans="1:27">
      <c r="A4046" s="18">
        <v>137</v>
      </c>
      <c r="B4046" s="20" t="s">
        <v>8841</v>
      </c>
      <c r="C4046" s="18" t="s">
        <v>9275</v>
      </c>
      <c r="D4046" s="20" t="s">
        <v>9</v>
      </c>
      <c r="E4046" s="20" t="s">
        <v>6013</v>
      </c>
      <c r="F4046" s="20"/>
      <c r="G4046" s="20" t="s">
        <v>286</v>
      </c>
      <c r="H4046" s="67" t="s">
        <v>4043</v>
      </c>
      <c r="I4046" s="68">
        <v>35775</v>
      </c>
      <c r="J4046" s="20" t="s">
        <v>4823</v>
      </c>
      <c r="K4046" s="66"/>
      <c r="L4046" s="66"/>
      <c r="M4046" s="65"/>
      <c r="N4046" s="65"/>
      <c r="O4046" s="66"/>
      <c r="P4046" s="65"/>
      <c r="Q4046" s="66"/>
      <c r="R4046" s="66"/>
      <c r="S4046" s="20" t="s">
        <v>6013</v>
      </c>
      <c r="T4046" s="20" t="s">
        <v>6013</v>
      </c>
      <c r="U4046" s="20" t="s">
        <v>6013</v>
      </c>
      <c r="V4046" s="6" t="s">
        <v>6013</v>
      </c>
      <c r="W4046" s="21" t="str">
        <f t="shared" si="64"/>
        <v>16</v>
      </c>
      <c r="AA4046" s="20" t="s">
        <v>8841</v>
      </c>
    </row>
    <row r="4047" spans="1:27">
      <c r="A4047" s="18">
        <v>138</v>
      </c>
      <c r="B4047" s="20" t="s">
        <v>8842</v>
      </c>
      <c r="C4047" s="18" t="s">
        <v>9276</v>
      </c>
      <c r="D4047" s="20" t="s">
        <v>9</v>
      </c>
      <c r="E4047" s="20" t="s">
        <v>6013</v>
      </c>
      <c r="F4047" s="20"/>
      <c r="G4047" s="20" t="s">
        <v>286</v>
      </c>
      <c r="H4047" s="67" t="s">
        <v>3745</v>
      </c>
      <c r="I4047" s="68">
        <v>35396</v>
      </c>
      <c r="J4047" s="20" t="s">
        <v>4823</v>
      </c>
      <c r="K4047" s="66"/>
      <c r="L4047" s="66"/>
      <c r="M4047" s="65"/>
      <c r="N4047" s="65"/>
      <c r="O4047" s="66"/>
      <c r="P4047" s="65"/>
      <c r="Q4047" s="66"/>
      <c r="R4047" s="66"/>
      <c r="S4047" s="20" t="s">
        <v>6013</v>
      </c>
      <c r="T4047" s="20" t="s">
        <v>6013</v>
      </c>
      <c r="U4047" s="20" t="s">
        <v>6013</v>
      </c>
      <c r="V4047" s="6" t="s">
        <v>6013</v>
      </c>
      <c r="W4047" s="21" t="str">
        <f t="shared" si="64"/>
        <v>16</v>
      </c>
      <c r="AA4047" s="20" t="s">
        <v>8842</v>
      </c>
    </row>
    <row r="4048" spans="1:27">
      <c r="A4048" s="18">
        <v>139</v>
      </c>
      <c r="B4048" s="20" t="s">
        <v>8843</v>
      </c>
      <c r="C4048" s="18" t="s">
        <v>9277</v>
      </c>
      <c r="D4048" s="20" t="s">
        <v>15</v>
      </c>
      <c r="E4048" s="20" t="s">
        <v>6021</v>
      </c>
      <c r="F4048" s="20"/>
      <c r="G4048" s="20" t="s">
        <v>1891</v>
      </c>
      <c r="H4048" s="67" t="s">
        <v>8615</v>
      </c>
      <c r="I4048" s="68">
        <v>35935</v>
      </c>
      <c r="J4048" s="20" t="s">
        <v>4823</v>
      </c>
      <c r="K4048" s="66"/>
      <c r="L4048" s="66"/>
      <c r="M4048" s="65"/>
      <c r="N4048" s="65"/>
      <c r="O4048" s="66"/>
      <c r="P4048" s="65"/>
      <c r="Q4048" s="66"/>
      <c r="R4048" s="66"/>
      <c r="S4048" s="20" t="s">
        <v>6021</v>
      </c>
      <c r="T4048" s="20" t="s">
        <v>6021</v>
      </c>
      <c r="U4048" s="20" t="s">
        <v>6021</v>
      </c>
      <c r="V4048" s="6" t="s">
        <v>6021</v>
      </c>
      <c r="W4048" s="21" t="str">
        <f t="shared" si="64"/>
        <v>16</v>
      </c>
      <c r="AA4048" s="20" t="s">
        <v>8843</v>
      </c>
    </row>
    <row r="4049" spans="1:27">
      <c r="A4049" s="18">
        <v>140</v>
      </c>
      <c r="B4049" s="20" t="s">
        <v>8844</v>
      </c>
      <c r="C4049" s="18" t="s">
        <v>9278</v>
      </c>
      <c r="D4049" s="20" t="s">
        <v>9</v>
      </c>
      <c r="E4049" s="20" t="s">
        <v>6013</v>
      </c>
      <c r="F4049" s="20"/>
      <c r="G4049" s="20" t="s">
        <v>1866</v>
      </c>
      <c r="H4049" s="67" t="s">
        <v>3757</v>
      </c>
      <c r="I4049" s="68">
        <v>35962</v>
      </c>
      <c r="J4049" s="20" t="s">
        <v>4824</v>
      </c>
      <c r="K4049" s="66"/>
      <c r="L4049" s="66"/>
      <c r="M4049" s="65"/>
      <c r="N4049" s="65"/>
      <c r="O4049" s="66"/>
      <c r="P4049" s="65"/>
      <c r="Q4049" s="66"/>
      <c r="R4049" s="66"/>
      <c r="S4049" s="20" t="s">
        <v>6013</v>
      </c>
      <c r="T4049" s="20" t="s">
        <v>6013</v>
      </c>
      <c r="U4049" s="20" t="s">
        <v>6013</v>
      </c>
      <c r="V4049" s="6" t="s">
        <v>6013</v>
      </c>
      <c r="W4049" s="21" t="str">
        <f t="shared" si="64"/>
        <v>16</v>
      </c>
      <c r="AA4049" s="20" t="s">
        <v>8844</v>
      </c>
    </row>
    <row r="4050" spans="1:27">
      <c r="A4050" s="18">
        <v>141</v>
      </c>
      <c r="B4050" s="20" t="s">
        <v>8845</v>
      </c>
      <c r="C4050" s="18" t="s">
        <v>9279</v>
      </c>
      <c r="D4050" s="20" t="s">
        <v>9</v>
      </c>
      <c r="E4050" s="20" t="s">
        <v>6021</v>
      </c>
      <c r="F4050" s="20"/>
      <c r="G4050" s="20" t="s">
        <v>1536</v>
      </c>
      <c r="H4050" s="67" t="s">
        <v>8609</v>
      </c>
      <c r="I4050" s="68">
        <v>35965</v>
      </c>
      <c r="J4050" s="20" t="s">
        <v>4823</v>
      </c>
      <c r="K4050" s="66"/>
      <c r="L4050" s="66"/>
      <c r="M4050" s="65"/>
      <c r="N4050" s="65"/>
      <c r="O4050" s="66"/>
      <c r="P4050" s="65"/>
      <c r="Q4050" s="66"/>
      <c r="R4050" s="66"/>
      <c r="S4050" s="20" t="s">
        <v>6021</v>
      </c>
      <c r="T4050" s="20" t="s">
        <v>6021</v>
      </c>
      <c r="U4050" s="20" t="s">
        <v>6021</v>
      </c>
      <c r="V4050" s="6" t="s">
        <v>6021</v>
      </c>
      <c r="W4050" s="21" t="str">
        <f t="shared" si="64"/>
        <v>16</v>
      </c>
      <c r="AA4050" s="20" t="s">
        <v>8845</v>
      </c>
    </row>
    <row r="4051" spans="1:27">
      <c r="A4051" s="18">
        <v>142</v>
      </c>
      <c r="B4051" s="20" t="s">
        <v>8846</v>
      </c>
      <c r="C4051" s="18" t="s">
        <v>9280</v>
      </c>
      <c r="D4051" s="20" t="s">
        <v>9</v>
      </c>
      <c r="E4051" s="20" t="s">
        <v>6013</v>
      </c>
      <c r="F4051" s="20"/>
      <c r="G4051" s="20" t="s">
        <v>286</v>
      </c>
      <c r="H4051" s="67" t="s">
        <v>3710</v>
      </c>
      <c r="I4051" s="68">
        <v>35831</v>
      </c>
      <c r="J4051" s="20" t="s">
        <v>4823</v>
      </c>
      <c r="K4051" s="66"/>
      <c r="L4051" s="66"/>
      <c r="M4051" s="65"/>
      <c r="N4051" s="65"/>
      <c r="O4051" s="66"/>
      <c r="P4051" s="65"/>
      <c r="Q4051" s="66"/>
      <c r="R4051" s="66"/>
      <c r="S4051" s="20" t="s">
        <v>6013</v>
      </c>
      <c r="T4051" s="20" t="s">
        <v>6013</v>
      </c>
      <c r="U4051" s="20" t="s">
        <v>6013</v>
      </c>
      <c r="V4051" s="6" t="s">
        <v>6013</v>
      </c>
      <c r="W4051" s="21" t="str">
        <f t="shared" si="64"/>
        <v>16</v>
      </c>
      <c r="AA4051" s="20" t="s">
        <v>8846</v>
      </c>
    </row>
    <row r="4052" spans="1:27">
      <c r="A4052" s="18">
        <v>143</v>
      </c>
      <c r="B4052" s="20" t="s">
        <v>8847</v>
      </c>
      <c r="C4052" s="18" t="s">
        <v>9281</v>
      </c>
      <c r="D4052" s="20" t="s">
        <v>9</v>
      </c>
      <c r="E4052" s="20" t="s">
        <v>6013</v>
      </c>
      <c r="F4052" s="20"/>
      <c r="G4052" s="20" t="s">
        <v>82</v>
      </c>
      <c r="H4052" s="67" t="s">
        <v>8603</v>
      </c>
      <c r="I4052" s="68">
        <v>35925</v>
      </c>
      <c r="J4052" s="20" t="s">
        <v>4823</v>
      </c>
      <c r="K4052" s="66"/>
      <c r="L4052" s="66"/>
      <c r="M4052" s="65"/>
      <c r="N4052" s="65"/>
      <c r="O4052" s="66"/>
      <c r="P4052" s="65"/>
      <c r="Q4052" s="66"/>
      <c r="R4052" s="66"/>
      <c r="S4052" s="20" t="s">
        <v>6013</v>
      </c>
      <c r="T4052" s="20" t="s">
        <v>6013</v>
      </c>
      <c r="U4052" s="20" t="s">
        <v>6013</v>
      </c>
      <c r="V4052" s="6" t="s">
        <v>6013</v>
      </c>
      <c r="W4052" s="21" t="str">
        <f t="shared" si="64"/>
        <v>16</v>
      </c>
      <c r="AA4052" s="20" t="s">
        <v>8847</v>
      </c>
    </row>
    <row r="4053" spans="1:27">
      <c r="A4053" s="18">
        <v>144</v>
      </c>
      <c r="B4053" s="20" t="s">
        <v>8848</v>
      </c>
      <c r="C4053" s="18" t="s">
        <v>9282</v>
      </c>
      <c r="D4053" s="20" t="s">
        <v>9</v>
      </c>
      <c r="E4053" s="20" t="s">
        <v>6013</v>
      </c>
      <c r="F4053" s="20"/>
      <c r="G4053" s="20" t="s">
        <v>20</v>
      </c>
      <c r="H4053" s="67" t="s">
        <v>8553</v>
      </c>
      <c r="I4053" s="68">
        <v>35768</v>
      </c>
      <c r="J4053" s="20" t="s">
        <v>4823</v>
      </c>
      <c r="K4053" s="66"/>
      <c r="L4053" s="66"/>
      <c r="M4053" s="65"/>
      <c r="N4053" s="65"/>
      <c r="O4053" s="66"/>
      <c r="P4053" s="65"/>
      <c r="Q4053" s="66"/>
      <c r="R4053" s="66"/>
      <c r="S4053" s="20" t="s">
        <v>6013</v>
      </c>
      <c r="T4053" s="20" t="s">
        <v>6013</v>
      </c>
      <c r="U4053" s="20" t="s">
        <v>6013</v>
      </c>
      <c r="V4053" s="6" t="s">
        <v>6013</v>
      </c>
      <c r="W4053" s="21" t="str">
        <f t="shared" si="64"/>
        <v>16</v>
      </c>
      <c r="AA4053" s="20" t="s">
        <v>8848</v>
      </c>
    </row>
    <row r="4054" spans="1:27">
      <c r="A4054" s="18">
        <v>145</v>
      </c>
      <c r="B4054" s="20" t="s">
        <v>8849</v>
      </c>
      <c r="C4054" s="18" t="s">
        <v>9283</v>
      </c>
      <c r="D4054" s="20" t="s">
        <v>9</v>
      </c>
      <c r="E4054" s="20" t="s">
        <v>6013</v>
      </c>
      <c r="F4054" s="20"/>
      <c r="G4054" s="20" t="s">
        <v>486</v>
      </c>
      <c r="H4054" s="67" t="s">
        <v>3655</v>
      </c>
      <c r="I4054" s="68">
        <v>35894</v>
      </c>
      <c r="J4054" s="20" t="s">
        <v>4823</v>
      </c>
      <c r="K4054" s="66"/>
      <c r="L4054" s="66"/>
      <c r="M4054" s="65"/>
      <c r="N4054" s="65"/>
      <c r="O4054" s="66"/>
      <c r="P4054" s="65"/>
      <c r="Q4054" s="66"/>
      <c r="R4054" s="66"/>
      <c r="S4054" s="20" t="s">
        <v>6013</v>
      </c>
      <c r="T4054" s="20" t="s">
        <v>6013</v>
      </c>
      <c r="U4054" s="20" t="s">
        <v>6013</v>
      </c>
      <c r="V4054" s="6" t="s">
        <v>6013</v>
      </c>
      <c r="W4054" s="21" t="str">
        <f t="shared" si="64"/>
        <v>16</v>
      </c>
      <c r="AA4054" s="20" t="s">
        <v>8849</v>
      </c>
    </row>
    <row r="4055" spans="1:27">
      <c r="A4055" s="18">
        <v>146</v>
      </c>
      <c r="B4055" s="20" t="s">
        <v>8850</v>
      </c>
      <c r="C4055" s="18" t="s">
        <v>9284</v>
      </c>
      <c r="D4055" s="20" t="s">
        <v>9</v>
      </c>
      <c r="E4055" s="20" t="s">
        <v>6021</v>
      </c>
      <c r="F4055" s="20"/>
      <c r="G4055" s="20" t="s">
        <v>1538</v>
      </c>
      <c r="H4055" s="67" t="s">
        <v>8609</v>
      </c>
      <c r="I4055" s="68">
        <v>35560</v>
      </c>
      <c r="J4055" s="20" t="s">
        <v>4823</v>
      </c>
      <c r="K4055" s="66"/>
      <c r="L4055" s="66"/>
      <c r="M4055" s="65"/>
      <c r="N4055" s="65"/>
      <c r="O4055" s="66"/>
      <c r="P4055" s="65"/>
      <c r="Q4055" s="66"/>
      <c r="R4055" s="66"/>
      <c r="S4055" s="20" t="s">
        <v>6021</v>
      </c>
      <c r="T4055" s="20" t="s">
        <v>6021</v>
      </c>
      <c r="U4055" s="20" t="s">
        <v>6021</v>
      </c>
      <c r="V4055" s="6" t="s">
        <v>6021</v>
      </c>
      <c r="W4055" s="21" t="str">
        <f t="shared" si="64"/>
        <v>16</v>
      </c>
      <c r="AA4055" s="20" t="s">
        <v>8850</v>
      </c>
    </row>
    <row r="4056" spans="1:27">
      <c r="A4056" s="18">
        <v>147</v>
      </c>
      <c r="B4056" s="20" t="s">
        <v>8851</v>
      </c>
      <c r="C4056" s="18" t="s">
        <v>9285</v>
      </c>
      <c r="D4056" s="20" t="s">
        <v>9</v>
      </c>
      <c r="E4056" s="20" t="s">
        <v>6623</v>
      </c>
      <c r="F4056" s="20"/>
      <c r="G4056" s="20" t="s">
        <v>1538</v>
      </c>
      <c r="H4056" s="67" t="s">
        <v>3994</v>
      </c>
      <c r="I4056" s="68">
        <v>34854</v>
      </c>
      <c r="J4056" s="20" t="s">
        <v>4823</v>
      </c>
      <c r="K4056" s="66"/>
      <c r="L4056" s="66"/>
      <c r="M4056" s="65"/>
      <c r="N4056" s="65"/>
      <c r="O4056" s="66"/>
      <c r="P4056" s="65"/>
      <c r="Q4056" s="66"/>
      <c r="R4056" s="66"/>
      <c r="S4056" s="20" t="s">
        <v>6623</v>
      </c>
      <c r="T4056" s="20" t="s">
        <v>6623</v>
      </c>
      <c r="U4056" s="20" t="s">
        <v>6623</v>
      </c>
      <c r="V4056" s="6" t="s">
        <v>6623</v>
      </c>
      <c r="W4056" s="21" t="str">
        <f t="shared" si="64"/>
        <v>16</v>
      </c>
      <c r="AA4056" s="20" t="s">
        <v>8851</v>
      </c>
    </row>
    <row r="4057" spans="1:27">
      <c r="A4057" s="18">
        <v>148</v>
      </c>
      <c r="B4057" s="20" t="s">
        <v>8852</v>
      </c>
      <c r="C4057" s="18" t="s">
        <v>9286</v>
      </c>
      <c r="D4057" s="20" t="s">
        <v>15</v>
      </c>
      <c r="E4057" s="20" t="s">
        <v>6013</v>
      </c>
      <c r="F4057" s="20"/>
      <c r="G4057" s="20" t="s">
        <v>1538</v>
      </c>
      <c r="H4057" s="67" t="s">
        <v>3731</v>
      </c>
      <c r="I4057" s="68">
        <v>35598</v>
      </c>
      <c r="J4057" s="20" t="s">
        <v>5299</v>
      </c>
      <c r="K4057" s="66"/>
      <c r="L4057" s="66"/>
      <c r="M4057" s="65"/>
      <c r="N4057" s="65"/>
      <c r="O4057" s="66"/>
      <c r="P4057" s="65"/>
      <c r="Q4057" s="66"/>
      <c r="R4057" s="66"/>
      <c r="S4057" s="20" t="s">
        <v>6013</v>
      </c>
      <c r="T4057" s="20" t="s">
        <v>6013</v>
      </c>
      <c r="U4057" s="20" t="s">
        <v>6013</v>
      </c>
      <c r="V4057" s="6" t="s">
        <v>6013</v>
      </c>
      <c r="W4057" s="21" t="str">
        <f t="shared" si="64"/>
        <v>16</v>
      </c>
      <c r="AA4057" s="20" t="s">
        <v>8852</v>
      </c>
    </row>
    <row r="4058" spans="1:27">
      <c r="A4058" s="18">
        <v>149</v>
      </c>
      <c r="B4058" s="20" t="s">
        <v>8853</v>
      </c>
      <c r="C4058" s="18" t="s">
        <v>9287</v>
      </c>
      <c r="D4058" s="20" t="s">
        <v>9</v>
      </c>
      <c r="E4058" s="20" t="s">
        <v>6013</v>
      </c>
      <c r="F4058" s="20"/>
      <c r="G4058" s="20" t="s">
        <v>1895</v>
      </c>
      <c r="H4058" s="67" t="s">
        <v>3710</v>
      </c>
      <c r="I4058" s="68">
        <v>36075</v>
      </c>
      <c r="J4058" s="20" t="s">
        <v>4823</v>
      </c>
      <c r="K4058" s="66"/>
      <c r="L4058" s="66"/>
      <c r="M4058" s="65"/>
      <c r="N4058" s="65"/>
      <c r="O4058" s="66"/>
      <c r="P4058" s="65"/>
      <c r="Q4058" s="66"/>
      <c r="R4058" s="66"/>
      <c r="S4058" s="20" t="s">
        <v>6013</v>
      </c>
      <c r="T4058" s="20" t="s">
        <v>6013</v>
      </c>
      <c r="U4058" s="20" t="s">
        <v>6013</v>
      </c>
      <c r="V4058" s="6" t="s">
        <v>6031</v>
      </c>
      <c r="W4058" s="21" t="str">
        <f t="shared" si="64"/>
        <v>16</v>
      </c>
      <c r="AA4058" s="20" t="s">
        <v>8853</v>
      </c>
    </row>
    <row r="4059" spans="1:27">
      <c r="A4059" s="18">
        <v>150</v>
      </c>
      <c r="B4059" s="20" t="s">
        <v>8854</v>
      </c>
      <c r="C4059" s="18" t="s">
        <v>9288</v>
      </c>
      <c r="D4059" s="20" t="s">
        <v>15</v>
      </c>
      <c r="E4059" s="20" t="s">
        <v>6013</v>
      </c>
      <c r="F4059" s="20"/>
      <c r="G4059" s="20" t="s">
        <v>1895</v>
      </c>
      <c r="H4059" s="67" t="s">
        <v>3712</v>
      </c>
      <c r="I4059" s="68">
        <v>35938</v>
      </c>
      <c r="J4059" s="20" t="s">
        <v>5299</v>
      </c>
      <c r="K4059" s="66"/>
      <c r="L4059" s="66"/>
      <c r="M4059" s="65"/>
      <c r="N4059" s="65"/>
      <c r="O4059" s="66"/>
      <c r="P4059" s="65"/>
      <c r="Q4059" s="66"/>
      <c r="R4059" s="66"/>
      <c r="S4059" s="20" t="s">
        <v>6013</v>
      </c>
      <c r="T4059" s="20" t="s">
        <v>6013</v>
      </c>
      <c r="U4059" s="20" t="s">
        <v>6013</v>
      </c>
      <c r="V4059" s="6" t="s">
        <v>6013</v>
      </c>
      <c r="W4059" s="21" t="str">
        <f t="shared" si="64"/>
        <v>16</v>
      </c>
      <c r="AA4059" s="20" t="s">
        <v>8854</v>
      </c>
    </row>
    <row r="4060" spans="1:27">
      <c r="A4060" s="18">
        <v>151</v>
      </c>
      <c r="B4060" s="20" t="s">
        <v>8855</v>
      </c>
      <c r="C4060" s="18" t="s">
        <v>9289</v>
      </c>
      <c r="D4060" s="20" t="s">
        <v>9</v>
      </c>
      <c r="E4060" s="20" t="s">
        <v>6013</v>
      </c>
      <c r="F4060" s="20"/>
      <c r="G4060" s="20" t="s">
        <v>1536</v>
      </c>
      <c r="H4060" s="67" t="s">
        <v>3655</v>
      </c>
      <c r="I4060" s="68">
        <v>36022</v>
      </c>
      <c r="J4060" s="20" t="s">
        <v>4823</v>
      </c>
      <c r="K4060" s="66"/>
      <c r="L4060" s="66"/>
      <c r="M4060" s="65"/>
      <c r="N4060" s="65"/>
      <c r="O4060" s="66"/>
      <c r="P4060" s="65"/>
      <c r="Q4060" s="66"/>
      <c r="R4060" s="66"/>
      <c r="S4060" s="20" t="s">
        <v>6013</v>
      </c>
      <c r="T4060" s="20" t="s">
        <v>6013</v>
      </c>
      <c r="U4060" s="20" t="s">
        <v>6013</v>
      </c>
      <c r="V4060" s="6" t="s">
        <v>6013</v>
      </c>
      <c r="W4060" s="21" t="str">
        <f t="shared" si="64"/>
        <v>16</v>
      </c>
      <c r="AA4060" s="20" t="s">
        <v>8855</v>
      </c>
    </row>
    <row r="4061" spans="1:27">
      <c r="A4061" s="18">
        <v>152</v>
      </c>
      <c r="B4061" s="20" t="s">
        <v>8856</v>
      </c>
      <c r="C4061" s="18" t="s">
        <v>9290</v>
      </c>
      <c r="D4061" s="20" t="s">
        <v>9</v>
      </c>
      <c r="E4061" s="20" t="s">
        <v>6623</v>
      </c>
      <c r="F4061" s="20"/>
      <c r="G4061" s="20" t="s">
        <v>486</v>
      </c>
      <c r="H4061" s="67" t="s">
        <v>3710</v>
      </c>
      <c r="I4061" s="68">
        <v>33968</v>
      </c>
      <c r="J4061" s="20" t="s">
        <v>4823</v>
      </c>
      <c r="K4061" s="66"/>
      <c r="L4061" s="66"/>
      <c r="M4061" s="65"/>
      <c r="N4061" s="65"/>
      <c r="O4061" s="66"/>
      <c r="P4061" s="65"/>
      <c r="Q4061" s="66"/>
      <c r="R4061" s="66"/>
      <c r="S4061" s="20" t="s">
        <v>6623</v>
      </c>
      <c r="T4061" s="20" t="s">
        <v>6623</v>
      </c>
      <c r="U4061" s="20" t="s">
        <v>6623</v>
      </c>
      <c r="V4061" s="6" t="s">
        <v>6623</v>
      </c>
      <c r="W4061" s="21" t="str">
        <f t="shared" si="64"/>
        <v>16</v>
      </c>
      <c r="AA4061" s="20" t="s">
        <v>8856</v>
      </c>
    </row>
    <row r="4062" spans="1:27">
      <c r="A4062" s="18">
        <v>153</v>
      </c>
      <c r="B4062" s="20" t="s">
        <v>8857</v>
      </c>
      <c r="C4062" s="18" t="s">
        <v>9291</v>
      </c>
      <c r="D4062" s="20" t="s">
        <v>9</v>
      </c>
      <c r="E4062" s="20" t="s">
        <v>6013</v>
      </c>
      <c r="F4062" s="20"/>
      <c r="G4062" s="20" t="s">
        <v>1538</v>
      </c>
      <c r="H4062" s="67" t="s">
        <v>9609</v>
      </c>
      <c r="I4062" s="68">
        <v>36033</v>
      </c>
      <c r="J4062" s="20" t="s">
        <v>4823</v>
      </c>
      <c r="K4062" s="66"/>
      <c r="L4062" s="66"/>
      <c r="M4062" s="65"/>
      <c r="N4062" s="65"/>
      <c r="O4062" s="66"/>
      <c r="P4062" s="65"/>
      <c r="Q4062" s="66"/>
      <c r="R4062" s="66"/>
      <c r="S4062" s="20" t="s">
        <v>6013</v>
      </c>
      <c r="T4062" s="20" t="s">
        <v>6013</v>
      </c>
      <c r="U4062" s="20" t="s">
        <v>6013</v>
      </c>
      <c r="V4062" s="6" t="s">
        <v>6013</v>
      </c>
      <c r="W4062" s="21" t="str">
        <f t="shared" si="64"/>
        <v>16</v>
      </c>
      <c r="AA4062" s="20" t="s">
        <v>8857</v>
      </c>
    </row>
    <row r="4063" spans="1:27">
      <c r="A4063" s="18">
        <v>154</v>
      </c>
      <c r="B4063" s="20" t="s">
        <v>8858</v>
      </c>
      <c r="C4063" s="18" t="s">
        <v>9292</v>
      </c>
      <c r="D4063" s="20" t="s">
        <v>15</v>
      </c>
      <c r="E4063" s="20" t="s">
        <v>6623</v>
      </c>
      <c r="F4063" s="20"/>
      <c r="G4063" s="20" t="s">
        <v>1891</v>
      </c>
      <c r="H4063" s="67" t="s">
        <v>3774</v>
      </c>
      <c r="I4063" s="68">
        <v>33956</v>
      </c>
      <c r="J4063" s="20" t="s">
        <v>4823</v>
      </c>
      <c r="K4063" s="66"/>
      <c r="L4063" s="66"/>
      <c r="M4063" s="65"/>
      <c r="N4063" s="65"/>
      <c r="O4063" s="66"/>
      <c r="P4063" s="65"/>
      <c r="Q4063" s="66"/>
      <c r="R4063" s="66"/>
      <c r="S4063" s="20" t="s">
        <v>6623</v>
      </c>
      <c r="T4063" s="20" t="s">
        <v>6623</v>
      </c>
      <c r="U4063" s="20" t="s">
        <v>6623</v>
      </c>
      <c r="V4063" s="6" t="s">
        <v>6623</v>
      </c>
      <c r="W4063" s="21" t="str">
        <f t="shared" si="64"/>
        <v>16</v>
      </c>
      <c r="AA4063" s="20" t="s">
        <v>8858</v>
      </c>
    </row>
    <row r="4064" spans="1:27">
      <c r="A4064" s="18">
        <v>155</v>
      </c>
      <c r="B4064" s="20" t="s">
        <v>8859</v>
      </c>
      <c r="C4064" s="18" t="s">
        <v>9293</v>
      </c>
      <c r="D4064" s="20" t="s">
        <v>15</v>
      </c>
      <c r="E4064" s="20" t="s">
        <v>6013</v>
      </c>
      <c r="F4064" s="20"/>
      <c r="G4064" s="20" t="s">
        <v>82</v>
      </c>
      <c r="H4064" s="67" t="s">
        <v>3766</v>
      </c>
      <c r="I4064" s="68">
        <v>35695</v>
      </c>
      <c r="J4064" s="20" t="s">
        <v>4823</v>
      </c>
      <c r="K4064" s="66"/>
      <c r="L4064" s="66"/>
      <c r="M4064" s="65"/>
      <c r="N4064" s="65"/>
      <c r="O4064" s="66"/>
      <c r="P4064" s="65"/>
      <c r="Q4064" s="66"/>
      <c r="R4064" s="66"/>
      <c r="S4064" s="20" t="s">
        <v>6013</v>
      </c>
      <c r="T4064" s="20" t="s">
        <v>6013</v>
      </c>
      <c r="U4064" s="20" t="s">
        <v>6013</v>
      </c>
      <c r="V4064" s="6" t="s">
        <v>6013</v>
      </c>
      <c r="W4064" s="21" t="str">
        <f t="shared" si="64"/>
        <v>16</v>
      </c>
      <c r="AA4064" s="20" t="s">
        <v>8859</v>
      </c>
    </row>
    <row r="4065" spans="1:27">
      <c r="A4065" s="18">
        <v>156</v>
      </c>
      <c r="B4065" s="20" t="s">
        <v>8860</v>
      </c>
      <c r="C4065" s="18" t="s">
        <v>9294</v>
      </c>
      <c r="D4065" s="20" t="s">
        <v>9</v>
      </c>
      <c r="E4065" s="20" t="s">
        <v>6013</v>
      </c>
      <c r="F4065" s="20"/>
      <c r="G4065" s="20" t="s">
        <v>59</v>
      </c>
      <c r="H4065" s="67" t="s">
        <v>3704</v>
      </c>
      <c r="I4065" s="68">
        <v>36184</v>
      </c>
      <c r="J4065" s="20" t="s">
        <v>4823</v>
      </c>
      <c r="K4065" s="66"/>
      <c r="L4065" s="66"/>
      <c r="M4065" s="65"/>
      <c r="N4065" s="65"/>
      <c r="O4065" s="66"/>
      <c r="P4065" s="65"/>
      <c r="Q4065" s="66"/>
      <c r="R4065" s="66"/>
      <c r="S4065" s="20" t="s">
        <v>6013</v>
      </c>
      <c r="T4065" s="20" t="s">
        <v>6013</v>
      </c>
      <c r="U4065" s="20" t="s">
        <v>6013</v>
      </c>
      <c r="V4065" s="6" t="s">
        <v>6013</v>
      </c>
      <c r="W4065" s="21" t="str">
        <f t="shared" si="64"/>
        <v>16</v>
      </c>
      <c r="AA4065" s="20" t="s">
        <v>8860</v>
      </c>
    </row>
    <row r="4066" spans="1:27">
      <c r="A4066" s="18">
        <v>157</v>
      </c>
      <c r="B4066" s="20" t="s">
        <v>8861</v>
      </c>
      <c r="C4066" s="18" t="s">
        <v>9295</v>
      </c>
      <c r="D4066" s="20" t="s">
        <v>9</v>
      </c>
      <c r="E4066" s="20" t="s">
        <v>6623</v>
      </c>
      <c r="F4066" s="20"/>
      <c r="G4066" s="20" t="s">
        <v>1891</v>
      </c>
      <c r="H4066" s="67" t="s">
        <v>3752</v>
      </c>
      <c r="I4066" s="68">
        <v>33585</v>
      </c>
      <c r="J4066" s="20" t="s">
        <v>4823</v>
      </c>
      <c r="K4066" s="66"/>
      <c r="L4066" s="66"/>
      <c r="M4066" s="65"/>
      <c r="N4066" s="65"/>
      <c r="O4066" s="66"/>
      <c r="P4066" s="65"/>
      <c r="Q4066" s="66"/>
      <c r="R4066" s="66"/>
      <c r="S4066" s="20" t="s">
        <v>6623</v>
      </c>
      <c r="T4066" s="20" t="s">
        <v>6623</v>
      </c>
      <c r="U4066" s="20" t="s">
        <v>6623</v>
      </c>
      <c r="V4066" s="6" t="s">
        <v>6623</v>
      </c>
      <c r="W4066" s="21" t="str">
        <f t="shared" si="64"/>
        <v>16</v>
      </c>
      <c r="AA4066" s="20" t="s">
        <v>8861</v>
      </c>
    </row>
    <row r="4067" spans="1:27">
      <c r="A4067" s="18">
        <v>158</v>
      </c>
      <c r="B4067" s="20" t="s">
        <v>8862</v>
      </c>
      <c r="C4067" s="18" t="s">
        <v>9296</v>
      </c>
      <c r="D4067" s="20" t="s">
        <v>9</v>
      </c>
      <c r="E4067" s="20" t="s">
        <v>6013</v>
      </c>
      <c r="F4067" s="20"/>
      <c r="G4067" s="20" t="s">
        <v>15</v>
      </c>
      <c r="H4067" s="67" t="s">
        <v>3710</v>
      </c>
      <c r="I4067" s="68">
        <v>36095</v>
      </c>
      <c r="J4067" s="20" t="s">
        <v>4823</v>
      </c>
      <c r="K4067" s="66"/>
      <c r="L4067" s="66"/>
      <c r="M4067" s="65"/>
      <c r="N4067" s="65"/>
      <c r="O4067" s="66"/>
      <c r="P4067" s="65"/>
      <c r="Q4067" s="66"/>
      <c r="R4067" s="66"/>
      <c r="S4067" s="20" t="s">
        <v>6013</v>
      </c>
      <c r="T4067" s="20" t="s">
        <v>6013</v>
      </c>
      <c r="U4067" s="20" t="s">
        <v>6013</v>
      </c>
      <c r="V4067" s="6" t="s">
        <v>6013</v>
      </c>
      <c r="W4067" s="21" t="str">
        <f t="shared" si="64"/>
        <v>16</v>
      </c>
      <c r="AA4067" s="20" t="s">
        <v>8862</v>
      </c>
    </row>
    <row r="4068" spans="1:27">
      <c r="A4068" s="18">
        <v>159</v>
      </c>
      <c r="B4068" s="20" t="s">
        <v>8863</v>
      </c>
      <c r="C4068" s="18" t="s">
        <v>9297</v>
      </c>
      <c r="D4068" s="20" t="s">
        <v>9</v>
      </c>
      <c r="E4068" s="20" t="s">
        <v>6013</v>
      </c>
      <c r="F4068" s="20"/>
      <c r="G4068" s="20" t="s">
        <v>82</v>
      </c>
      <c r="H4068" s="67" t="s">
        <v>3732</v>
      </c>
      <c r="I4068" s="68">
        <v>35871</v>
      </c>
      <c r="J4068" s="20" t="s">
        <v>4823</v>
      </c>
      <c r="K4068" s="66"/>
      <c r="L4068" s="66"/>
      <c r="M4068" s="65"/>
      <c r="N4068" s="65"/>
      <c r="O4068" s="66"/>
      <c r="P4068" s="65"/>
      <c r="Q4068" s="66"/>
      <c r="R4068" s="66"/>
      <c r="S4068" s="20" t="s">
        <v>6013</v>
      </c>
      <c r="T4068" s="20" t="s">
        <v>6013</v>
      </c>
      <c r="U4068" s="20" t="s">
        <v>6013</v>
      </c>
      <c r="V4068" s="6" t="s">
        <v>6013</v>
      </c>
      <c r="W4068" s="21" t="str">
        <f t="shared" si="64"/>
        <v>16</v>
      </c>
      <c r="AA4068" s="20" t="s">
        <v>8863</v>
      </c>
    </row>
    <row r="4069" spans="1:27">
      <c r="A4069" s="18">
        <v>160</v>
      </c>
      <c r="B4069" s="20" t="s">
        <v>8864</v>
      </c>
      <c r="C4069" s="18" t="s">
        <v>9298</v>
      </c>
      <c r="D4069" s="20" t="s">
        <v>15</v>
      </c>
      <c r="E4069" s="20" t="s">
        <v>6013</v>
      </c>
      <c r="F4069" s="20"/>
      <c r="G4069" s="20" t="s">
        <v>20</v>
      </c>
      <c r="H4069" s="67" t="s">
        <v>3724</v>
      </c>
      <c r="I4069" s="68">
        <v>35932</v>
      </c>
      <c r="J4069" s="20" t="s">
        <v>4823</v>
      </c>
      <c r="K4069" s="66"/>
      <c r="L4069" s="66"/>
      <c r="M4069" s="65"/>
      <c r="N4069" s="65"/>
      <c r="O4069" s="66"/>
      <c r="P4069" s="65"/>
      <c r="Q4069" s="66"/>
      <c r="R4069" s="66"/>
      <c r="S4069" s="20" t="s">
        <v>6013</v>
      </c>
      <c r="T4069" s="20" t="s">
        <v>6013</v>
      </c>
      <c r="U4069" s="20" t="s">
        <v>6013</v>
      </c>
      <c r="V4069" s="6" t="s">
        <v>6013</v>
      </c>
      <c r="W4069" s="21" t="str">
        <f t="shared" si="64"/>
        <v>16</v>
      </c>
      <c r="AA4069" s="20" t="s">
        <v>8864</v>
      </c>
    </row>
    <row r="4070" spans="1:27">
      <c r="A4070" s="18">
        <v>161</v>
      </c>
      <c r="B4070" s="20" t="s">
        <v>8865</v>
      </c>
      <c r="C4070" s="18" t="s">
        <v>9299</v>
      </c>
      <c r="D4070" s="20" t="s">
        <v>9</v>
      </c>
      <c r="E4070" s="20" t="s">
        <v>6623</v>
      </c>
      <c r="F4070" s="20"/>
      <c r="G4070" s="20" t="s">
        <v>1536</v>
      </c>
      <c r="H4070" s="67" t="s">
        <v>3655</v>
      </c>
      <c r="I4070" s="68">
        <v>34689</v>
      </c>
      <c r="J4070" s="20" t="s">
        <v>4823</v>
      </c>
      <c r="K4070" s="66"/>
      <c r="L4070" s="66"/>
      <c r="M4070" s="65"/>
      <c r="N4070" s="65"/>
      <c r="O4070" s="66"/>
      <c r="P4070" s="65"/>
      <c r="Q4070" s="66"/>
      <c r="R4070" s="66"/>
      <c r="S4070" s="20" t="s">
        <v>6623</v>
      </c>
      <c r="T4070" s="20" t="s">
        <v>6623</v>
      </c>
      <c r="U4070" s="20" t="s">
        <v>6623</v>
      </c>
      <c r="V4070" s="6" t="s">
        <v>6623</v>
      </c>
      <c r="W4070" s="21" t="str">
        <f t="shared" si="64"/>
        <v>16</v>
      </c>
      <c r="AA4070" s="20" t="s">
        <v>8865</v>
      </c>
    </row>
    <row r="4071" spans="1:27">
      <c r="A4071" s="18">
        <v>162</v>
      </c>
      <c r="B4071" s="20" t="s">
        <v>8866</v>
      </c>
      <c r="C4071" s="18" t="s">
        <v>9300</v>
      </c>
      <c r="D4071" s="20" t="s">
        <v>9</v>
      </c>
      <c r="E4071" s="20" t="s">
        <v>6013</v>
      </c>
      <c r="F4071" s="20"/>
      <c r="G4071" s="20" t="s">
        <v>1891</v>
      </c>
      <c r="H4071" s="67" t="s">
        <v>3994</v>
      </c>
      <c r="I4071" s="68">
        <v>35878</v>
      </c>
      <c r="J4071" s="20" t="s">
        <v>4823</v>
      </c>
      <c r="K4071" s="66"/>
      <c r="L4071" s="66"/>
      <c r="M4071" s="65"/>
      <c r="N4071" s="65"/>
      <c r="O4071" s="66"/>
      <c r="P4071" s="65"/>
      <c r="Q4071" s="66"/>
      <c r="R4071" s="66"/>
      <c r="S4071" s="20" t="s">
        <v>6013</v>
      </c>
      <c r="T4071" s="20" t="s">
        <v>6013</v>
      </c>
      <c r="U4071" s="20" t="s">
        <v>6013</v>
      </c>
      <c r="V4071" s="6" t="s">
        <v>6031</v>
      </c>
      <c r="W4071" s="21" t="str">
        <f t="shared" si="64"/>
        <v>16</v>
      </c>
      <c r="AA4071" s="20" t="s">
        <v>8866</v>
      </c>
    </row>
    <row r="4072" spans="1:27">
      <c r="A4072" s="18">
        <v>163</v>
      </c>
      <c r="B4072" s="20" t="s">
        <v>8867</v>
      </c>
      <c r="C4072" s="18" t="s">
        <v>9301</v>
      </c>
      <c r="D4072" s="20" t="s">
        <v>15</v>
      </c>
      <c r="E4072" s="20" t="s">
        <v>6013</v>
      </c>
      <c r="F4072" s="20"/>
      <c r="G4072" s="20" t="s">
        <v>82</v>
      </c>
      <c r="H4072" s="67" t="s">
        <v>3655</v>
      </c>
      <c r="I4072" s="68">
        <v>35839</v>
      </c>
      <c r="J4072" s="20" t="s">
        <v>4823</v>
      </c>
      <c r="K4072" s="66"/>
      <c r="L4072" s="66"/>
      <c r="M4072" s="65"/>
      <c r="N4072" s="65"/>
      <c r="O4072" s="66"/>
      <c r="P4072" s="65"/>
      <c r="Q4072" s="66"/>
      <c r="R4072" s="66"/>
      <c r="S4072" s="20" t="s">
        <v>6013</v>
      </c>
      <c r="T4072" s="20" t="s">
        <v>6013</v>
      </c>
      <c r="U4072" s="20" t="s">
        <v>6013</v>
      </c>
      <c r="V4072" s="6" t="s">
        <v>6013</v>
      </c>
      <c r="W4072" s="21" t="str">
        <f t="shared" si="64"/>
        <v>16</v>
      </c>
      <c r="AA4072" s="20" t="s">
        <v>8867</v>
      </c>
    </row>
    <row r="4073" spans="1:27">
      <c r="A4073" s="18">
        <v>164</v>
      </c>
      <c r="B4073" s="20" t="s">
        <v>8868</v>
      </c>
      <c r="C4073" s="18" t="s">
        <v>9302</v>
      </c>
      <c r="D4073" s="20" t="s">
        <v>15</v>
      </c>
      <c r="E4073" s="20" t="s">
        <v>6013</v>
      </c>
      <c r="F4073" s="20"/>
      <c r="G4073" s="20" t="s">
        <v>59</v>
      </c>
      <c r="H4073" s="67" t="s">
        <v>3655</v>
      </c>
      <c r="I4073" s="68">
        <v>34736</v>
      </c>
      <c r="J4073" s="20" t="s">
        <v>4823</v>
      </c>
      <c r="K4073" s="66"/>
      <c r="L4073" s="66"/>
      <c r="M4073" s="65"/>
      <c r="N4073" s="65"/>
      <c r="O4073" s="66"/>
      <c r="P4073" s="65"/>
      <c r="Q4073" s="66"/>
      <c r="R4073" s="66"/>
      <c r="S4073" s="20" t="s">
        <v>6013</v>
      </c>
      <c r="T4073" s="20" t="s">
        <v>6013</v>
      </c>
      <c r="U4073" s="20" t="s">
        <v>6013</v>
      </c>
      <c r="V4073" s="6" t="s">
        <v>6013</v>
      </c>
      <c r="W4073" s="21" t="str">
        <f t="shared" si="64"/>
        <v>16</v>
      </c>
      <c r="AA4073" s="20" t="s">
        <v>8868</v>
      </c>
    </row>
    <row r="4074" spans="1:27">
      <c r="A4074" s="18">
        <v>165</v>
      </c>
      <c r="B4074" s="20" t="s">
        <v>8869</v>
      </c>
      <c r="C4074" s="18" t="s">
        <v>9303</v>
      </c>
      <c r="D4074" s="20" t="s">
        <v>9</v>
      </c>
      <c r="E4074" s="20" t="s">
        <v>6170</v>
      </c>
      <c r="F4074" s="20"/>
      <c r="G4074" s="20" t="s">
        <v>16</v>
      </c>
      <c r="H4074" s="67" t="s">
        <v>9610</v>
      </c>
      <c r="I4074" s="68">
        <v>34595</v>
      </c>
      <c r="J4074" s="20" t="s">
        <v>4823</v>
      </c>
      <c r="K4074" s="66"/>
      <c r="L4074" s="66"/>
      <c r="M4074" s="65"/>
      <c r="N4074" s="65"/>
      <c r="O4074" s="66"/>
      <c r="P4074" s="65"/>
      <c r="Q4074" s="66"/>
      <c r="R4074" s="66"/>
      <c r="S4074" s="20" t="s">
        <v>6170</v>
      </c>
      <c r="T4074" s="20" t="s">
        <v>6170</v>
      </c>
      <c r="U4074" s="20" t="s">
        <v>6170</v>
      </c>
      <c r="V4074" s="6" t="s">
        <v>6170</v>
      </c>
      <c r="W4074" s="21" t="str">
        <f t="shared" si="64"/>
        <v>16</v>
      </c>
      <c r="AA4074" s="20" t="s">
        <v>8869</v>
      </c>
    </row>
    <row r="4075" spans="1:27">
      <c r="A4075" s="18">
        <v>166</v>
      </c>
      <c r="B4075" s="20" t="s">
        <v>8870</v>
      </c>
      <c r="C4075" s="18" t="s">
        <v>9304</v>
      </c>
      <c r="D4075" s="20" t="s">
        <v>15</v>
      </c>
      <c r="E4075" s="20" t="s">
        <v>6013</v>
      </c>
      <c r="F4075" s="20"/>
      <c r="G4075" s="20" t="s">
        <v>286</v>
      </c>
      <c r="H4075" s="67" t="s">
        <v>3994</v>
      </c>
      <c r="I4075" s="68">
        <v>35621</v>
      </c>
      <c r="J4075" s="20" t="s">
        <v>4823</v>
      </c>
      <c r="K4075" s="66"/>
      <c r="L4075" s="66"/>
      <c r="M4075" s="65"/>
      <c r="N4075" s="65"/>
      <c r="O4075" s="66"/>
      <c r="P4075" s="65"/>
      <c r="Q4075" s="66"/>
      <c r="R4075" s="66"/>
      <c r="S4075" s="20" t="s">
        <v>6013</v>
      </c>
      <c r="T4075" s="20" t="s">
        <v>6013</v>
      </c>
      <c r="U4075" s="20" t="s">
        <v>6013</v>
      </c>
      <c r="V4075" s="6" t="s">
        <v>6013</v>
      </c>
      <c r="W4075" s="21" t="str">
        <f t="shared" si="64"/>
        <v>16</v>
      </c>
      <c r="AA4075" s="20" t="s">
        <v>8870</v>
      </c>
    </row>
    <row r="4076" spans="1:27">
      <c r="A4076" s="18">
        <v>167</v>
      </c>
      <c r="B4076" s="20" t="s">
        <v>8871</v>
      </c>
      <c r="C4076" s="18" t="s">
        <v>9305</v>
      </c>
      <c r="D4076" s="20" t="s">
        <v>9</v>
      </c>
      <c r="E4076" s="20" t="s">
        <v>6013</v>
      </c>
      <c r="F4076" s="20"/>
      <c r="G4076" s="20" t="s">
        <v>1866</v>
      </c>
      <c r="H4076" s="67" t="s">
        <v>3710</v>
      </c>
      <c r="I4076" s="68">
        <v>35948</v>
      </c>
      <c r="J4076" s="20" t="s">
        <v>4823</v>
      </c>
      <c r="K4076" s="66"/>
      <c r="L4076" s="66"/>
      <c r="M4076" s="65"/>
      <c r="N4076" s="65"/>
      <c r="O4076" s="66"/>
      <c r="P4076" s="65"/>
      <c r="Q4076" s="66"/>
      <c r="R4076" s="66"/>
      <c r="S4076" s="20" t="s">
        <v>6013</v>
      </c>
      <c r="T4076" s="20" t="s">
        <v>6013</v>
      </c>
      <c r="U4076" s="20" t="s">
        <v>6013</v>
      </c>
      <c r="V4076" s="6" t="s">
        <v>6013</v>
      </c>
      <c r="W4076" s="21" t="str">
        <f t="shared" si="64"/>
        <v>16</v>
      </c>
      <c r="AA4076" s="20" t="s">
        <v>8871</v>
      </c>
    </row>
    <row r="4077" spans="1:27">
      <c r="A4077" s="18">
        <v>168</v>
      </c>
      <c r="B4077" s="20" t="s">
        <v>8872</v>
      </c>
      <c r="C4077" s="18" t="s">
        <v>9306</v>
      </c>
      <c r="D4077" s="20" t="s">
        <v>9</v>
      </c>
      <c r="E4077" s="20" t="s">
        <v>6013</v>
      </c>
      <c r="F4077" s="20"/>
      <c r="G4077" s="20" t="s">
        <v>1895</v>
      </c>
      <c r="H4077" s="67" t="s">
        <v>3732</v>
      </c>
      <c r="I4077" s="68">
        <v>35884</v>
      </c>
      <c r="J4077" s="20" t="s">
        <v>4823</v>
      </c>
      <c r="K4077" s="66"/>
      <c r="L4077" s="66"/>
      <c r="M4077" s="65"/>
      <c r="N4077" s="65"/>
      <c r="O4077" s="66"/>
      <c r="P4077" s="65"/>
      <c r="Q4077" s="66"/>
      <c r="R4077" s="66"/>
      <c r="S4077" s="20" t="s">
        <v>6013</v>
      </c>
      <c r="T4077" s="20" t="s">
        <v>6013</v>
      </c>
      <c r="U4077" s="20" t="s">
        <v>6013</v>
      </c>
      <c r="V4077" s="6" t="s">
        <v>6013</v>
      </c>
      <c r="W4077" s="21" t="str">
        <f t="shared" si="64"/>
        <v>16</v>
      </c>
      <c r="AA4077" s="20" t="s">
        <v>8872</v>
      </c>
    </row>
    <row r="4078" spans="1:27">
      <c r="A4078" s="18">
        <v>169</v>
      </c>
      <c r="B4078" s="20" t="s">
        <v>8873</v>
      </c>
      <c r="C4078" s="18" t="s">
        <v>9307</v>
      </c>
      <c r="D4078" s="20" t="s">
        <v>9</v>
      </c>
      <c r="E4078" s="20" t="s">
        <v>6013</v>
      </c>
      <c r="F4078" s="20"/>
      <c r="G4078" s="20" t="s">
        <v>16</v>
      </c>
      <c r="H4078" s="67" t="s">
        <v>8560</v>
      </c>
      <c r="I4078" s="68">
        <v>35942</v>
      </c>
      <c r="J4078" s="20" t="s">
        <v>4823</v>
      </c>
      <c r="K4078" s="66"/>
      <c r="L4078" s="66"/>
      <c r="M4078" s="65"/>
      <c r="N4078" s="65"/>
      <c r="O4078" s="66"/>
      <c r="P4078" s="65"/>
      <c r="Q4078" s="66"/>
      <c r="R4078" s="66"/>
      <c r="S4078" s="20" t="s">
        <v>6013</v>
      </c>
      <c r="T4078" s="20" t="s">
        <v>6013</v>
      </c>
      <c r="U4078" s="20" t="s">
        <v>6013</v>
      </c>
      <c r="V4078" s="6" t="s">
        <v>6013</v>
      </c>
      <c r="W4078" s="21" t="str">
        <f t="shared" si="64"/>
        <v>16</v>
      </c>
      <c r="AA4078" s="20" t="s">
        <v>8873</v>
      </c>
    </row>
    <row r="4079" spans="1:27">
      <c r="A4079" s="18">
        <v>170</v>
      </c>
      <c r="B4079" s="20" t="s">
        <v>8874</v>
      </c>
      <c r="C4079" s="18" t="s">
        <v>9308</v>
      </c>
      <c r="D4079" s="20" t="s">
        <v>9</v>
      </c>
      <c r="E4079" s="20" t="s">
        <v>6013</v>
      </c>
      <c r="F4079" s="20"/>
      <c r="G4079" s="20" t="s">
        <v>1866</v>
      </c>
      <c r="H4079" s="67" t="s">
        <v>8560</v>
      </c>
      <c r="I4079" s="68">
        <v>35781</v>
      </c>
      <c r="J4079" s="20" t="s">
        <v>4823</v>
      </c>
      <c r="K4079" s="66"/>
      <c r="L4079" s="66"/>
      <c r="M4079" s="65"/>
      <c r="N4079" s="65"/>
      <c r="O4079" s="66"/>
      <c r="P4079" s="65"/>
      <c r="Q4079" s="66"/>
      <c r="R4079" s="66"/>
      <c r="S4079" s="20" t="s">
        <v>6013</v>
      </c>
      <c r="T4079" s="45" t="s">
        <v>6031</v>
      </c>
      <c r="U4079" s="45" t="s">
        <v>6031</v>
      </c>
      <c r="V4079" s="6" t="s">
        <v>6031</v>
      </c>
      <c r="W4079" s="21" t="str">
        <f t="shared" si="64"/>
        <v>16</v>
      </c>
      <c r="AA4079" s="20" t="s">
        <v>8874</v>
      </c>
    </row>
    <row r="4080" spans="1:27">
      <c r="A4080" s="18">
        <v>171</v>
      </c>
      <c r="B4080" s="20" t="s">
        <v>8875</v>
      </c>
      <c r="C4080" s="18" t="s">
        <v>9309</v>
      </c>
      <c r="D4080" s="20" t="s">
        <v>15</v>
      </c>
      <c r="E4080" s="20" t="s">
        <v>6013</v>
      </c>
      <c r="F4080" s="20"/>
      <c r="G4080" s="20" t="s">
        <v>486</v>
      </c>
      <c r="H4080" s="67" t="s">
        <v>3655</v>
      </c>
      <c r="I4080" s="68">
        <v>35654</v>
      </c>
      <c r="J4080" s="20" t="s">
        <v>4823</v>
      </c>
      <c r="K4080" s="66"/>
      <c r="L4080" s="66"/>
      <c r="M4080" s="65"/>
      <c r="N4080" s="65"/>
      <c r="O4080" s="66"/>
      <c r="P4080" s="65"/>
      <c r="Q4080" s="66"/>
      <c r="R4080" s="66"/>
      <c r="S4080" s="20" t="s">
        <v>6013</v>
      </c>
      <c r="T4080" s="20" t="s">
        <v>6013</v>
      </c>
      <c r="U4080" s="20" t="s">
        <v>6013</v>
      </c>
      <c r="V4080" s="6" t="s">
        <v>6013</v>
      </c>
      <c r="W4080" s="21" t="str">
        <f t="shared" si="64"/>
        <v>16</v>
      </c>
      <c r="AA4080" s="20" t="s">
        <v>8875</v>
      </c>
    </row>
    <row r="4081" spans="1:27">
      <c r="A4081" s="18">
        <v>172</v>
      </c>
      <c r="B4081" s="20" t="s">
        <v>8876</v>
      </c>
      <c r="C4081" s="18" t="s">
        <v>9310</v>
      </c>
      <c r="D4081" s="20" t="s">
        <v>9</v>
      </c>
      <c r="E4081" s="20" t="s">
        <v>6013</v>
      </c>
      <c r="F4081" s="20"/>
      <c r="G4081" s="20" t="s">
        <v>15</v>
      </c>
      <c r="H4081" s="67" t="s">
        <v>3655</v>
      </c>
      <c r="I4081" s="68">
        <v>36139</v>
      </c>
      <c r="J4081" s="20" t="s">
        <v>4823</v>
      </c>
      <c r="K4081" s="66"/>
      <c r="L4081" s="66"/>
      <c r="M4081" s="65"/>
      <c r="N4081" s="65"/>
      <c r="O4081" s="66"/>
      <c r="P4081" s="65"/>
      <c r="Q4081" s="66"/>
      <c r="R4081" s="66"/>
      <c r="S4081" s="20" t="s">
        <v>6013</v>
      </c>
      <c r="T4081" s="20" t="s">
        <v>6013</v>
      </c>
      <c r="U4081" s="20" t="s">
        <v>6013</v>
      </c>
      <c r="V4081" s="6" t="s">
        <v>6013</v>
      </c>
      <c r="W4081" s="21" t="str">
        <f t="shared" si="64"/>
        <v>16</v>
      </c>
      <c r="AA4081" s="20" t="s">
        <v>8876</v>
      </c>
    </row>
    <row r="4082" spans="1:27">
      <c r="A4082" s="18">
        <v>173</v>
      </c>
      <c r="B4082" s="20" t="s">
        <v>8877</v>
      </c>
      <c r="C4082" s="18" t="s">
        <v>9311</v>
      </c>
      <c r="D4082" s="20" t="s">
        <v>9</v>
      </c>
      <c r="E4082" s="20" t="s">
        <v>6013</v>
      </c>
      <c r="F4082" s="20"/>
      <c r="G4082" s="20" t="s">
        <v>16</v>
      </c>
      <c r="H4082" s="67" t="s">
        <v>9611</v>
      </c>
      <c r="I4082" s="68">
        <v>35962</v>
      </c>
      <c r="J4082" s="20" t="s">
        <v>4823</v>
      </c>
      <c r="K4082" s="66"/>
      <c r="L4082" s="66"/>
      <c r="M4082" s="65"/>
      <c r="N4082" s="65"/>
      <c r="O4082" s="66"/>
      <c r="P4082" s="65"/>
      <c r="Q4082" s="66"/>
      <c r="R4082" s="66"/>
      <c r="S4082" s="20" t="s">
        <v>6013</v>
      </c>
      <c r="T4082" s="20" t="s">
        <v>6013</v>
      </c>
      <c r="U4082" s="20" t="s">
        <v>6013</v>
      </c>
      <c r="V4082" s="6" t="s">
        <v>6013</v>
      </c>
      <c r="W4082" s="21" t="str">
        <f t="shared" si="64"/>
        <v>16</v>
      </c>
      <c r="AA4082" s="20" t="s">
        <v>8877</v>
      </c>
    </row>
    <row r="4083" spans="1:27">
      <c r="A4083" s="18">
        <v>174</v>
      </c>
      <c r="B4083" s="20" t="s">
        <v>8878</v>
      </c>
      <c r="C4083" s="18" t="s">
        <v>9312</v>
      </c>
      <c r="D4083" s="20" t="s">
        <v>9</v>
      </c>
      <c r="E4083" s="20" t="s">
        <v>6013</v>
      </c>
      <c r="F4083" s="20"/>
      <c r="G4083" s="20" t="s">
        <v>15</v>
      </c>
      <c r="H4083" s="67" t="s">
        <v>3661</v>
      </c>
      <c r="I4083" s="68">
        <v>35814</v>
      </c>
      <c r="J4083" s="20" t="s">
        <v>5299</v>
      </c>
      <c r="K4083" s="66"/>
      <c r="L4083" s="66"/>
      <c r="M4083" s="65"/>
      <c r="N4083" s="65"/>
      <c r="O4083" s="66"/>
      <c r="P4083" s="65"/>
      <c r="Q4083" s="66"/>
      <c r="R4083" s="66"/>
      <c r="S4083" s="20" t="s">
        <v>6013</v>
      </c>
      <c r="T4083" s="45" t="s">
        <v>6031</v>
      </c>
      <c r="U4083" s="45" t="s">
        <v>6031</v>
      </c>
      <c r="V4083" s="6" t="s">
        <v>6031</v>
      </c>
      <c r="W4083" s="21" t="str">
        <f t="shared" si="64"/>
        <v>16</v>
      </c>
      <c r="AA4083" s="20" t="s">
        <v>8878</v>
      </c>
    </row>
    <row r="4084" spans="1:27">
      <c r="A4084" s="18">
        <v>175</v>
      </c>
      <c r="B4084" s="20" t="s">
        <v>8879</v>
      </c>
      <c r="C4084" s="18" t="s">
        <v>9313</v>
      </c>
      <c r="D4084" s="20" t="s">
        <v>15</v>
      </c>
      <c r="E4084" s="20" t="s">
        <v>6013</v>
      </c>
      <c r="F4084" s="20"/>
      <c r="G4084" s="20" t="s">
        <v>59</v>
      </c>
      <c r="H4084" s="67" t="s">
        <v>3649</v>
      </c>
      <c r="I4084" s="68">
        <v>36142</v>
      </c>
      <c r="J4084" s="20" t="s">
        <v>4823</v>
      </c>
      <c r="K4084" s="66"/>
      <c r="L4084" s="66"/>
      <c r="M4084" s="65"/>
      <c r="N4084" s="65"/>
      <c r="O4084" s="66"/>
      <c r="P4084" s="65"/>
      <c r="Q4084" s="66"/>
      <c r="R4084" s="66"/>
      <c r="S4084" s="20" t="s">
        <v>6013</v>
      </c>
      <c r="T4084" s="20" t="s">
        <v>6013</v>
      </c>
      <c r="U4084" s="20" t="s">
        <v>6013</v>
      </c>
      <c r="V4084" s="6" t="s">
        <v>6013</v>
      </c>
      <c r="W4084" s="21" t="str">
        <f t="shared" si="64"/>
        <v>16</v>
      </c>
      <c r="AA4084" s="20" t="s">
        <v>8879</v>
      </c>
    </row>
    <row r="4085" spans="1:27">
      <c r="A4085" s="18">
        <v>176</v>
      </c>
      <c r="B4085" s="20" t="s">
        <v>8880</v>
      </c>
      <c r="C4085" s="18" t="s">
        <v>9314</v>
      </c>
      <c r="D4085" s="20" t="s">
        <v>9</v>
      </c>
      <c r="E4085" s="20" t="s">
        <v>6013</v>
      </c>
      <c r="F4085" s="20"/>
      <c r="G4085" s="20" t="s">
        <v>59</v>
      </c>
      <c r="H4085" s="67" t="s">
        <v>8579</v>
      </c>
      <c r="I4085" s="68">
        <v>35672</v>
      </c>
      <c r="J4085" s="20" t="s">
        <v>4823</v>
      </c>
      <c r="K4085" s="66"/>
      <c r="L4085" s="66"/>
      <c r="M4085" s="65"/>
      <c r="N4085" s="65"/>
      <c r="O4085" s="66"/>
      <c r="P4085" s="65"/>
      <c r="Q4085" s="66"/>
      <c r="R4085" s="66"/>
      <c r="S4085" s="20" t="s">
        <v>6013</v>
      </c>
      <c r="T4085" s="20" t="s">
        <v>6013</v>
      </c>
      <c r="U4085" s="20" t="s">
        <v>6013</v>
      </c>
      <c r="V4085" s="6" t="s">
        <v>6013</v>
      </c>
      <c r="W4085" s="21" t="str">
        <f t="shared" si="64"/>
        <v>16</v>
      </c>
      <c r="AA4085" s="20" t="s">
        <v>8880</v>
      </c>
    </row>
    <row r="4086" spans="1:27">
      <c r="A4086" s="18">
        <v>177</v>
      </c>
      <c r="B4086" s="20" t="s">
        <v>8881</v>
      </c>
      <c r="C4086" s="18" t="s">
        <v>9315</v>
      </c>
      <c r="D4086" s="20" t="s">
        <v>9</v>
      </c>
      <c r="E4086" s="20" t="s">
        <v>6013</v>
      </c>
      <c r="F4086" s="20"/>
      <c r="G4086" s="20" t="s">
        <v>82</v>
      </c>
      <c r="H4086" s="67" t="s">
        <v>9612</v>
      </c>
      <c r="I4086" s="68">
        <v>35995</v>
      </c>
      <c r="J4086" s="20" t="s">
        <v>4823</v>
      </c>
      <c r="K4086" s="66"/>
      <c r="L4086" s="66"/>
      <c r="M4086" s="65"/>
      <c r="N4086" s="65"/>
      <c r="O4086" s="66"/>
      <c r="P4086" s="65"/>
      <c r="Q4086" s="66"/>
      <c r="R4086" s="66"/>
      <c r="S4086" s="20" t="s">
        <v>6013</v>
      </c>
      <c r="T4086" s="20" t="s">
        <v>6013</v>
      </c>
      <c r="U4086" s="20" t="s">
        <v>6013</v>
      </c>
      <c r="V4086" s="6" t="s">
        <v>6013</v>
      </c>
      <c r="W4086" s="21" t="str">
        <f t="shared" si="64"/>
        <v>16</v>
      </c>
      <c r="AA4086" s="20" t="s">
        <v>8881</v>
      </c>
    </row>
    <row r="4087" spans="1:27">
      <c r="A4087" s="18">
        <v>178</v>
      </c>
      <c r="B4087" s="20" t="s">
        <v>8882</v>
      </c>
      <c r="C4087" s="18" t="s">
        <v>9316</v>
      </c>
      <c r="D4087" s="20" t="s">
        <v>9</v>
      </c>
      <c r="E4087" s="20" t="s">
        <v>6013</v>
      </c>
      <c r="F4087" s="20"/>
      <c r="G4087" s="20" t="s">
        <v>16</v>
      </c>
      <c r="H4087" s="67" t="s">
        <v>3655</v>
      </c>
      <c r="I4087" s="68">
        <v>35990</v>
      </c>
      <c r="J4087" s="20" t="s">
        <v>4823</v>
      </c>
      <c r="K4087" s="66"/>
      <c r="L4087" s="66"/>
      <c r="M4087" s="65"/>
      <c r="N4087" s="65"/>
      <c r="O4087" s="66"/>
      <c r="P4087" s="65"/>
      <c r="Q4087" s="66"/>
      <c r="R4087" s="66"/>
      <c r="S4087" s="20" t="s">
        <v>6013</v>
      </c>
      <c r="T4087" s="20" t="s">
        <v>6013</v>
      </c>
      <c r="U4087" s="20" t="s">
        <v>6013</v>
      </c>
      <c r="V4087" s="6" t="s">
        <v>6013</v>
      </c>
      <c r="W4087" s="21" t="str">
        <f t="shared" si="64"/>
        <v>16</v>
      </c>
      <c r="AA4087" s="20" t="s">
        <v>8882</v>
      </c>
    </row>
    <row r="4088" spans="1:27">
      <c r="A4088" s="18">
        <v>179</v>
      </c>
      <c r="B4088" s="20" t="s">
        <v>8883</v>
      </c>
      <c r="C4088" s="18" t="s">
        <v>9317</v>
      </c>
      <c r="D4088" s="20" t="s">
        <v>9</v>
      </c>
      <c r="E4088" s="20" t="s">
        <v>6013</v>
      </c>
      <c r="F4088" s="20"/>
      <c r="G4088" s="20" t="s">
        <v>20</v>
      </c>
      <c r="H4088" s="67" t="s">
        <v>3655</v>
      </c>
      <c r="I4088" s="68">
        <v>35607</v>
      </c>
      <c r="J4088" s="20" t="s">
        <v>4823</v>
      </c>
      <c r="K4088" s="66"/>
      <c r="L4088" s="66"/>
      <c r="M4088" s="65"/>
      <c r="N4088" s="65"/>
      <c r="O4088" s="66"/>
      <c r="P4088" s="65"/>
      <c r="Q4088" s="66"/>
      <c r="R4088" s="66"/>
      <c r="S4088" s="20" t="s">
        <v>6013</v>
      </c>
      <c r="T4088" s="20" t="s">
        <v>6013</v>
      </c>
      <c r="U4088" s="20" t="s">
        <v>6013</v>
      </c>
      <c r="V4088" s="6" t="s">
        <v>6013</v>
      </c>
      <c r="W4088" s="21" t="str">
        <f t="shared" si="64"/>
        <v>16</v>
      </c>
      <c r="AA4088" s="20" t="s">
        <v>8883</v>
      </c>
    </row>
    <row r="4089" spans="1:27">
      <c r="A4089" s="18">
        <v>180</v>
      </c>
      <c r="B4089" s="20" t="s">
        <v>8884</v>
      </c>
      <c r="C4089" s="18" t="s">
        <v>9318</v>
      </c>
      <c r="D4089" s="20" t="s">
        <v>9</v>
      </c>
      <c r="E4089" s="20" t="s">
        <v>6013</v>
      </c>
      <c r="F4089" s="20"/>
      <c r="G4089" s="20" t="s">
        <v>1895</v>
      </c>
      <c r="H4089" s="67" t="s">
        <v>7733</v>
      </c>
      <c r="I4089" s="68">
        <v>36270</v>
      </c>
      <c r="J4089" s="20" t="s">
        <v>4823</v>
      </c>
      <c r="K4089" s="66"/>
      <c r="L4089" s="66"/>
      <c r="M4089" s="65"/>
      <c r="N4089" s="65"/>
      <c r="O4089" s="66"/>
      <c r="P4089" s="65"/>
      <c r="Q4089" s="66"/>
      <c r="R4089" s="66"/>
      <c r="S4089" s="20" t="s">
        <v>6013</v>
      </c>
      <c r="T4089" s="20" t="s">
        <v>6013</v>
      </c>
      <c r="U4089" s="20" t="s">
        <v>6013</v>
      </c>
      <c r="V4089" s="6" t="s">
        <v>6013</v>
      </c>
      <c r="W4089" s="21" t="str">
        <f t="shared" si="64"/>
        <v>16</v>
      </c>
      <c r="AA4089" s="20" t="s">
        <v>8884</v>
      </c>
    </row>
    <row r="4090" spans="1:27">
      <c r="A4090" s="18">
        <v>181</v>
      </c>
      <c r="B4090" s="20" t="s">
        <v>8885</v>
      </c>
      <c r="C4090" s="18" t="s">
        <v>9319</v>
      </c>
      <c r="D4090" s="20" t="s">
        <v>15</v>
      </c>
      <c r="E4090" s="20" t="s">
        <v>6013</v>
      </c>
      <c r="F4090" s="20"/>
      <c r="G4090" s="20" t="s">
        <v>1536</v>
      </c>
      <c r="H4090" s="67" t="s">
        <v>4019</v>
      </c>
      <c r="I4090" s="68">
        <v>35574</v>
      </c>
      <c r="J4090" s="20" t="s">
        <v>4823</v>
      </c>
      <c r="K4090" s="66"/>
      <c r="L4090" s="66"/>
      <c r="M4090" s="65"/>
      <c r="N4090" s="65"/>
      <c r="O4090" s="66"/>
      <c r="P4090" s="65"/>
      <c r="Q4090" s="66"/>
      <c r="R4090" s="66"/>
      <c r="S4090" s="20" t="s">
        <v>6013</v>
      </c>
      <c r="T4090" s="20" t="s">
        <v>6013</v>
      </c>
      <c r="U4090" s="20" t="s">
        <v>6013</v>
      </c>
      <c r="V4090" s="6" t="s">
        <v>6013</v>
      </c>
      <c r="W4090" s="21" t="str">
        <f t="shared" si="64"/>
        <v>16</v>
      </c>
      <c r="AA4090" s="20" t="s">
        <v>8885</v>
      </c>
    </row>
    <row r="4091" spans="1:27">
      <c r="A4091" s="18">
        <v>182</v>
      </c>
      <c r="B4091" s="20" t="s">
        <v>8886</v>
      </c>
      <c r="C4091" s="18" t="s">
        <v>9320</v>
      </c>
      <c r="D4091" s="20" t="s">
        <v>9</v>
      </c>
      <c r="E4091" s="20" t="s">
        <v>6013</v>
      </c>
      <c r="F4091" s="20"/>
      <c r="G4091" s="20" t="s">
        <v>82</v>
      </c>
      <c r="H4091" s="67" t="s">
        <v>3722</v>
      </c>
      <c r="I4091" s="68">
        <v>35948</v>
      </c>
      <c r="J4091" s="20" t="s">
        <v>4823</v>
      </c>
      <c r="K4091" s="66"/>
      <c r="L4091" s="66"/>
      <c r="M4091" s="65"/>
      <c r="N4091" s="65"/>
      <c r="O4091" s="66"/>
      <c r="P4091" s="65"/>
      <c r="Q4091" s="66"/>
      <c r="R4091" s="66"/>
      <c r="S4091" s="20" t="s">
        <v>6013</v>
      </c>
      <c r="T4091" s="20" t="s">
        <v>6013</v>
      </c>
      <c r="U4091" s="20" t="s">
        <v>6013</v>
      </c>
      <c r="V4091" s="6" t="s">
        <v>6013</v>
      </c>
      <c r="W4091" s="21" t="str">
        <f t="shared" si="64"/>
        <v>16</v>
      </c>
      <c r="AA4091" s="20" t="s">
        <v>8886</v>
      </c>
    </row>
    <row r="4092" spans="1:27">
      <c r="A4092" s="18">
        <v>183</v>
      </c>
      <c r="B4092" s="20" t="s">
        <v>8887</v>
      </c>
      <c r="C4092" s="18" t="s">
        <v>9321</v>
      </c>
      <c r="D4092" s="20" t="s">
        <v>9</v>
      </c>
      <c r="E4092" s="20" t="s">
        <v>6013</v>
      </c>
      <c r="F4092" s="20"/>
      <c r="G4092" s="20" t="s">
        <v>59</v>
      </c>
      <c r="H4092" s="67" t="s">
        <v>3994</v>
      </c>
      <c r="I4092" s="68">
        <v>35925</v>
      </c>
      <c r="J4092" s="20" t="s">
        <v>4823</v>
      </c>
      <c r="K4092" s="66"/>
      <c r="L4092" s="66"/>
      <c r="M4092" s="65"/>
      <c r="N4092" s="65"/>
      <c r="O4092" s="66"/>
      <c r="P4092" s="65"/>
      <c r="Q4092" s="66"/>
      <c r="R4092" s="66"/>
      <c r="S4092" s="20" t="s">
        <v>6013</v>
      </c>
      <c r="T4092" s="45" t="s">
        <v>6031</v>
      </c>
      <c r="U4092" s="45" t="s">
        <v>6031</v>
      </c>
      <c r="V4092" s="6" t="s">
        <v>6031</v>
      </c>
      <c r="W4092" s="21" t="str">
        <f t="shared" si="64"/>
        <v>16</v>
      </c>
      <c r="AA4092" s="20" t="s">
        <v>8887</v>
      </c>
    </row>
    <row r="4093" spans="1:27">
      <c r="A4093" s="18">
        <v>184</v>
      </c>
      <c r="B4093" s="20" t="s">
        <v>8888</v>
      </c>
      <c r="C4093" s="18" t="s">
        <v>9322</v>
      </c>
      <c r="D4093" s="20" t="s">
        <v>15</v>
      </c>
      <c r="E4093" s="20" t="s">
        <v>6013</v>
      </c>
      <c r="F4093" s="20"/>
      <c r="G4093" s="20" t="s">
        <v>1538</v>
      </c>
      <c r="H4093" s="67" t="s">
        <v>3711</v>
      </c>
      <c r="I4093" s="68">
        <v>36011</v>
      </c>
      <c r="J4093" s="20" t="s">
        <v>4823</v>
      </c>
      <c r="K4093" s="66"/>
      <c r="L4093" s="66"/>
      <c r="M4093" s="65"/>
      <c r="N4093" s="65"/>
      <c r="O4093" s="66"/>
      <c r="P4093" s="65"/>
      <c r="Q4093" s="66"/>
      <c r="R4093" s="66"/>
      <c r="S4093" s="20" t="s">
        <v>6013</v>
      </c>
      <c r="T4093" s="20" t="s">
        <v>6013</v>
      </c>
      <c r="U4093" s="20" t="s">
        <v>6013</v>
      </c>
      <c r="V4093" s="6" t="s">
        <v>6013</v>
      </c>
      <c r="W4093" s="21" t="str">
        <f t="shared" si="64"/>
        <v>16</v>
      </c>
      <c r="AA4093" s="20" t="s">
        <v>8888</v>
      </c>
    </row>
    <row r="4094" spans="1:27">
      <c r="A4094" s="18">
        <v>185</v>
      </c>
      <c r="B4094" s="20" t="s">
        <v>8889</v>
      </c>
      <c r="C4094" s="18" t="s">
        <v>9323</v>
      </c>
      <c r="D4094" s="20" t="s">
        <v>9</v>
      </c>
      <c r="E4094" s="20" t="s">
        <v>6013</v>
      </c>
      <c r="F4094" s="20"/>
      <c r="G4094" s="20" t="s">
        <v>286</v>
      </c>
      <c r="H4094" s="67" t="s">
        <v>3752</v>
      </c>
      <c r="I4094" s="68">
        <v>35937</v>
      </c>
      <c r="J4094" s="20" t="s">
        <v>4823</v>
      </c>
      <c r="K4094" s="66"/>
      <c r="L4094" s="66"/>
      <c r="M4094" s="65"/>
      <c r="N4094" s="65"/>
      <c r="O4094" s="66"/>
      <c r="P4094" s="65"/>
      <c r="Q4094" s="66"/>
      <c r="R4094" s="66"/>
      <c r="S4094" s="20" t="s">
        <v>6013</v>
      </c>
      <c r="T4094" s="20" t="s">
        <v>6013</v>
      </c>
      <c r="U4094" s="20" t="s">
        <v>6013</v>
      </c>
      <c r="V4094" s="6" t="s">
        <v>6013</v>
      </c>
      <c r="W4094" s="21" t="str">
        <f t="shared" si="64"/>
        <v>16</v>
      </c>
      <c r="AA4094" s="20" t="s">
        <v>8889</v>
      </c>
    </row>
    <row r="4095" spans="1:27">
      <c r="A4095" s="18">
        <v>186</v>
      </c>
      <c r="B4095" s="20" t="s">
        <v>8890</v>
      </c>
      <c r="C4095" s="18" t="s">
        <v>9324</v>
      </c>
      <c r="D4095" s="20" t="s">
        <v>9</v>
      </c>
      <c r="E4095" s="20" t="s">
        <v>6013</v>
      </c>
      <c r="F4095" s="20"/>
      <c r="G4095" s="20" t="s">
        <v>1536</v>
      </c>
      <c r="H4095" s="67" t="s">
        <v>3738</v>
      </c>
      <c r="I4095" s="68">
        <v>35967</v>
      </c>
      <c r="J4095" s="20" t="s">
        <v>4823</v>
      </c>
      <c r="K4095" s="66"/>
      <c r="L4095" s="66"/>
      <c r="M4095" s="65"/>
      <c r="N4095" s="65"/>
      <c r="O4095" s="66"/>
      <c r="P4095" s="65"/>
      <c r="Q4095" s="66"/>
      <c r="R4095" s="66"/>
      <c r="S4095" s="20" t="s">
        <v>6013</v>
      </c>
      <c r="T4095" s="20" t="s">
        <v>6013</v>
      </c>
      <c r="U4095" s="20" t="s">
        <v>6013</v>
      </c>
      <c r="V4095" s="6" t="s">
        <v>6013</v>
      </c>
      <c r="W4095" s="21" t="str">
        <f t="shared" si="64"/>
        <v>16</v>
      </c>
      <c r="AA4095" s="20" t="s">
        <v>8890</v>
      </c>
    </row>
    <row r="4096" spans="1:27">
      <c r="A4096" s="18">
        <v>187</v>
      </c>
      <c r="B4096" s="20" t="s">
        <v>8891</v>
      </c>
      <c r="C4096" s="18" t="s">
        <v>9325</v>
      </c>
      <c r="D4096" s="20" t="s">
        <v>9</v>
      </c>
      <c r="E4096" s="20" t="s">
        <v>6013</v>
      </c>
      <c r="F4096" s="20"/>
      <c r="G4096" s="20" t="s">
        <v>286</v>
      </c>
      <c r="H4096" s="67" t="s">
        <v>3710</v>
      </c>
      <c r="I4096" s="68">
        <v>36000</v>
      </c>
      <c r="J4096" s="20" t="s">
        <v>4823</v>
      </c>
      <c r="K4096" s="66"/>
      <c r="L4096" s="66"/>
      <c r="M4096" s="65"/>
      <c r="N4096" s="65"/>
      <c r="O4096" s="66"/>
      <c r="P4096" s="65"/>
      <c r="Q4096" s="66"/>
      <c r="R4096" s="66"/>
      <c r="S4096" s="20" t="s">
        <v>6013</v>
      </c>
      <c r="T4096" s="20" t="s">
        <v>6013</v>
      </c>
      <c r="U4096" s="20" t="s">
        <v>6013</v>
      </c>
      <c r="V4096" s="6" t="s">
        <v>6013</v>
      </c>
      <c r="W4096" s="21" t="str">
        <f t="shared" si="64"/>
        <v>16</v>
      </c>
      <c r="AA4096" s="20" t="s">
        <v>8891</v>
      </c>
    </row>
    <row r="4097" spans="1:27">
      <c r="A4097" s="18">
        <v>188</v>
      </c>
      <c r="B4097" s="20" t="s">
        <v>8892</v>
      </c>
      <c r="C4097" s="18" t="s">
        <v>9326</v>
      </c>
      <c r="D4097" s="20" t="s">
        <v>15</v>
      </c>
      <c r="E4097" s="20" t="s">
        <v>6013</v>
      </c>
      <c r="F4097" s="20"/>
      <c r="G4097" s="20" t="s">
        <v>1891</v>
      </c>
      <c r="H4097" s="67" t="s">
        <v>3655</v>
      </c>
      <c r="I4097" s="68">
        <v>35922</v>
      </c>
      <c r="J4097" s="20" t="s">
        <v>4823</v>
      </c>
      <c r="K4097" s="66"/>
      <c r="L4097" s="66"/>
      <c r="M4097" s="65"/>
      <c r="N4097" s="65"/>
      <c r="O4097" s="66"/>
      <c r="P4097" s="65"/>
      <c r="Q4097" s="66"/>
      <c r="R4097" s="66"/>
      <c r="S4097" s="20" t="s">
        <v>6013</v>
      </c>
      <c r="T4097" s="20" t="s">
        <v>6013</v>
      </c>
      <c r="U4097" s="20" t="s">
        <v>6013</v>
      </c>
      <c r="V4097" s="6" t="s">
        <v>6013</v>
      </c>
      <c r="W4097" s="21" t="str">
        <f t="shared" si="64"/>
        <v>16</v>
      </c>
      <c r="AA4097" s="20" t="s">
        <v>8892</v>
      </c>
    </row>
    <row r="4098" spans="1:27">
      <c r="A4098" s="18">
        <v>189</v>
      </c>
      <c r="B4098" s="20" t="s">
        <v>8893</v>
      </c>
      <c r="C4098" s="18" t="s">
        <v>9327</v>
      </c>
      <c r="D4098" s="20" t="s">
        <v>9</v>
      </c>
      <c r="E4098" s="20" t="s">
        <v>6013</v>
      </c>
      <c r="F4098" s="20"/>
      <c r="G4098" s="20" t="s">
        <v>1538</v>
      </c>
      <c r="H4098" s="67" t="s">
        <v>3710</v>
      </c>
      <c r="I4098" s="68">
        <v>36274</v>
      </c>
      <c r="J4098" s="20" t="s">
        <v>4823</v>
      </c>
      <c r="K4098" s="66"/>
      <c r="L4098" s="66"/>
      <c r="M4098" s="65"/>
      <c r="N4098" s="65"/>
      <c r="O4098" s="66"/>
      <c r="P4098" s="65"/>
      <c r="Q4098" s="66"/>
      <c r="R4098" s="66"/>
      <c r="S4098" s="20" t="s">
        <v>6013</v>
      </c>
      <c r="T4098" s="20" t="s">
        <v>6013</v>
      </c>
      <c r="U4098" s="20" t="s">
        <v>6013</v>
      </c>
      <c r="V4098" s="6" t="s">
        <v>6013</v>
      </c>
      <c r="W4098" s="21" t="str">
        <f t="shared" si="64"/>
        <v>16</v>
      </c>
      <c r="AA4098" s="20" t="s">
        <v>8893</v>
      </c>
    </row>
    <row r="4099" spans="1:27">
      <c r="A4099" s="18">
        <v>190</v>
      </c>
      <c r="B4099" s="20" t="s">
        <v>8894</v>
      </c>
      <c r="C4099" s="18" t="s">
        <v>9328</v>
      </c>
      <c r="D4099" s="20" t="s">
        <v>15</v>
      </c>
      <c r="E4099" s="20" t="s">
        <v>6013</v>
      </c>
      <c r="F4099" s="20"/>
      <c r="G4099" s="20" t="s">
        <v>1866</v>
      </c>
      <c r="H4099" s="67" t="s">
        <v>3655</v>
      </c>
      <c r="I4099" s="68">
        <v>35737</v>
      </c>
      <c r="J4099" s="20" t="s">
        <v>4823</v>
      </c>
      <c r="K4099" s="66"/>
      <c r="L4099" s="66"/>
      <c r="M4099" s="65"/>
      <c r="N4099" s="65"/>
      <c r="O4099" s="66"/>
      <c r="P4099" s="65"/>
      <c r="Q4099" s="66"/>
      <c r="R4099" s="66"/>
      <c r="S4099" s="20" t="s">
        <v>6013</v>
      </c>
      <c r="T4099" s="20" t="s">
        <v>6013</v>
      </c>
      <c r="U4099" s="20" t="s">
        <v>6013</v>
      </c>
      <c r="V4099" s="6" t="s">
        <v>6013</v>
      </c>
      <c r="W4099" s="21" t="str">
        <f t="shared" si="64"/>
        <v>16</v>
      </c>
      <c r="AA4099" s="20" t="s">
        <v>8894</v>
      </c>
    </row>
    <row r="4100" spans="1:27">
      <c r="A4100" s="18">
        <v>191</v>
      </c>
      <c r="B4100" s="20" t="s">
        <v>8895</v>
      </c>
      <c r="C4100" s="18" t="s">
        <v>9329</v>
      </c>
      <c r="D4100" s="20" t="s">
        <v>9</v>
      </c>
      <c r="E4100" s="20" t="s">
        <v>6013</v>
      </c>
      <c r="F4100" s="20"/>
      <c r="G4100" s="20" t="s">
        <v>486</v>
      </c>
      <c r="H4100" s="67" t="s">
        <v>8553</v>
      </c>
      <c r="I4100" s="68">
        <v>36063</v>
      </c>
      <c r="J4100" s="20" t="s">
        <v>4823</v>
      </c>
      <c r="K4100" s="66"/>
      <c r="L4100" s="66"/>
      <c r="M4100" s="65"/>
      <c r="N4100" s="65"/>
      <c r="O4100" s="66"/>
      <c r="P4100" s="65"/>
      <c r="Q4100" s="66"/>
      <c r="R4100" s="66"/>
      <c r="S4100" s="20" t="s">
        <v>6013</v>
      </c>
      <c r="T4100" s="45" t="s">
        <v>6031</v>
      </c>
      <c r="U4100" s="45" t="s">
        <v>6031</v>
      </c>
      <c r="V4100" s="6" t="s">
        <v>6013</v>
      </c>
      <c r="W4100" s="21" t="str">
        <f t="shared" si="64"/>
        <v>16</v>
      </c>
      <c r="AA4100" s="20" t="s">
        <v>8895</v>
      </c>
    </row>
    <row r="4101" spans="1:27">
      <c r="A4101" s="18">
        <v>192</v>
      </c>
      <c r="B4101" s="20" t="s">
        <v>8896</v>
      </c>
      <c r="C4101" s="18" t="s">
        <v>9330</v>
      </c>
      <c r="D4101" s="20" t="s">
        <v>9</v>
      </c>
      <c r="E4101" s="20" t="s">
        <v>6013</v>
      </c>
      <c r="F4101" s="20"/>
      <c r="G4101" s="20" t="s">
        <v>286</v>
      </c>
      <c r="H4101" s="67" t="s">
        <v>3994</v>
      </c>
      <c r="I4101" s="68">
        <v>36117</v>
      </c>
      <c r="J4101" s="20" t="s">
        <v>4823</v>
      </c>
      <c r="K4101" s="66"/>
      <c r="L4101" s="66"/>
      <c r="M4101" s="65"/>
      <c r="N4101" s="65"/>
      <c r="O4101" s="66"/>
      <c r="P4101" s="65"/>
      <c r="Q4101" s="66"/>
      <c r="R4101" s="66"/>
      <c r="S4101" s="20" t="s">
        <v>6013</v>
      </c>
      <c r="T4101" s="20" t="s">
        <v>6013</v>
      </c>
      <c r="U4101" s="20" t="s">
        <v>6013</v>
      </c>
      <c r="V4101" s="6" t="s">
        <v>6013</v>
      </c>
      <c r="W4101" s="21" t="str">
        <f t="shared" si="64"/>
        <v>16</v>
      </c>
      <c r="AA4101" s="20" t="s">
        <v>8896</v>
      </c>
    </row>
    <row r="4102" spans="1:27">
      <c r="A4102" s="18">
        <v>193</v>
      </c>
      <c r="B4102" s="20" t="s">
        <v>8897</v>
      </c>
      <c r="C4102" s="18" t="s">
        <v>9331</v>
      </c>
      <c r="D4102" s="20" t="s">
        <v>9</v>
      </c>
      <c r="E4102" s="20" t="s">
        <v>6013</v>
      </c>
      <c r="F4102" s="20"/>
      <c r="G4102" s="20" t="s">
        <v>1536</v>
      </c>
      <c r="H4102" s="67" t="s">
        <v>9613</v>
      </c>
      <c r="I4102" s="68">
        <v>36051</v>
      </c>
      <c r="J4102" s="20" t="s">
        <v>4823</v>
      </c>
      <c r="K4102" s="66"/>
      <c r="L4102" s="66"/>
      <c r="M4102" s="65"/>
      <c r="N4102" s="65"/>
      <c r="O4102" s="66"/>
      <c r="P4102" s="65"/>
      <c r="Q4102" s="66"/>
      <c r="R4102" s="66"/>
      <c r="S4102" s="20" t="s">
        <v>6013</v>
      </c>
      <c r="T4102" s="20" t="s">
        <v>6013</v>
      </c>
      <c r="U4102" s="20" t="s">
        <v>6013</v>
      </c>
      <c r="V4102" s="6" t="s">
        <v>6013</v>
      </c>
      <c r="W4102" s="21" t="str">
        <f t="shared" ref="W4102:W4165" si="65">LEFT(B4102,2)</f>
        <v>16</v>
      </c>
      <c r="AA4102" s="20" t="s">
        <v>8897</v>
      </c>
    </row>
    <row r="4103" spans="1:27">
      <c r="A4103" s="18">
        <v>194</v>
      </c>
      <c r="B4103" s="20" t="s">
        <v>8898</v>
      </c>
      <c r="C4103" s="18" t="s">
        <v>9332</v>
      </c>
      <c r="D4103" s="20" t="s">
        <v>15</v>
      </c>
      <c r="E4103" s="20" t="s">
        <v>6013</v>
      </c>
      <c r="F4103" s="20"/>
      <c r="G4103" s="20" t="s">
        <v>1895</v>
      </c>
      <c r="H4103" s="67" t="s">
        <v>3655</v>
      </c>
      <c r="I4103" s="68">
        <v>36290</v>
      </c>
      <c r="J4103" s="20" t="s">
        <v>4823</v>
      </c>
      <c r="K4103" s="66"/>
      <c r="L4103" s="66"/>
      <c r="M4103" s="65"/>
      <c r="N4103" s="65"/>
      <c r="O4103" s="66"/>
      <c r="P4103" s="65"/>
      <c r="Q4103" s="66"/>
      <c r="R4103" s="66"/>
      <c r="S4103" s="20" t="s">
        <v>6013</v>
      </c>
      <c r="T4103" s="20" t="s">
        <v>6013</v>
      </c>
      <c r="U4103" s="20" t="s">
        <v>6013</v>
      </c>
      <c r="V4103" s="6" t="s">
        <v>6013</v>
      </c>
      <c r="W4103" s="21" t="str">
        <f t="shared" si="65"/>
        <v>16</v>
      </c>
      <c r="AA4103" s="20" t="s">
        <v>8898</v>
      </c>
    </row>
    <row r="4104" spans="1:27">
      <c r="A4104" s="18">
        <v>195</v>
      </c>
      <c r="B4104" s="20" t="s">
        <v>8899</v>
      </c>
      <c r="C4104" s="18" t="s">
        <v>9333</v>
      </c>
      <c r="D4104" s="20" t="s">
        <v>15</v>
      </c>
      <c r="E4104" s="20" t="s">
        <v>6013</v>
      </c>
      <c r="F4104" s="20"/>
      <c r="G4104" s="20" t="s">
        <v>486</v>
      </c>
      <c r="H4104" s="67" t="s">
        <v>9614</v>
      </c>
      <c r="I4104" s="68">
        <v>35771</v>
      </c>
      <c r="J4104" s="20" t="s">
        <v>5299</v>
      </c>
      <c r="K4104" s="66"/>
      <c r="L4104" s="66"/>
      <c r="M4104" s="65"/>
      <c r="N4104" s="65"/>
      <c r="O4104" s="66"/>
      <c r="P4104" s="65"/>
      <c r="Q4104" s="66"/>
      <c r="R4104" s="66"/>
      <c r="S4104" s="20" t="s">
        <v>6013</v>
      </c>
      <c r="T4104" s="20" t="s">
        <v>6013</v>
      </c>
      <c r="U4104" s="20" t="s">
        <v>6013</v>
      </c>
      <c r="V4104" s="6" t="s">
        <v>6013</v>
      </c>
      <c r="W4104" s="21" t="str">
        <f t="shared" si="65"/>
        <v>16</v>
      </c>
      <c r="AA4104" s="20" t="s">
        <v>8899</v>
      </c>
    </row>
    <row r="4105" spans="1:27">
      <c r="A4105" s="18">
        <v>196</v>
      </c>
      <c r="B4105" s="20" t="s">
        <v>8900</v>
      </c>
      <c r="C4105" s="18" t="s">
        <v>9334</v>
      </c>
      <c r="D4105" s="20" t="s">
        <v>15</v>
      </c>
      <c r="E4105" s="20" t="s">
        <v>6013</v>
      </c>
      <c r="F4105" s="20"/>
      <c r="G4105" s="20" t="s">
        <v>286</v>
      </c>
      <c r="H4105" s="67" t="s">
        <v>3717</v>
      </c>
      <c r="I4105" s="68">
        <v>35906</v>
      </c>
      <c r="J4105" s="20" t="s">
        <v>4823</v>
      </c>
      <c r="K4105" s="66"/>
      <c r="L4105" s="66"/>
      <c r="M4105" s="65"/>
      <c r="N4105" s="65"/>
      <c r="O4105" s="66"/>
      <c r="P4105" s="65"/>
      <c r="Q4105" s="66"/>
      <c r="R4105" s="66"/>
      <c r="S4105" s="20" t="s">
        <v>6013</v>
      </c>
      <c r="T4105" s="20" t="s">
        <v>6013</v>
      </c>
      <c r="U4105" s="20" t="s">
        <v>6013</v>
      </c>
      <c r="V4105" s="6" t="s">
        <v>6013</v>
      </c>
      <c r="W4105" s="21" t="str">
        <f t="shared" si="65"/>
        <v>16</v>
      </c>
      <c r="AA4105" s="20" t="s">
        <v>8900</v>
      </c>
    </row>
    <row r="4106" spans="1:27">
      <c r="A4106" s="18">
        <v>197</v>
      </c>
      <c r="B4106" s="20" t="s">
        <v>8901</v>
      </c>
      <c r="C4106" s="18" t="s">
        <v>9335</v>
      </c>
      <c r="D4106" s="20" t="s">
        <v>15</v>
      </c>
      <c r="E4106" s="20" t="s">
        <v>6013</v>
      </c>
      <c r="F4106" s="20"/>
      <c r="G4106" s="20" t="s">
        <v>15</v>
      </c>
      <c r="H4106" s="67" t="s">
        <v>3773</v>
      </c>
      <c r="I4106" s="68">
        <v>35641</v>
      </c>
      <c r="J4106" s="20" t="s">
        <v>4823</v>
      </c>
      <c r="K4106" s="66"/>
      <c r="L4106" s="66"/>
      <c r="M4106" s="65"/>
      <c r="N4106" s="65"/>
      <c r="O4106" s="66"/>
      <c r="P4106" s="65"/>
      <c r="Q4106" s="66"/>
      <c r="R4106" s="66"/>
      <c r="S4106" s="20" t="s">
        <v>6013</v>
      </c>
      <c r="T4106" s="20" t="s">
        <v>6013</v>
      </c>
      <c r="U4106" s="20" t="s">
        <v>6013</v>
      </c>
      <c r="V4106" s="6" t="s">
        <v>6013</v>
      </c>
      <c r="W4106" s="21" t="str">
        <f t="shared" si="65"/>
        <v>16</v>
      </c>
      <c r="AA4106" s="20" t="s">
        <v>8901</v>
      </c>
    </row>
    <row r="4107" spans="1:27">
      <c r="A4107" s="18">
        <v>198</v>
      </c>
      <c r="B4107" s="20" t="s">
        <v>8902</v>
      </c>
      <c r="C4107" s="18" t="s">
        <v>9336</v>
      </c>
      <c r="D4107" s="20" t="s">
        <v>15</v>
      </c>
      <c r="E4107" s="20" t="s">
        <v>6013</v>
      </c>
      <c r="F4107" s="20"/>
      <c r="G4107" s="20" t="s">
        <v>16</v>
      </c>
      <c r="H4107" s="67" t="s">
        <v>3710</v>
      </c>
      <c r="I4107" s="68">
        <v>36430</v>
      </c>
      <c r="J4107" s="20" t="s">
        <v>4823</v>
      </c>
      <c r="K4107" s="66"/>
      <c r="L4107" s="66"/>
      <c r="M4107" s="65"/>
      <c r="N4107" s="65"/>
      <c r="O4107" s="66"/>
      <c r="P4107" s="65"/>
      <c r="Q4107" s="66"/>
      <c r="R4107" s="66"/>
      <c r="S4107" s="20" t="s">
        <v>6013</v>
      </c>
      <c r="T4107" s="20" t="s">
        <v>6013</v>
      </c>
      <c r="U4107" s="20" t="s">
        <v>6013</v>
      </c>
      <c r="V4107" s="6" t="s">
        <v>6013</v>
      </c>
      <c r="W4107" s="21" t="str">
        <f t="shared" si="65"/>
        <v>16</v>
      </c>
      <c r="AA4107" s="20" t="s">
        <v>8902</v>
      </c>
    </row>
    <row r="4108" spans="1:27">
      <c r="A4108" s="18">
        <v>199</v>
      </c>
      <c r="B4108" s="20" t="s">
        <v>8903</v>
      </c>
      <c r="C4108" s="18" t="s">
        <v>9337</v>
      </c>
      <c r="D4108" s="20" t="s">
        <v>15</v>
      </c>
      <c r="E4108" s="20" t="s">
        <v>6013</v>
      </c>
      <c r="F4108" s="20"/>
      <c r="G4108" s="20" t="s">
        <v>486</v>
      </c>
      <c r="H4108" s="67" t="s">
        <v>9615</v>
      </c>
      <c r="I4108" s="68">
        <v>36036</v>
      </c>
      <c r="J4108" s="20" t="s">
        <v>4823</v>
      </c>
      <c r="K4108" s="66"/>
      <c r="L4108" s="66"/>
      <c r="M4108" s="65"/>
      <c r="N4108" s="65"/>
      <c r="O4108" s="66"/>
      <c r="P4108" s="65"/>
      <c r="Q4108" s="66"/>
      <c r="R4108" s="66"/>
      <c r="S4108" s="20" t="s">
        <v>6013</v>
      </c>
      <c r="T4108" s="20" t="s">
        <v>6013</v>
      </c>
      <c r="U4108" s="20" t="s">
        <v>6013</v>
      </c>
      <c r="V4108" s="6" t="s">
        <v>6013</v>
      </c>
      <c r="W4108" s="21" t="str">
        <f t="shared" si="65"/>
        <v>16</v>
      </c>
      <c r="AA4108" s="20" t="s">
        <v>8903</v>
      </c>
    </row>
    <row r="4109" spans="1:27">
      <c r="A4109" s="18">
        <v>200</v>
      </c>
      <c r="B4109" s="20" t="s">
        <v>8904</v>
      </c>
      <c r="C4109" s="18" t="s">
        <v>9338</v>
      </c>
      <c r="D4109" s="20" t="s">
        <v>9</v>
      </c>
      <c r="E4109" s="20" t="s">
        <v>6013</v>
      </c>
      <c r="F4109" s="20"/>
      <c r="G4109" s="20" t="s">
        <v>486</v>
      </c>
      <c r="H4109" s="67" t="s">
        <v>3710</v>
      </c>
      <c r="I4109" s="68">
        <v>35996</v>
      </c>
      <c r="J4109" s="20" t="s">
        <v>4823</v>
      </c>
      <c r="K4109" s="66"/>
      <c r="L4109" s="66"/>
      <c r="M4109" s="65"/>
      <c r="N4109" s="65"/>
      <c r="O4109" s="66"/>
      <c r="P4109" s="65"/>
      <c r="Q4109" s="66"/>
      <c r="R4109" s="66"/>
      <c r="S4109" s="20" t="s">
        <v>6013</v>
      </c>
      <c r="T4109" s="20" t="s">
        <v>6013</v>
      </c>
      <c r="U4109" s="20" t="s">
        <v>6013</v>
      </c>
      <c r="V4109" s="6" t="s">
        <v>6013</v>
      </c>
      <c r="W4109" s="21" t="str">
        <f t="shared" si="65"/>
        <v>16</v>
      </c>
      <c r="AA4109" s="20" t="s">
        <v>8904</v>
      </c>
    </row>
    <row r="4110" spans="1:27">
      <c r="A4110" s="18">
        <v>201</v>
      </c>
      <c r="B4110" s="20" t="s">
        <v>8905</v>
      </c>
      <c r="C4110" s="18" t="s">
        <v>9339</v>
      </c>
      <c r="D4110" s="20" t="s">
        <v>9</v>
      </c>
      <c r="E4110" s="20" t="s">
        <v>6013</v>
      </c>
      <c r="F4110" s="20"/>
      <c r="G4110" s="20" t="s">
        <v>1538</v>
      </c>
      <c r="H4110" s="67" t="s">
        <v>9616</v>
      </c>
      <c r="I4110" s="68">
        <v>35669</v>
      </c>
      <c r="J4110" s="20" t="s">
        <v>4823</v>
      </c>
      <c r="K4110" s="66"/>
      <c r="L4110" s="66"/>
      <c r="M4110" s="65"/>
      <c r="N4110" s="65"/>
      <c r="O4110" s="66"/>
      <c r="P4110" s="65"/>
      <c r="Q4110" s="66"/>
      <c r="R4110" s="66"/>
      <c r="S4110" s="20" t="s">
        <v>6013</v>
      </c>
      <c r="T4110" s="20" t="s">
        <v>6013</v>
      </c>
      <c r="U4110" s="20" t="s">
        <v>6013</v>
      </c>
      <c r="V4110" s="6" t="s">
        <v>6013</v>
      </c>
      <c r="W4110" s="21" t="str">
        <f t="shared" si="65"/>
        <v>16</v>
      </c>
      <c r="AA4110" s="20" t="s">
        <v>8905</v>
      </c>
    </row>
    <row r="4111" spans="1:27">
      <c r="A4111" s="18">
        <v>202</v>
      </c>
      <c r="B4111" s="20" t="s">
        <v>8906</v>
      </c>
      <c r="C4111" s="18" t="s">
        <v>9340</v>
      </c>
      <c r="D4111" s="20" t="s">
        <v>15</v>
      </c>
      <c r="E4111" s="20" t="s">
        <v>6013</v>
      </c>
      <c r="F4111" s="20"/>
      <c r="G4111" s="20" t="s">
        <v>1538</v>
      </c>
      <c r="H4111" s="67" t="s">
        <v>9617</v>
      </c>
      <c r="I4111" s="68">
        <v>35941</v>
      </c>
      <c r="J4111" s="20" t="s">
        <v>4823</v>
      </c>
      <c r="K4111" s="66"/>
      <c r="L4111" s="66"/>
      <c r="M4111" s="65"/>
      <c r="N4111" s="65"/>
      <c r="O4111" s="66"/>
      <c r="P4111" s="65"/>
      <c r="Q4111" s="66"/>
      <c r="R4111" s="66"/>
      <c r="S4111" s="20" t="s">
        <v>6013</v>
      </c>
      <c r="T4111" s="20" t="s">
        <v>6013</v>
      </c>
      <c r="U4111" s="20" t="s">
        <v>6013</v>
      </c>
      <c r="V4111" s="6" t="s">
        <v>6013</v>
      </c>
      <c r="W4111" s="21" t="str">
        <f t="shared" si="65"/>
        <v>16</v>
      </c>
      <c r="AA4111" s="20" t="s">
        <v>8906</v>
      </c>
    </row>
    <row r="4112" spans="1:27">
      <c r="A4112" s="18">
        <v>203</v>
      </c>
      <c r="B4112" s="20" t="s">
        <v>8907</v>
      </c>
      <c r="C4112" s="18" t="s">
        <v>9341</v>
      </c>
      <c r="D4112" s="20" t="s">
        <v>15</v>
      </c>
      <c r="E4112" s="20" t="s">
        <v>6013</v>
      </c>
      <c r="F4112" s="20"/>
      <c r="G4112" s="20" t="s">
        <v>486</v>
      </c>
      <c r="H4112" s="67" t="s">
        <v>8549</v>
      </c>
      <c r="I4112" s="68">
        <v>35443</v>
      </c>
      <c r="J4112" s="20" t="s">
        <v>4823</v>
      </c>
      <c r="K4112" s="66"/>
      <c r="L4112" s="66"/>
      <c r="M4112" s="65"/>
      <c r="N4112" s="65"/>
      <c r="O4112" s="66"/>
      <c r="P4112" s="65"/>
      <c r="Q4112" s="66"/>
      <c r="R4112" s="66"/>
      <c r="S4112" s="20" t="s">
        <v>6013</v>
      </c>
      <c r="T4112" s="20" t="s">
        <v>6013</v>
      </c>
      <c r="U4112" s="20" t="s">
        <v>6013</v>
      </c>
      <c r="V4112" s="6" t="s">
        <v>6013</v>
      </c>
      <c r="W4112" s="21" t="str">
        <f t="shared" si="65"/>
        <v>16</v>
      </c>
      <c r="AA4112" s="20" t="s">
        <v>8907</v>
      </c>
    </row>
    <row r="4113" spans="1:27">
      <c r="A4113" s="18">
        <v>204</v>
      </c>
      <c r="B4113" s="20" t="s">
        <v>8908</v>
      </c>
      <c r="C4113" s="18" t="s">
        <v>9342</v>
      </c>
      <c r="D4113" s="20" t="s">
        <v>15</v>
      </c>
      <c r="E4113" s="20" t="s">
        <v>6013</v>
      </c>
      <c r="F4113" s="20"/>
      <c r="G4113" s="20" t="s">
        <v>20</v>
      </c>
      <c r="H4113" s="67" t="s">
        <v>3655</v>
      </c>
      <c r="I4113" s="68">
        <v>35734</v>
      </c>
      <c r="J4113" s="20" t="s">
        <v>5299</v>
      </c>
      <c r="K4113" s="66"/>
      <c r="L4113" s="66"/>
      <c r="M4113" s="65"/>
      <c r="N4113" s="65"/>
      <c r="O4113" s="66"/>
      <c r="P4113" s="65"/>
      <c r="Q4113" s="66"/>
      <c r="R4113" s="66"/>
      <c r="S4113" s="20" t="s">
        <v>6013</v>
      </c>
      <c r="T4113" s="20" t="s">
        <v>6013</v>
      </c>
      <c r="U4113" s="20" t="s">
        <v>6013</v>
      </c>
      <c r="V4113" s="6" t="s">
        <v>6013</v>
      </c>
      <c r="W4113" s="21" t="str">
        <f t="shared" si="65"/>
        <v>16</v>
      </c>
      <c r="AA4113" s="20" t="s">
        <v>8908</v>
      </c>
    </row>
    <row r="4114" spans="1:27">
      <c r="A4114" s="18">
        <v>205</v>
      </c>
      <c r="B4114" s="20" t="s">
        <v>8909</v>
      </c>
      <c r="C4114" s="18" t="s">
        <v>9343</v>
      </c>
      <c r="D4114" s="20" t="s">
        <v>9</v>
      </c>
      <c r="E4114" s="20" t="s">
        <v>6013</v>
      </c>
      <c r="F4114" s="20"/>
      <c r="G4114" s="20" t="s">
        <v>1891</v>
      </c>
      <c r="H4114" s="67" t="s">
        <v>3731</v>
      </c>
      <c r="I4114" s="68">
        <v>36036</v>
      </c>
      <c r="J4114" s="20" t="s">
        <v>5299</v>
      </c>
      <c r="K4114" s="66"/>
      <c r="L4114" s="66"/>
      <c r="M4114" s="65"/>
      <c r="N4114" s="65"/>
      <c r="O4114" s="66"/>
      <c r="P4114" s="65"/>
      <c r="Q4114" s="66"/>
      <c r="R4114" s="66"/>
      <c r="S4114" s="20" t="s">
        <v>6013</v>
      </c>
      <c r="T4114" s="20" t="s">
        <v>6013</v>
      </c>
      <c r="U4114" s="20" t="s">
        <v>6013</v>
      </c>
      <c r="V4114" s="6" t="s">
        <v>6013</v>
      </c>
      <c r="W4114" s="21" t="str">
        <f t="shared" si="65"/>
        <v>16</v>
      </c>
      <c r="AA4114" s="20" t="s">
        <v>8909</v>
      </c>
    </row>
    <row r="4115" spans="1:27">
      <c r="A4115" s="18">
        <v>206</v>
      </c>
      <c r="B4115" s="20" t="s">
        <v>8910</v>
      </c>
      <c r="C4115" s="18" t="s">
        <v>9344</v>
      </c>
      <c r="D4115" s="20" t="s">
        <v>15</v>
      </c>
      <c r="E4115" s="20" t="s">
        <v>6013</v>
      </c>
      <c r="F4115" s="20"/>
      <c r="G4115" s="20" t="s">
        <v>1536</v>
      </c>
      <c r="H4115" s="67" t="s">
        <v>3649</v>
      </c>
      <c r="I4115" s="68">
        <v>35969</v>
      </c>
      <c r="J4115" s="20" t="s">
        <v>4823</v>
      </c>
      <c r="K4115" s="66"/>
      <c r="L4115" s="66"/>
      <c r="M4115" s="65"/>
      <c r="N4115" s="65"/>
      <c r="O4115" s="66"/>
      <c r="P4115" s="65"/>
      <c r="Q4115" s="66"/>
      <c r="R4115" s="66"/>
      <c r="S4115" s="20" t="s">
        <v>6013</v>
      </c>
      <c r="T4115" s="20" t="s">
        <v>6013</v>
      </c>
      <c r="U4115" s="20" t="s">
        <v>6013</v>
      </c>
      <c r="V4115" s="6" t="s">
        <v>6013</v>
      </c>
      <c r="W4115" s="21" t="str">
        <f t="shared" si="65"/>
        <v>16</v>
      </c>
      <c r="AA4115" s="20" t="s">
        <v>8910</v>
      </c>
    </row>
    <row r="4116" spans="1:27">
      <c r="A4116" s="18">
        <v>207</v>
      </c>
      <c r="B4116" s="20" t="s">
        <v>8911</v>
      </c>
      <c r="C4116" s="18" t="s">
        <v>9345</v>
      </c>
      <c r="D4116" s="20" t="s">
        <v>15</v>
      </c>
      <c r="E4116" s="20" t="s">
        <v>6013</v>
      </c>
      <c r="F4116" s="20"/>
      <c r="G4116" s="20" t="s">
        <v>1538</v>
      </c>
      <c r="H4116" s="67" t="s">
        <v>3770</v>
      </c>
      <c r="I4116" s="68">
        <v>35778</v>
      </c>
      <c r="J4116" s="20" t="s">
        <v>4823</v>
      </c>
      <c r="K4116" s="66"/>
      <c r="L4116" s="66"/>
      <c r="M4116" s="65"/>
      <c r="N4116" s="65"/>
      <c r="O4116" s="66"/>
      <c r="P4116" s="65"/>
      <c r="Q4116" s="66"/>
      <c r="R4116" s="66"/>
      <c r="S4116" s="20" t="s">
        <v>6013</v>
      </c>
      <c r="T4116" s="20" t="s">
        <v>6013</v>
      </c>
      <c r="U4116" s="20" t="s">
        <v>6013</v>
      </c>
      <c r="V4116" s="6" t="s">
        <v>6013</v>
      </c>
      <c r="W4116" s="21" t="str">
        <f t="shared" si="65"/>
        <v>16</v>
      </c>
      <c r="AA4116" s="20" t="s">
        <v>8911</v>
      </c>
    </row>
    <row r="4117" spans="1:27">
      <c r="A4117" s="18">
        <v>208</v>
      </c>
      <c r="B4117" s="20" t="s">
        <v>8912</v>
      </c>
      <c r="C4117" s="18" t="s">
        <v>9346</v>
      </c>
      <c r="D4117" s="20" t="s">
        <v>9</v>
      </c>
      <c r="E4117" s="20" t="s">
        <v>6013</v>
      </c>
      <c r="F4117" s="20"/>
      <c r="G4117" s="20" t="s">
        <v>486</v>
      </c>
      <c r="H4117" s="67" t="s">
        <v>3724</v>
      </c>
      <c r="I4117" s="68">
        <v>35960</v>
      </c>
      <c r="J4117" s="20" t="s">
        <v>4823</v>
      </c>
      <c r="K4117" s="66"/>
      <c r="L4117" s="66"/>
      <c r="M4117" s="65"/>
      <c r="N4117" s="65"/>
      <c r="O4117" s="66"/>
      <c r="P4117" s="65"/>
      <c r="Q4117" s="66"/>
      <c r="R4117" s="66"/>
      <c r="S4117" s="20" t="s">
        <v>6013</v>
      </c>
      <c r="T4117" s="20" t="s">
        <v>6013</v>
      </c>
      <c r="U4117" s="20" t="s">
        <v>6013</v>
      </c>
      <c r="V4117" s="6" t="s">
        <v>6013</v>
      </c>
      <c r="W4117" s="21" t="str">
        <f t="shared" si="65"/>
        <v>16</v>
      </c>
      <c r="AA4117" s="20" t="s">
        <v>8912</v>
      </c>
    </row>
    <row r="4118" spans="1:27">
      <c r="A4118" s="18">
        <v>209</v>
      </c>
      <c r="B4118" s="20" t="s">
        <v>8913</v>
      </c>
      <c r="C4118" s="18" t="s">
        <v>9347</v>
      </c>
      <c r="D4118" s="20" t="s">
        <v>9</v>
      </c>
      <c r="E4118" s="20" t="s">
        <v>6013</v>
      </c>
      <c r="F4118" s="20"/>
      <c r="G4118" s="20" t="s">
        <v>1536</v>
      </c>
      <c r="H4118" s="67" t="s">
        <v>3710</v>
      </c>
      <c r="I4118" s="68">
        <v>35808</v>
      </c>
      <c r="J4118" s="20" t="s">
        <v>4823</v>
      </c>
      <c r="K4118" s="66"/>
      <c r="L4118" s="66"/>
      <c r="M4118" s="65"/>
      <c r="N4118" s="65"/>
      <c r="O4118" s="66"/>
      <c r="P4118" s="65"/>
      <c r="Q4118" s="66"/>
      <c r="R4118" s="66"/>
      <c r="S4118" s="20" t="s">
        <v>6013</v>
      </c>
      <c r="T4118" s="20" t="s">
        <v>6013</v>
      </c>
      <c r="U4118" s="20" t="s">
        <v>6013</v>
      </c>
      <c r="V4118" s="6" t="s">
        <v>6013</v>
      </c>
      <c r="W4118" s="21" t="str">
        <f t="shared" si="65"/>
        <v>16</v>
      </c>
      <c r="AA4118" s="20" t="s">
        <v>8913</v>
      </c>
    </row>
    <row r="4119" spans="1:27">
      <c r="A4119" s="18">
        <v>210</v>
      </c>
      <c r="B4119" s="20" t="s">
        <v>8914</v>
      </c>
      <c r="C4119" s="18" t="s">
        <v>9348</v>
      </c>
      <c r="D4119" s="20" t="s">
        <v>9</v>
      </c>
      <c r="E4119" s="20" t="s">
        <v>6013</v>
      </c>
      <c r="F4119" s="20"/>
      <c r="G4119" s="20" t="s">
        <v>1536</v>
      </c>
      <c r="H4119" s="67" t="s">
        <v>8553</v>
      </c>
      <c r="I4119" s="68">
        <v>36013</v>
      </c>
      <c r="J4119" s="20" t="s">
        <v>4823</v>
      </c>
      <c r="K4119" s="66"/>
      <c r="L4119" s="66"/>
      <c r="M4119" s="65"/>
      <c r="N4119" s="65"/>
      <c r="O4119" s="66"/>
      <c r="P4119" s="65"/>
      <c r="Q4119" s="66"/>
      <c r="R4119" s="66"/>
      <c r="S4119" s="20" t="s">
        <v>6013</v>
      </c>
      <c r="T4119" s="45" t="s">
        <v>6031</v>
      </c>
      <c r="U4119" s="45" t="s">
        <v>6031</v>
      </c>
      <c r="V4119" s="6" t="s">
        <v>6031</v>
      </c>
      <c r="W4119" s="21" t="str">
        <f t="shared" si="65"/>
        <v>16</v>
      </c>
      <c r="AA4119" s="20" t="s">
        <v>8914</v>
      </c>
    </row>
    <row r="4120" spans="1:27">
      <c r="A4120" s="18">
        <v>211</v>
      </c>
      <c r="B4120" s="20" t="s">
        <v>8915</v>
      </c>
      <c r="C4120" s="18" t="s">
        <v>9349</v>
      </c>
      <c r="D4120" s="20" t="s">
        <v>9</v>
      </c>
      <c r="E4120" s="20" t="s">
        <v>6021</v>
      </c>
      <c r="F4120" s="20"/>
      <c r="G4120" s="20" t="s">
        <v>59</v>
      </c>
      <c r="H4120" s="67" t="s">
        <v>3774</v>
      </c>
      <c r="I4120" s="68">
        <v>35721</v>
      </c>
      <c r="J4120" s="20" t="s">
        <v>4823</v>
      </c>
      <c r="K4120" s="66"/>
      <c r="L4120" s="66"/>
      <c r="M4120" s="65"/>
      <c r="N4120" s="65"/>
      <c r="O4120" s="66"/>
      <c r="P4120" s="65"/>
      <c r="Q4120" s="66"/>
      <c r="R4120" s="66"/>
      <c r="S4120" s="20" t="s">
        <v>6021</v>
      </c>
      <c r="T4120" s="45" t="s">
        <v>6013</v>
      </c>
      <c r="U4120" s="45" t="s">
        <v>6013</v>
      </c>
      <c r="V4120" s="6" t="s">
        <v>6021</v>
      </c>
      <c r="W4120" s="21" t="str">
        <f t="shared" si="65"/>
        <v>16</v>
      </c>
      <c r="AA4120" s="20" t="s">
        <v>8915</v>
      </c>
    </row>
    <row r="4121" spans="1:27">
      <c r="A4121" s="18">
        <v>212</v>
      </c>
      <c r="B4121" s="20" t="s">
        <v>8916</v>
      </c>
      <c r="C4121" s="18" t="s">
        <v>9350</v>
      </c>
      <c r="D4121" s="20" t="s">
        <v>9</v>
      </c>
      <c r="E4121" s="20" t="s">
        <v>6021</v>
      </c>
      <c r="F4121" s="20"/>
      <c r="G4121" s="20" t="s">
        <v>286</v>
      </c>
      <c r="H4121" s="67" t="s">
        <v>3774</v>
      </c>
      <c r="I4121" s="68">
        <v>35858</v>
      </c>
      <c r="J4121" s="20" t="s">
        <v>4823</v>
      </c>
      <c r="K4121" s="66"/>
      <c r="L4121" s="66"/>
      <c r="M4121" s="65"/>
      <c r="N4121" s="65"/>
      <c r="O4121" s="66"/>
      <c r="P4121" s="65"/>
      <c r="Q4121" s="66"/>
      <c r="R4121" s="66"/>
      <c r="S4121" s="20" t="s">
        <v>6021</v>
      </c>
      <c r="T4121" s="20" t="s">
        <v>6021</v>
      </c>
      <c r="U4121" s="20" t="s">
        <v>6021</v>
      </c>
      <c r="V4121" s="6" t="s">
        <v>6021</v>
      </c>
      <c r="W4121" s="21" t="str">
        <f t="shared" si="65"/>
        <v>16</v>
      </c>
      <c r="AA4121" s="20" t="s">
        <v>8916</v>
      </c>
    </row>
    <row r="4122" spans="1:27">
      <c r="A4122" s="18">
        <v>213</v>
      </c>
      <c r="B4122" s="20" t="s">
        <v>8917</v>
      </c>
      <c r="C4122" s="18" t="s">
        <v>9351</v>
      </c>
      <c r="D4122" s="20" t="s">
        <v>9</v>
      </c>
      <c r="E4122" s="20" t="s">
        <v>6013</v>
      </c>
      <c r="F4122" s="20"/>
      <c r="G4122" s="20" t="s">
        <v>1538</v>
      </c>
      <c r="H4122" s="67" t="s">
        <v>3737</v>
      </c>
      <c r="I4122" s="68">
        <v>35890</v>
      </c>
      <c r="J4122" s="20" t="s">
        <v>4823</v>
      </c>
      <c r="K4122" s="66"/>
      <c r="L4122" s="66"/>
      <c r="M4122" s="65"/>
      <c r="N4122" s="65"/>
      <c r="O4122" s="66"/>
      <c r="P4122" s="65"/>
      <c r="Q4122" s="66"/>
      <c r="R4122" s="66"/>
      <c r="S4122" s="20" t="s">
        <v>6013</v>
      </c>
      <c r="T4122" s="20" t="s">
        <v>6013</v>
      </c>
      <c r="U4122" s="20" t="s">
        <v>6013</v>
      </c>
      <c r="V4122" s="6" t="s">
        <v>6013</v>
      </c>
      <c r="W4122" s="21" t="str">
        <f t="shared" si="65"/>
        <v>16</v>
      </c>
      <c r="AA4122" s="20" t="s">
        <v>8917</v>
      </c>
    </row>
    <row r="4123" spans="1:27">
      <c r="A4123" s="18">
        <v>214</v>
      </c>
      <c r="B4123" s="20" t="s">
        <v>8918</v>
      </c>
      <c r="C4123" s="18" t="s">
        <v>9352</v>
      </c>
      <c r="D4123" s="20" t="s">
        <v>9</v>
      </c>
      <c r="E4123" s="20" t="s">
        <v>6021</v>
      </c>
      <c r="F4123" s="20"/>
      <c r="G4123" s="20" t="s">
        <v>486</v>
      </c>
      <c r="H4123" s="67" t="s">
        <v>3774</v>
      </c>
      <c r="I4123" s="68">
        <v>35986</v>
      </c>
      <c r="J4123" s="20" t="s">
        <v>4823</v>
      </c>
      <c r="K4123" s="66"/>
      <c r="L4123" s="66"/>
      <c r="M4123" s="65"/>
      <c r="N4123" s="65"/>
      <c r="O4123" s="66"/>
      <c r="P4123" s="65"/>
      <c r="Q4123" s="66"/>
      <c r="R4123" s="66"/>
      <c r="S4123" s="20" t="s">
        <v>6021</v>
      </c>
      <c r="T4123" s="20" t="s">
        <v>6021</v>
      </c>
      <c r="U4123" s="20" t="s">
        <v>6021</v>
      </c>
      <c r="V4123" s="6" t="s">
        <v>6021</v>
      </c>
      <c r="W4123" s="21" t="str">
        <f t="shared" si="65"/>
        <v>16</v>
      </c>
      <c r="AA4123" s="20" t="s">
        <v>8918</v>
      </c>
    </row>
    <row r="4124" spans="1:27">
      <c r="A4124" s="18">
        <v>215</v>
      </c>
      <c r="B4124" s="20" t="s">
        <v>8919</v>
      </c>
      <c r="C4124" s="18" t="s">
        <v>9353</v>
      </c>
      <c r="D4124" s="20" t="s">
        <v>9</v>
      </c>
      <c r="E4124" s="20" t="s">
        <v>6013</v>
      </c>
      <c r="F4124" s="20"/>
      <c r="G4124" s="20" t="s">
        <v>1891</v>
      </c>
      <c r="H4124" s="67" t="s">
        <v>9618</v>
      </c>
      <c r="I4124" s="68">
        <v>35900</v>
      </c>
      <c r="J4124" s="20" t="s">
        <v>4823</v>
      </c>
      <c r="K4124" s="66"/>
      <c r="L4124" s="66"/>
      <c r="M4124" s="65"/>
      <c r="N4124" s="65"/>
      <c r="O4124" s="66"/>
      <c r="P4124" s="65"/>
      <c r="Q4124" s="66"/>
      <c r="R4124" s="66"/>
      <c r="S4124" s="20" t="s">
        <v>6013</v>
      </c>
      <c r="T4124" s="20" t="s">
        <v>6013</v>
      </c>
      <c r="U4124" s="20" t="s">
        <v>6013</v>
      </c>
      <c r="V4124" s="6" t="s">
        <v>6013</v>
      </c>
      <c r="W4124" s="21" t="str">
        <f t="shared" si="65"/>
        <v>16</v>
      </c>
      <c r="AA4124" s="20" t="s">
        <v>8919</v>
      </c>
    </row>
    <row r="4125" spans="1:27">
      <c r="A4125" s="18">
        <v>216</v>
      </c>
      <c r="B4125" s="20" t="s">
        <v>8920</v>
      </c>
      <c r="C4125" s="18" t="s">
        <v>9354</v>
      </c>
      <c r="D4125" s="20" t="s">
        <v>9</v>
      </c>
      <c r="E4125" s="20" t="s">
        <v>6013</v>
      </c>
      <c r="F4125" s="20"/>
      <c r="G4125" s="20" t="s">
        <v>1866</v>
      </c>
      <c r="H4125" s="67" t="s">
        <v>8553</v>
      </c>
      <c r="I4125" s="68">
        <v>36105</v>
      </c>
      <c r="J4125" s="20" t="s">
        <v>4823</v>
      </c>
      <c r="K4125" s="66"/>
      <c r="L4125" s="66"/>
      <c r="M4125" s="65"/>
      <c r="N4125" s="65"/>
      <c r="O4125" s="66"/>
      <c r="P4125" s="65"/>
      <c r="Q4125" s="66"/>
      <c r="R4125" s="66"/>
      <c r="S4125" s="20" t="s">
        <v>6013</v>
      </c>
      <c r="T4125" s="45" t="s">
        <v>6031</v>
      </c>
      <c r="U4125" s="45" t="s">
        <v>6031</v>
      </c>
      <c r="V4125" s="6" t="s">
        <v>6031</v>
      </c>
      <c r="W4125" s="21" t="str">
        <f t="shared" si="65"/>
        <v>16</v>
      </c>
      <c r="AA4125" s="20" t="s">
        <v>8920</v>
      </c>
    </row>
    <row r="4126" spans="1:27">
      <c r="A4126" s="18">
        <v>217</v>
      </c>
      <c r="B4126" s="20" t="s">
        <v>8921</v>
      </c>
      <c r="C4126" s="18" t="s">
        <v>9355</v>
      </c>
      <c r="D4126" s="20" t="s">
        <v>9</v>
      </c>
      <c r="E4126" s="20" t="s">
        <v>6021</v>
      </c>
      <c r="F4126" s="20"/>
      <c r="G4126" s="20" t="s">
        <v>1866</v>
      </c>
      <c r="H4126" s="67" t="s">
        <v>3655</v>
      </c>
      <c r="I4126" s="68">
        <v>35926</v>
      </c>
      <c r="J4126" s="20" t="s">
        <v>4823</v>
      </c>
      <c r="K4126" s="66"/>
      <c r="L4126" s="66"/>
      <c r="M4126" s="65"/>
      <c r="N4126" s="65"/>
      <c r="O4126" s="66"/>
      <c r="P4126" s="65"/>
      <c r="Q4126" s="66"/>
      <c r="R4126" s="66"/>
      <c r="S4126" s="20" t="s">
        <v>6021</v>
      </c>
      <c r="T4126" s="20" t="s">
        <v>6021</v>
      </c>
      <c r="U4126" s="20" t="s">
        <v>6021</v>
      </c>
      <c r="V4126" s="6" t="s">
        <v>6021</v>
      </c>
      <c r="W4126" s="21" t="str">
        <f t="shared" si="65"/>
        <v>16</v>
      </c>
      <c r="AA4126" s="20" t="s">
        <v>8921</v>
      </c>
    </row>
    <row r="4127" spans="1:27">
      <c r="A4127" s="18">
        <v>218</v>
      </c>
      <c r="B4127" s="20" t="s">
        <v>8922</v>
      </c>
      <c r="C4127" s="18" t="s">
        <v>9356</v>
      </c>
      <c r="D4127" s="20" t="s">
        <v>9</v>
      </c>
      <c r="E4127" s="20" t="s">
        <v>6013</v>
      </c>
      <c r="F4127" s="20"/>
      <c r="G4127" s="20" t="s">
        <v>1895</v>
      </c>
      <c r="H4127" s="67" t="s">
        <v>3649</v>
      </c>
      <c r="I4127" s="68">
        <v>35398</v>
      </c>
      <c r="J4127" s="20" t="s">
        <v>4823</v>
      </c>
      <c r="K4127" s="66"/>
      <c r="L4127" s="66"/>
      <c r="M4127" s="65"/>
      <c r="N4127" s="65"/>
      <c r="O4127" s="66"/>
      <c r="P4127" s="65"/>
      <c r="Q4127" s="66"/>
      <c r="R4127" s="66"/>
      <c r="S4127" s="20" t="s">
        <v>6013</v>
      </c>
      <c r="T4127" s="20" t="s">
        <v>6013</v>
      </c>
      <c r="U4127" s="20" t="s">
        <v>6013</v>
      </c>
      <c r="V4127" s="6" t="s">
        <v>6013</v>
      </c>
      <c r="W4127" s="21" t="str">
        <f t="shared" si="65"/>
        <v>16</v>
      </c>
      <c r="AA4127" s="20" t="s">
        <v>8922</v>
      </c>
    </row>
    <row r="4128" spans="1:27">
      <c r="A4128" s="18">
        <v>219</v>
      </c>
      <c r="B4128" s="20" t="s">
        <v>8923</v>
      </c>
      <c r="C4128" s="18" t="s">
        <v>9357</v>
      </c>
      <c r="D4128" s="20" t="s">
        <v>15</v>
      </c>
      <c r="E4128" s="20" t="s">
        <v>6013</v>
      </c>
      <c r="F4128" s="20"/>
      <c r="G4128" s="20" t="s">
        <v>1891</v>
      </c>
      <c r="H4128" s="67" t="s">
        <v>3753</v>
      </c>
      <c r="I4128" s="68">
        <v>35465</v>
      </c>
      <c r="J4128" s="20" t="s">
        <v>4823</v>
      </c>
      <c r="K4128" s="66"/>
      <c r="L4128" s="66"/>
      <c r="M4128" s="65"/>
      <c r="N4128" s="65"/>
      <c r="O4128" s="66"/>
      <c r="P4128" s="65"/>
      <c r="Q4128" s="66"/>
      <c r="R4128" s="66"/>
      <c r="S4128" s="20" t="s">
        <v>6013</v>
      </c>
      <c r="T4128" s="20" t="s">
        <v>6013</v>
      </c>
      <c r="U4128" s="20" t="s">
        <v>6013</v>
      </c>
      <c r="V4128" s="6" t="s">
        <v>6013</v>
      </c>
      <c r="W4128" s="21" t="str">
        <f t="shared" si="65"/>
        <v>16</v>
      </c>
      <c r="AA4128" s="20" t="s">
        <v>8923</v>
      </c>
    </row>
    <row r="4129" spans="1:27">
      <c r="A4129" s="18">
        <v>220</v>
      </c>
      <c r="B4129" s="20" t="s">
        <v>8924</v>
      </c>
      <c r="C4129" s="18" t="s">
        <v>9358</v>
      </c>
      <c r="D4129" s="20" t="s">
        <v>9</v>
      </c>
      <c r="E4129" s="20" t="s">
        <v>6013</v>
      </c>
      <c r="F4129" s="20"/>
      <c r="G4129" s="20" t="s">
        <v>1538</v>
      </c>
      <c r="H4129" s="67" t="s">
        <v>9579</v>
      </c>
      <c r="I4129" s="68">
        <v>35784</v>
      </c>
      <c r="J4129" s="20" t="s">
        <v>4823</v>
      </c>
      <c r="K4129" s="66"/>
      <c r="L4129" s="66"/>
      <c r="M4129" s="65"/>
      <c r="N4129" s="65"/>
      <c r="O4129" s="66"/>
      <c r="P4129" s="65"/>
      <c r="Q4129" s="66"/>
      <c r="R4129" s="66"/>
      <c r="S4129" s="20" t="s">
        <v>6013</v>
      </c>
      <c r="T4129" s="45" t="s">
        <v>6031</v>
      </c>
      <c r="U4129" s="45" t="s">
        <v>6031</v>
      </c>
      <c r="V4129" s="6" t="s">
        <v>6031</v>
      </c>
      <c r="W4129" s="21" t="str">
        <f t="shared" si="65"/>
        <v>16</v>
      </c>
      <c r="AA4129" s="20" t="s">
        <v>8924</v>
      </c>
    </row>
    <row r="4130" spans="1:27">
      <c r="A4130" s="18">
        <v>221</v>
      </c>
      <c r="B4130" s="20" t="s">
        <v>8925</v>
      </c>
      <c r="C4130" s="18" t="s">
        <v>9359</v>
      </c>
      <c r="D4130" s="20" t="s">
        <v>15</v>
      </c>
      <c r="E4130" s="20" t="s">
        <v>6013</v>
      </c>
      <c r="F4130" s="20"/>
      <c r="G4130" s="20" t="s">
        <v>1866</v>
      </c>
      <c r="H4130" s="67" t="s">
        <v>9604</v>
      </c>
      <c r="I4130" s="68">
        <v>35766</v>
      </c>
      <c r="J4130" s="20" t="s">
        <v>4823</v>
      </c>
      <c r="K4130" s="66"/>
      <c r="L4130" s="66"/>
      <c r="M4130" s="65"/>
      <c r="N4130" s="65"/>
      <c r="O4130" s="66"/>
      <c r="P4130" s="65"/>
      <c r="Q4130" s="66"/>
      <c r="R4130" s="66"/>
      <c r="S4130" s="20" t="s">
        <v>6013</v>
      </c>
      <c r="T4130" s="45" t="s">
        <v>6031</v>
      </c>
      <c r="U4130" s="45" t="s">
        <v>6031</v>
      </c>
      <c r="V4130" s="6" t="s">
        <v>6031</v>
      </c>
      <c r="W4130" s="21" t="str">
        <f t="shared" si="65"/>
        <v>16</v>
      </c>
      <c r="AA4130" s="20" t="s">
        <v>8925</v>
      </c>
    </row>
    <row r="4131" spans="1:27">
      <c r="A4131" s="18">
        <v>222</v>
      </c>
      <c r="B4131" s="20" t="s">
        <v>8926</v>
      </c>
      <c r="C4131" s="18" t="s">
        <v>9360</v>
      </c>
      <c r="D4131" s="20" t="s">
        <v>15</v>
      </c>
      <c r="E4131" s="20" t="s">
        <v>6013</v>
      </c>
      <c r="F4131" s="20"/>
      <c r="G4131" s="20" t="s">
        <v>20</v>
      </c>
      <c r="H4131" s="67" t="s">
        <v>3655</v>
      </c>
      <c r="I4131" s="68">
        <v>35993</v>
      </c>
      <c r="J4131" s="20" t="s">
        <v>4823</v>
      </c>
      <c r="K4131" s="66"/>
      <c r="L4131" s="66"/>
      <c r="M4131" s="65"/>
      <c r="N4131" s="65"/>
      <c r="O4131" s="66"/>
      <c r="P4131" s="65"/>
      <c r="Q4131" s="66"/>
      <c r="R4131" s="66"/>
      <c r="S4131" s="20" t="s">
        <v>6013</v>
      </c>
      <c r="T4131" s="20" t="s">
        <v>6013</v>
      </c>
      <c r="U4131" s="20" t="s">
        <v>6013</v>
      </c>
      <c r="V4131" s="6" t="s">
        <v>6013</v>
      </c>
      <c r="W4131" s="21" t="str">
        <f t="shared" si="65"/>
        <v>16</v>
      </c>
      <c r="AA4131" s="20" t="s">
        <v>8926</v>
      </c>
    </row>
    <row r="4132" spans="1:27">
      <c r="A4132" s="18">
        <v>223</v>
      </c>
      <c r="B4132" s="20" t="s">
        <v>8927</v>
      </c>
      <c r="C4132" s="18" t="s">
        <v>9361</v>
      </c>
      <c r="D4132" s="20" t="s">
        <v>9</v>
      </c>
      <c r="E4132" s="20" t="s">
        <v>6013</v>
      </c>
      <c r="F4132" s="20"/>
      <c r="G4132" s="20" t="s">
        <v>15</v>
      </c>
      <c r="H4132" s="67" t="s">
        <v>8581</v>
      </c>
      <c r="I4132" s="68">
        <v>35835</v>
      </c>
      <c r="J4132" s="20" t="s">
        <v>4823</v>
      </c>
      <c r="K4132" s="66"/>
      <c r="L4132" s="66"/>
      <c r="M4132" s="65"/>
      <c r="N4132" s="65"/>
      <c r="O4132" s="66"/>
      <c r="P4132" s="65"/>
      <c r="Q4132" s="66"/>
      <c r="R4132" s="66"/>
      <c r="S4132" s="20" t="s">
        <v>6013</v>
      </c>
      <c r="T4132" s="45" t="s">
        <v>6031</v>
      </c>
      <c r="U4132" s="45" t="s">
        <v>6031</v>
      </c>
      <c r="V4132" s="6" t="s">
        <v>6031</v>
      </c>
      <c r="W4132" s="21" t="str">
        <f t="shared" si="65"/>
        <v>16</v>
      </c>
      <c r="AA4132" s="20" t="s">
        <v>8927</v>
      </c>
    </row>
    <row r="4133" spans="1:27">
      <c r="A4133" s="18">
        <v>224</v>
      </c>
      <c r="B4133" s="20" t="s">
        <v>8928</v>
      </c>
      <c r="C4133" s="18" t="s">
        <v>9362</v>
      </c>
      <c r="D4133" s="20" t="s">
        <v>15</v>
      </c>
      <c r="E4133" s="20" t="s">
        <v>6013</v>
      </c>
      <c r="F4133" s="20"/>
      <c r="G4133" s="20" t="s">
        <v>1895</v>
      </c>
      <c r="H4133" s="67" t="s">
        <v>8581</v>
      </c>
      <c r="I4133" s="68">
        <v>35606</v>
      </c>
      <c r="J4133" s="20" t="s">
        <v>4823</v>
      </c>
      <c r="K4133" s="66"/>
      <c r="L4133" s="66"/>
      <c r="M4133" s="65"/>
      <c r="N4133" s="65"/>
      <c r="O4133" s="66"/>
      <c r="P4133" s="65"/>
      <c r="Q4133" s="66"/>
      <c r="R4133" s="66"/>
      <c r="S4133" s="20" t="s">
        <v>6013</v>
      </c>
      <c r="T4133" s="45" t="s">
        <v>6031</v>
      </c>
      <c r="U4133" s="45" t="s">
        <v>6031</v>
      </c>
      <c r="V4133" s="6" t="s">
        <v>6031</v>
      </c>
      <c r="W4133" s="21" t="str">
        <f t="shared" si="65"/>
        <v>16</v>
      </c>
      <c r="AA4133" s="20" t="s">
        <v>8928</v>
      </c>
    </row>
    <row r="4134" spans="1:27">
      <c r="A4134" s="18">
        <v>225</v>
      </c>
      <c r="B4134" s="20" t="s">
        <v>8929</v>
      </c>
      <c r="C4134" s="18" t="s">
        <v>9363</v>
      </c>
      <c r="D4134" s="20" t="s">
        <v>15</v>
      </c>
      <c r="E4134" s="20" t="s">
        <v>6013</v>
      </c>
      <c r="F4134" s="20"/>
      <c r="G4134" s="20" t="s">
        <v>15</v>
      </c>
      <c r="H4134" s="67" t="s">
        <v>3720</v>
      </c>
      <c r="I4134" s="68">
        <v>35317</v>
      </c>
      <c r="J4134" s="20" t="s">
        <v>4823</v>
      </c>
      <c r="K4134" s="66"/>
      <c r="L4134" s="66"/>
      <c r="M4134" s="65"/>
      <c r="N4134" s="65"/>
      <c r="O4134" s="66"/>
      <c r="P4134" s="65"/>
      <c r="Q4134" s="66"/>
      <c r="R4134" s="66"/>
      <c r="S4134" s="20" t="s">
        <v>6013</v>
      </c>
      <c r="T4134" s="20" t="s">
        <v>6013</v>
      </c>
      <c r="U4134" s="20" t="s">
        <v>6013</v>
      </c>
      <c r="V4134" s="6" t="s">
        <v>6013</v>
      </c>
      <c r="W4134" s="21" t="str">
        <f t="shared" si="65"/>
        <v>16</v>
      </c>
      <c r="AA4134" s="20" t="s">
        <v>8929</v>
      </c>
    </row>
    <row r="4135" spans="1:27">
      <c r="A4135" s="18">
        <v>226</v>
      </c>
      <c r="B4135" s="20" t="s">
        <v>8930</v>
      </c>
      <c r="C4135" s="18" t="s">
        <v>9364</v>
      </c>
      <c r="D4135" s="20" t="s">
        <v>9</v>
      </c>
      <c r="E4135" s="20" t="s">
        <v>6013</v>
      </c>
      <c r="F4135" s="20"/>
      <c r="G4135" s="20" t="s">
        <v>16</v>
      </c>
      <c r="H4135" s="67" t="s">
        <v>3770</v>
      </c>
      <c r="I4135" s="68">
        <v>35778</v>
      </c>
      <c r="J4135" s="20" t="s">
        <v>4823</v>
      </c>
      <c r="K4135" s="66"/>
      <c r="L4135" s="66"/>
      <c r="M4135" s="65"/>
      <c r="N4135" s="65"/>
      <c r="O4135" s="66"/>
      <c r="P4135" s="65"/>
      <c r="Q4135" s="66"/>
      <c r="R4135" s="66"/>
      <c r="S4135" s="20" t="s">
        <v>6013</v>
      </c>
      <c r="T4135" s="20" t="s">
        <v>6013</v>
      </c>
      <c r="U4135" s="20" t="s">
        <v>6013</v>
      </c>
      <c r="V4135" s="6" t="s">
        <v>6013</v>
      </c>
      <c r="W4135" s="21" t="str">
        <f t="shared" si="65"/>
        <v>16</v>
      </c>
      <c r="AA4135" s="20" t="s">
        <v>8930</v>
      </c>
    </row>
    <row r="4136" spans="1:27">
      <c r="A4136" s="18">
        <v>227</v>
      </c>
      <c r="B4136" s="20" t="s">
        <v>8931</v>
      </c>
      <c r="C4136" s="18" t="s">
        <v>9365</v>
      </c>
      <c r="D4136" s="20" t="s">
        <v>9</v>
      </c>
      <c r="E4136" s="20" t="s">
        <v>6013</v>
      </c>
      <c r="F4136" s="20"/>
      <c r="G4136" s="20" t="s">
        <v>20</v>
      </c>
      <c r="H4136" s="67" t="s">
        <v>3770</v>
      </c>
      <c r="I4136" s="68">
        <v>36079</v>
      </c>
      <c r="J4136" s="20" t="s">
        <v>4823</v>
      </c>
      <c r="K4136" s="66"/>
      <c r="L4136" s="66"/>
      <c r="M4136" s="65"/>
      <c r="N4136" s="65"/>
      <c r="O4136" s="66"/>
      <c r="P4136" s="65"/>
      <c r="Q4136" s="66"/>
      <c r="R4136" s="66"/>
      <c r="S4136" s="20" t="s">
        <v>6013</v>
      </c>
      <c r="T4136" s="20" t="s">
        <v>6013</v>
      </c>
      <c r="U4136" s="20" t="s">
        <v>6013</v>
      </c>
      <c r="V4136" s="6" t="s">
        <v>6013</v>
      </c>
      <c r="W4136" s="21" t="str">
        <f t="shared" si="65"/>
        <v>16</v>
      </c>
      <c r="AA4136" s="20" t="s">
        <v>8931</v>
      </c>
    </row>
    <row r="4137" spans="1:27">
      <c r="A4137" s="18">
        <v>228</v>
      </c>
      <c r="B4137" s="20" t="s">
        <v>8932</v>
      </c>
      <c r="C4137" s="18" t="s">
        <v>9366</v>
      </c>
      <c r="D4137" s="20" t="s">
        <v>15</v>
      </c>
      <c r="E4137" s="20" t="s">
        <v>6013</v>
      </c>
      <c r="F4137" s="20"/>
      <c r="G4137" s="20" t="s">
        <v>1891</v>
      </c>
      <c r="H4137" s="67" t="s">
        <v>8565</v>
      </c>
      <c r="I4137" s="68">
        <v>36046</v>
      </c>
      <c r="J4137" s="20" t="s">
        <v>4823</v>
      </c>
      <c r="K4137" s="66"/>
      <c r="L4137" s="66"/>
      <c r="M4137" s="65"/>
      <c r="N4137" s="65"/>
      <c r="O4137" s="66"/>
      <c r="P4137" s="65"/>
      <c r="Q4137" s="66"/>
      <c r="R4137" s="66"/>
      <c r="S4137" s="20" t="s">
        <v>6013</v>
      </c>
      <c r="T4137" s="45" t="s">
        <v>6031</v>
      </c>
      <c r="U4137" s="45" t="s">
        <v>6031</v>
      </c>
      <c r="V4137" s="6" t="s">
        <v>6031</v>
      </c>
      <c r="W4137" s="21" t="str">
        <f t="shared" si="65"/>
        <v>16</v>
      </c>
      <c r="AA4137" s="20" t="s">
        <v>8932</v>
      </c>
    </row>
    <row r="4138" spans="1:27">
      <c r="A4138" s="18">
        <v>229</v>
      </c>
      <c r="B4138" s="20" t="s">
        <v>8933</v>
      </c>
      <c r="C4138" s="18" t="s">
        <v>9367</v>
      </c>
      <c r="D4138" s="20" t="s">
        <v>9</v>
      </c>
      <c r="E4138" s="20" t="s">
        <v>6013</v>
      </c>
      <c r="F4138" s="20"/>
      <c r="G4138" s="20" t="s">
        <v>82</v>
      </c>
      <c r="H4138" s="67" t="s">
        <v>8579</v>
      </c>
      <c r="I4138" s="68">
        <v>35839</v>
      </c>
      <c r="J4138" s="20" t="s">
        <v>4823</v>
      </c>
      <c r="K4138" s="66"/>
      <c r="L4138" s="66"/>
      <c r="M4138" s="65"/>
      <c r="N4138" s="65"/>
      <c r="O4138" s="66"/>
      <c r="P4138" s="65"/>
      <c r="Q4138" s="66"/>
      <c r="R4138" s="66"/>
      <c r="S4138" s="20" t="s">
        <v>6013</v>
      </c>
      <c r="T4138" s="20" t="s">
        <v>6013</v>
      </c>
      <c r="U4138" s="20" t="s">
        <v>6013</v>
      </c>
      <c r="V4138" s="6" t="s">
        <v>6013</v>
      </c>
      <c r="W4138" s="21" t="str">
        <f t="shared" si="65"/>
        <v>16</v>
      </c>
      <c r="AA4138" s="20" t="s">
        <v>8933</v>
      </c>
    </row>
    <row r="4139" spans="1:27">
      <c r="A4139" s="18">
        <v>230</v>
      </c>
      <c r="B4139" s="20" t="s">
        <v>8934</v>
      </c>
      <c r="C4139" s="18" t="s">
        <v>9368</v>
      </c>
      <c r="D4139" s="20" t="s">
        <v>9</v>
      </c>
      <c r="E4139" s="20" t="s">
        <v>6013</v>
      </c>
      <c r="F4139" s="20"/>
      <c r="G4139" s="20" t="s">
        <v>59</v>
      </c>
      <c r="H4139" s="67" t="s">
        <v>9619</v>
      </c>
      <c r="I4139" s="68">
        <v>36103</v>
      </c>
      <c r="J4139" s="20" t="s">
        <v>4823</v>
      </c>
      <c r="K4139" s="66"/>
      <c r="L4139" s="66"/>
      <c r="M4139" s="65"/>
      <c r="N4139" s="65"/>
      <c r="O4139" s="66"/>
      <c r="P4139" s="65"/>
      <c r="Q4139" s="66"/>
      <c r="R4139" s="66"/>
      <c r="S4139" s="20" t="s">
        <v>6013</v>
      </c>
      <c r="T4139" s="45" t="s">
        <v>6031</v>
      </c>
      <c r="U4139" s="45" t="s">
        <v>6031</v>
      </c>
      <c r="V4139" s="45" t="s">
        <v>307</v>
      </c>
      <c r="W4139" s="21" t="str">
        <f t="shared" si="65"/>
        <v>16</v>
      </c>
      <c r="AA4139" s="20" t="s">
        <v>8934</v>
      </c>
    </row>
    <row r="4140" spans="1:27">
      <c r="A4140" s="18">
        <v>231</v>
      </c>
      <c r="B4140" s="20" t="s">
        <v>8935</v>
      </c>
      <c r="C4140" s="18" t="s">
        <v>9369</v>
      </c>
      <c r="D4140" s="20" t="s">
        <v>9</v>
      </c>
      <c r="E4140" s="20" t="s">
        <v>6170</v>
      </c>
      <c r="F4140" s="20"/>
      <c r="G4140" s="20" t="s">
        <v>20</v>
      </c>
      <c r="H4140" s="67" t="s">
        <v>9582</v>
      </c>
      <c r="I4140" s="68">
        <v>35320</v>
      </c>
      <c r="J4140" s="20" t="s">
        <v>4823</v>
      </c>
      <c r="K4140" s="66"/>
      <c r="L4140" s="66"/>
      <c r="M4140" s="65"/>
      <c r="N4140" s="65"/>
      <c r="O4140" s="66"/>
      <c r="P4140" s="65"/>
      <c r="Q4140" s="66"/>
      <c r="R4140" s="66"/>
      <c r="S4140" s="20" t="s">
        <v>6170</v>
      </c>
      <c r="T4140" s="20" t="s">
        <v>6170</v>
      </c>
      <c r="U4140" s="20" t="s">
        <v>6170</v>
      </c>
      <c r="V4140" s="6" t="s">
        <v>6170</v>
      </c>
      <c r="W4140" s="21" t="str">
        <f t="shared" si="65"/>
        <v>16</v>
      </c>
      <c r="AA4140" s="20" t="s">
        <v>8935</v>
      </c>
    </row>
    <row r="4141" spans="1:27">
      <c r="A4141" s="18">
        <v>232</v>
      </c>
      <c r="B4141" s="20" t="s">
        <v>8936</v>
      </c>
      <c r="C4141" s="18" t="s">
        <v>9370</v>
      </c>
      <c r="D4141" s="20" t="s">
        <v>9</v>
      </c>
      <c r="E4141" s="20" t="s">
        <v>6013</v>
      </c>
      <c r="F4141" s="20"/>
      <c r="G4141" s="20" t="s">
        <v>1536</v>
      </c>
      <c r="H4141" s="67" t="s">
        <v>3655</v>
      </c>
      <c r="I4141" s="68">
        <v>36041</v>
      </c>
      <c r="J4141" s="20" t="s">
        <v>4823</v>
      </c>
      <c r="K4141" s="66"/>
      <c r="L4141" s="66"/>
      <c r="M4141" s="65"/>
      <c r="N4141" s="65"/>
      <c r="O4141" s="66"/>
      <c r="P4141" s="65"/>
      <c r="Q4141" s="66"/>
      <c r="R4141" s="66"/>
      <c r="S4141" s="20" t="s">
        <v>6013</v>
      </c>
      <c r="T4141" s="45" t="s">
        <v>6031</v>
      </c>
      <c r="U4141" s="45" t="s">
        <v>6031</v>
      </c>
      <c r="V4141" s="6" t="s">
        <v>6013</v>
      </c>
      <c r="W4141" s="21" t="str">
        <f t="shared" si="65"/>
        <v>16</v>
      </c>
      <c r="AA4141" s="20" t="s">
        <v>8936</v>
      </c>
    </row>
    <row r="4142" spans="1:27">
      <c r="A4142" s="18">
        <v>233</v>
      </c>
      <c r="B4142" s="20" t="s">
        <v>8937</v>
      </c>
      <c r="C4142" s="18" t="s">
        <v>9371</v>
      </c>
      <c r="D4142" s="20" t="s">
        <v>9</v>
      </c>
      <c r="E4142" s="45" t="s">
        <v>6104</v>
      </c>
      <c r="F4142" s="20"/>
      <c r="G4142" s="20" t="s">
        <v>286</v>
      </c>
      <c r="H4142" s="67" t="s">
        <v>9620</v>
      </c>
      <c r="I4142" s="68">
        <v>30621</v>
      </c>
      <c r="J4142" s="20" t="s">
        <v>5299</v>
      </c>
      <c r="K4142" s="66"/>
      <c r="L4142" s="66"/>
      <c r="M4142" s="65"/>
      <c r="N4142" s="65"/>
      <c r="O4142" s="66"/>
      <c r="P4142" s="65"/>
      <c r="Q4142" s="66"/>
      <c r="R4142" s="66"/>
      <c r="S4142" s="45" t="s">
        <v>9640</v>
      </c>
      <c r="T4142" s="45" t="s">
        <v>9640</v>
      </c>
      <c r="U4142" s="45" t="s">
        <v>9640</v>
      </c>
      <c r="V4142" s="6" t="s">
        <v>9640</v>
      </c>
      <c r="W4142" s="21" t="str">
        <f t="shared" si="65"/>
        <v>16</v>
      </c>
      <c r="AA4142" s="20" t="s">
        <v>8937</v>
      </c>
    </row>
    <row r="4143" spans="1:27">
      <c r="A4143" s="18">
        <v>234</v>
      </c>
      <c r="B4143" s="20" t="s">
        <v>8938</v>
      </c>
      <c r="C4143" s="18" t="s">
        <v>9372</v>
      </c>
      <c r="D4143" s="20" t="s">
        <v>9</v>
      </c>
      <c r="E4143" s="45" t="s">
        <v>6104</v>
      </c>
      <c r="F4143" s="20"/>
      <c r="G4143" s="20" t="s">
        <v>286</v>
      </c>
      <c r="H4143" s="67" t="s">
        <v>9621</v>
      </c>
      <c r="I4143" s="68">
        <v>35909</v>
      </c>
      <c r="J4143" s="20" t="s">
        <v>5299</v>
      </c>
      <c r="K4143" s="66"/>
      <c r="L4143" s="66"/>
      <c r="M4143" s="65"/>
      <c r="N4143" s="65"/>
      <c r="O4143" s="66"/>
      <c r="P4143" s="65"/>
      <c r="Q4143" s="66"/>
      <c r="R4143" s="66"/>
      <c r="S4143" s="45" t="s">
        <v>9640</v>
      </c>
      <c r="T4143" s="45" t="s">
        <v>9640</v>
      </c>
      <c r="U4143" s="45" t="s">
        <v>9640</v>
      </c>
      <c r="V4143" s="6" t="s">
        <v>9640</v>
      </c>
      <c r="W4143" s="21" t="str">
        <f t="shared" si="65"/>
        <v>16</v>
      </c>
      <c r="AA4143" s="20" t="s">
        <v>8938</v>
      </c>
    </row>
    <row r="4144" spans="1:27">
      <c r="A4144" s="18">
        <v>235</v>
      </c>
      <c r="B4144" s="20" t="s">
        <v>8939</v>
      </c>
      <c r="C4144" s="18" t="s">
        <v>9373</v>
      </c>
      <c r="D4144" s="20" t="s">
        <v>9</v>
      </c>
      <c r="E4144" s="20" t="s">
        <v>6013</v>
      </c>
      <c r="F4144" s="20"/>
      <c r="G4144" s="20" t="s">
        <v>1891</v>
      </c>
      <c r="H4144" s="67" t="s">
        <v>9622</v>
      </c>
      <c r="I4144" s="68">
        <v>36381</v>
      </c>
      <c r="J4144" s="20" t="s">
        <v>4823</v>
      </c>
      <c r="K4144" s="66"/>
      <c r="L4144" s="66"/>
      <c r="M4144" s="65"/>
      <c r="N4144" s="65"/>
      <c r="O4144" s="66"/>
      <c r="P4144" s="65"/>
      <c r="Q4144" s="66"/>
      <c r="R4144" s="66"/>
      <c r="S4144" s="20" t="s">
        <v>6013</v>
      </c>
      <c r="T4144" s="20" t="s">
        <v>6013</v>
      </c>
      <c r="U4144" s="20" t="s">
        <v>6013</v>
      </c>
      <c r="V4144" s="6" t="s">
        <v>6013</v>
      </c>
      <c r="W4144" s="21" t="str">
        <f t="shared" si="65"/>
        <v>16</v>
      </c>
      <c r="AA4144" s="20" t="s">
        <v>8939</v>
      </c>
    </row>
    <row r="4145" spans="1:27">
      <c r="A4145" s="18">
        <v>236</v>
      </c>
      <c r="B4145" s="20" t="s">
        <v>8940</v>
      </c>
      <c r="C4145" s="18" t="s">
        <v>9374</v>
      </c>
      <c r="D4145" s="20" t="s">
        <v>9</v>
      </c>
      <c r="E4145" s="20" t="s">
        <v>6021</v>
      </c>
      <c r="F4145" s="20"/>
      <c r="G4145" s="20" t="s">
        <v>15</v>
      </c>
      <c r="H4145" s="67" t="s">
        <v>3757</v>
      </c>
      <c r="I4145" s="68">
        <v>35890</v>
      </c>
      <c r="J4145" s="20" t="s">
        <v>4823</v>
      </c>
      <c r="K4145" s="66"/>
      <c r="L4145" s="66"/>
      <c r="M4145" s="65"/>
      <c r="N4145" s="65"/>
      <c r="O4145" s="66"/>
      <c r="P4145" s="65"/>
      <c r="Q4145" s="66"/>
      <c r="R4145" s="66"/>
      <c r="S4145" s="20" t="s">
        <v>6021</v>
      </c>
      <c r="T4145" s="20" t="s">
        <v>6021</v>
      </c>
      <c r="U4145" s="20" t="s">
        <v>6021</v>
      </c>
      <c r="V4145" s="6" t="s">
        <v>6021</v>
      </c>
      <c r="W4145" s="21" t="str">
        <f t="shared" si="65"/>
        <v>16</v>
      </c>
      <c r="AA4145" s="20" t="s">
        <v>8940</v>
      </c>
    </row>
    <row r="4146" spans="1:27">
      <c r="A4146" s="18">
        <v>237</v>
      </c>
      <c r="B4146" s="20" t="s">
        <v>8941</v>
      </c>
      <c r="C4146" s="18" t="s">
        <v>9375</v>
      </c>
      <c r="D4146" s="20" t="s">
        <v>9</v>
      </c>
      <c r="E4146" s="20" t="s">
        <v>6021</v>
      </c>
      <c r="F4146" s="20"/>
      <c r="G4146" s="20" t="s">
        <v>16</v>
      </c>
      <c r="H4146" s="67" t="s">
        <v>3757</v>
      </c>
      <c r="I4146" s="68">
        <v>35935</v>
      </c>
      <c r="J4146" s="20" t="s">
        <v>4823</v>
      </c>
      <c r="K4146" s="66"/>
      <c r="L4146" s="66"/>
      <c r="M4146" s="65"/>
      <c r="N4146" s="65"/>
      <c r="O4146" s="66"/>
      <c r="P4146" s="65"/>
      <c r="Q4146" s="66"/>
      <c r="R4146" s="66"/>
      <c r="S4146" s="20" t="s">
        <v>6021</v>
      </c>
      <c r="T4146" s="20" t="s">
        <v>6021</v>
      </c>
      <c r="U4146" s="20" t="s">
        <v>6021</v>
      </c>
      <c r="V4146" s="6" t="s">
        <v>6021</v>
      </c>
      <c r="W4146" s="21" t="str">
        <f t="shared" si="65"/>
        <v>16</v>
      </c>
      <c r="AA4146" s="20" t="s">
        <v>8941</v>
      </c>
    </row>
    <row r="4147" spans="1:27">
      <c r="A4147" s="18">
        <v>238</v>
      </c>
      <c r="B4147" s="20" t="s">
        <v>8942</v>
      </c>
      <c r="C4147" s="18" t="s">
        <v>9376</v>
      </c>
      <c r="D4147" s="20" t="s">
        <v>9</v>
      </c>
      <c r="E4147" s="20" t="s">
        <v>6013</v>
      </c>
      <c r="F4147" s="20"/>
      <c r="G4147" s="20" t="s">
        <v>59</v>
      </c>
      <c r="H4147" s="67" t="s">
        <v>3649</v>
      </c>
      <c r="I4147" s="68">
        <v>36082</v>
      </c>
      <c r="J4147" s="20" t="s">
        <v>4823</v>
      </c>
      <c r="K4147" s="66"/>
      <c r="L4147" s="66"/>
      <c r="M4147" s="65"/>
      <c r="N4147" s="65"/>
      <c r="O4147" s="66"/>
      <c r="P4147" s="65"/>
      <c r="Q4147" s="66"/>
      <c r="R4147" s="66"/>
      <c r="S4147" s="20" t="s">
        <v>6013</v>
      </c>
      <c r="T4147" s="45" t="s">
        <v>6031</v>
      </c>
      <c r="U4147" s="45" t="s">
        <v>6031</v>
      </c>
      <c r="V4147" s="6" t="s">
        <v>6031</v>
      </c>
      <c r="W4147" s="21" t="str">
        <f t="shared" si="65"/>
        <v>16</v>
      </c>
      <c r="AA4147" s="20" t="s">
        <v>8942</v>
      </c>
    </row>
    <row r="4148" spans="1:27">
      <c r="A4148" s="18">
        <v>239</v>
      </c>
      <c r="B4148" s="20" t="s">
        <v>8943</v>
      </c>
      <c r="C4148" s="18" t="s">
        <v>9377</v>
      </c>
      <c r="D4148" s="20" t="s">
        <v>9</v>
      </c>
      <c r="E4148" s="20" t="s">
        <v>6013</v>
      </c>
      <c r="F4148" s="20"/>
      <c r="G4148" s="20" t="s">
        <v>286</v>
      </c>
      <c r="H4148" s="67" t="s">
        <v>8549</v>
      </c>
      <c r="I4148" s="68">
        <v>35182</v>
      </c>
      <c r="J4148" s="20" t="s">
        <v>4823</v>
      </c>
      <c r="K4148" s="66"/>
      <c r="L4148" s="66"/>
      <c r="M4148" s="65"/>
      <c r="N4148" s="65"/>
      <c r="O4148" s="66"/>
      <c r="P4148" s="65"/>
      <c r="Q4148" s="66"/>
      <c r="R4148" s="66"/>
      <c r="S4148" s="20" t="s">
        <v>6013</v>
      </c>
      <c r="T4148" s="20" t="s">
        <v>6013</v>
      </c>
      <c r="U4148" s="20" t="s">
        <v>6013</v>
      </c>
      <c r="V4148" s="6" t="s">
        <v>6013</v>
      </c>
      <c r="W4148" s="21" t="str">
        <f t="shared" si="65"/>
        <v>16</v>
      </c>
      <c r="AA4148" s="20" t="s">
        <v>8943</v>
      </c>
    </row>
    <row r="4149" spans="1:27">
      <c r="A4149" s="18">
        <v>240</v>
      </c>
      <c r="B4149" s="20" t="s">
        <v>8944</v>
      </c>
      <c r="C4149" s="18" t="s">
        <v>9378</v>
      </c>
      <c r="D4149" s="20" t="s">
        <v>9</v>
      </c>
      <c r="E4149" s="20" t="s">
        <v>6013</v>
      </c>
      <c r="F4149" s="20"/>
      <c r="G4149" s="20" t="s">
        <v>1866</v>
      </c>
      <c r="H4149" s="67" t="s">
        <v>3745</v>
      </c>
      <c r="I4149" s="68">
        <v>35594</v>
      </c>
      <c r="J4149" s="20" t="s">
        <v>4823</v>
      </c>
      <c r="K4149" s="66"/>
      <c r="L4149" s="66"/>
      <c r="M4149" s="65"/>
      <c r="N4149" s="65"/>
      <c r="O4149" s="66"/>
      <c r="P4149" s="65"/>
      <c r="Q4149" s="66"/>
      <c r="R4149" s="66"/>
      <c r="S4149" s="20" t="s">
        <v>6013</v>
      </c>
      <c r="T4149" s="45" t="s">
        <v>6031</v>
      </c>
      <c r="U4149" s="45" t="s">
        <v>6031</v>
      </c>
      <c r="V4149" s="6" t="s">
        <v>6031</v>
      </c>
      <c r="W4149" s="21" t="str">
        <f t="shared" si="65"/>
        <v>16</v>
      </c>
      <c r="AA4149" s="20" t="s">
        <v>8944</v>
      </c>
    </row>
    <row r="4150" spans="1:27">
      <c r="A4150" s="18">
        <v>241</v>
      </c>
      <c r="B4150" s="20" t="s">
        <v>8945</v>
      </c>
      <c r="C4150" s="18" t="s">
        <v>9379</v>
      </c>
      <c r="D4150" s="20" t="s">
        <v>9</v>
      </c>
      <c r="E4150" s="20" t="s">
        <v>6013</v>
      </c>
      <c r="F4150" s="20"/>
      <c r="G4150" s="20" t="s">
        <v>486</v>
      </c>
      <c r="H4150" s="67" t="s">
        <v>3722</v>
      </c>
      <c r="I4150" s="68">
        <v>35440</v>
      </c>
      <c r="J4150" s="20" t="s">
        <v>4823</v>
      </c>
      <c r="K4150" s="66"/>
      <c r="L4150" s="66"/>
      <c r="M4150" s="65"/>
      <c r="N4150" s="65"/>
      <c r="O4150" s="66"/>
      <c r="P4150" s="65"/>
      <c r="Q4150" s="66"/>
      <c r="R4150" s="66"/>
      <c r="S4150" s="20" t="s">
        <v>6013</v>
      </c>
      <c r="T4150" s="45" t="s">
        <v>6031</v>
      </c>
      <c r="U4150" s="45" t="s">
        <v>6031</v>
      </c>
      <c r="V4150" s="6" t="s">
        <v>6031</v>
      </c>
      <c r="W4150" s="21" t="str">
        <f t="shared" si="65"/>
        <v>16</v>
      </c>
      <c r="AA4150" s="20" t="s">
        <v>8945</v>
      </c>
    </row>
    <row r="4151" spans="1:27">
      <c r="A4151" s="18">
        <v>242</v>
      </c>
      <c r="B4151" s="20" t="s">
        <v>8946</v>
      </c>
      <c r="C4151" s="18" t="s">
        <v>9380</v>
      </c>
      <c r="D4151" s="20" t="s">
        <v>9</v>
      </c>
      <c r="E4151" s="20" t="s">
        <v>6013</v>
      </c>
      <c r="F4151" s="20"/>
      <c r="G4151" s="20" t="s">
        <v>1536</v>
      </c>
      <c r="H4151" s="67" t="s">
        <v>3766</v>
      </c>
      <c r="I4151" s="68">
        <v>35923</v>
      </c>
      <c r="J4151" s="20" t="s">
        <v>4823</v>
      </c>
      <c r="K4151" s="66"/>
      <c r="L4151" s="66"/>
      <c r="M4151" s="65"/>
      <c r="N4151" s="65"/>
      <c r="O4151" s="66"/>
      <c r="P4151" s="65"/>
      <c r="Q4151" s="66"/>
      <c r="R4151" s="66"/>
      <c r="S4151" s="20" t="s">
        <v>6013</v>
      </c>
      <c r="T4151" s="45" t="s">
        <v>6031</v>
      </c>
      <c r="U4151" s="45" t="s">
        <v>6031</v>
      </c>
      <c r="V4151" s="6" t="s">
        <v>6031</v>
      </c>
      <c r="W4151" s="21" t="str">
        <f t="shared" si="65"/>
        <v>16</v>
      </c>
      <c r="AA4151" s="20" t="s">
        <v>8946</v>
      </c>
    </row>
    <row r="4152" spans="1:27">
      <c r="A4152" s="18">
        <v>243</v>
      </c>
      <c r="B4152" s="20" t="s">
        <v>8947</v>
      </c>
      <c r="C4152" s="18" t="s">
        <v>9381</v>
      </c>
      <c r="D4152" s="20" t="s">
        <v>9</v>
      </c>
      <c r="E4152" s="20" t="s">
        <v>6013</v>
      </c>
      <c r="F4152" s="20"/>
      <c r="G4152" s="20" t="s">
        <v>1538</v>
      </c>
      <c r="H4152" s="67" t="s">
        <v>3722</v>
      </c>
      <c r="I4152" s="68">
        <v>35992</v>
      </c>
      <c r="J4152" s="20" t="s">
        <v>4823</v>
      </c>
      <c r="K4152" s="66"/>
      <c r="L4152" s="66"/>
      <c r="M4152" s="65"/>
      <c r="N4152" s="65"/>
      <c r="O4152" s="66"/>
      <c r="P4152" s="65"/>
      <c r="Q4152" s="66"/>
      <c r="R4152" s="66"/>
      <c r="S4152" s="20" t="s">
        <v>6013</v>
      </c>
      <c r="T4152" s="20" t="s">
        <v>6013</v>
      </c>
      <c r="U4152" s="20" t="s">
        <v>6013</v>
      </c>
      <c r="V4152" s="6" t="s">
        <v>6013</v>
      </c>
      <c r="W4152" s="21" t="str">
        <f t="shared" si="65"/>
        <v>16</v>
      </c>
      <c r="AA4152" s="20" t="s">
        <v>8947</v>
      </c>
    </row>
    <row r="4153" spans="1:27">
      <c r="A4153" s="18">
        <v>244</v>
      </c>
      <c r="B4153" s="20" t="s">
        <v>8948</v>
      </c>
      <c r="C4153" s="18" t="s">
        <v>9382</v>
      </c>
      <c r="D4153" s="20" t="s">
        <v>9</v>
      </c>
      <c r="E4153" s="20" t="s">
        <v>6013</v>
      </c>
      <c r="F4153" s="20"/>
      <c r="G4153" s="20" t="s">
        <v>1891</v>
      </c>
      <c r="H4153" s="67" t="s">
        <v>8549</v>
      </c>
      <c r="I4153" s="68">
        <v>35340</v>
      </c>
      <c r="J4153" s="20" t="s">
        <v>4823</v>
      </c>
      <c r="K4153" s="66"/>
      <c r="L4153" s="66"/>
      <c r="M4153" s="65"/>
      <c r="N4153" s="65"/>
      <c r="O4153" s="66"/>
      <c r="P4153" s="65"/>
      <c r="Q4153" s="66"/>
      <c r="R4153" s="66"/>
      <c r="S4153" s="20" t="s">
        <v>6013</v>
      </c>
      <c r="T4153" s="45" t="s">
        <v>6031</v>
      </c>
      <c r="U4153" s="45" t="s">
        <v>6031</v>
      </c>
      <c r="V4153" s="6" t="s">
        <v>6031</v>
      </c>
      <c r="W4153" s="21" t="str">
        <f t="shared" si="65"/>
        <v>16</v>
      </c>
      <c r="AA4153" s="20" t="s">
        <v>8948</v>
      </c>
    </row>
    <row r="4154" spans="1:27">
      <c r="A4154" s="18">
        <v>245</v>
      </c>
      <c r="B4154" s="20" t="s">
        <v>8949</v>
      </c>
      <c r="C4154" s="18" t="s">
        <v>9383</v>
      </c>
      <c r="D4154" s="20" t="s">
        <v>15</v>
      </c>
      <c r="E4154" s="20" t="s">
        <v>6013</v>
      </c>
      <c r="F4154" s="20"/>
      <c r="G4154" s="20" t="s">
        <v>82</v>
      </c>
      <c r="H4154" s="67" t="s">
        <v>3994</v>
      </c>
      <c r="I4154" s="68">
        <v>36075</v>
      </c>
      <c r="J4154" s="20" t="s">
        <v>4823</v>
      </c>
      <c r="K4154" s="66"/>
      <c r="L4154" s="66"/>
      <c r="M4154" s="65"/>
      <c r="N4154" s="65"/>
      <c r="O4154" s="66"/>
      <c r="P4154" s="65"/>
      <c r="Q4154" s="66"/>
      <c r="R4154" s="66"/>
      <c r="S4154" s="20" t="s">
        <v>6013</v>
      </c>
      <c r="T4154" s="20" t="s">
        <v>6013</v>
      </c>
      <c r="U4154" s="20" t="s">
        <v>6013</v>
      </c>
      <c r="V4154" s="6" t="s">
        <v>6013</v>
      </c>
      <c r="W4154" s="21" t="str">
        <f t="shared" si="65"/>
        <v>16</v>
      </c>
      <c r="AA4154" s="20" t="s">
        <v>8949</v>
      </c>
    </row>
    <row r="4155" spans="1:27">
      <c r="A4155" s="18">
        <v>246</v>
      </c>
      <c r="B4155" s="20" t="s">
        <v>8950</v>
      </c>
      <c r="C4155" s="18" t="s">
        <v>9384</v>
      </c>
      <c r="D4155" s="20" t="s">
        <v>9</v>
      </c>
      <c r="E4155" s="20" t="s">
        <v>6013</v>
      </c>
      <c r="F4155" s="20"/>
      <c r="G4155" s="20" t="s">
        <v>1866</v>
      </c>
      <c r="H4155" s="67" t="s">
        <v>8580</v>
      </c>
      <c r="I4155" s="68">
        <v>35869</v>
      </c>
      <c r="J4155" s="20" t="s">
        <v>4823</v>
      </c>
      <c r="K4155" s="66"/>
      <c r="L4155" s="66"/>
      <c r="M4155" s="65"/>
      <c r="N4155" s="65"/>
      <c r="O4155" s="66"/>
      <c r="P4155" s="65"/>
      <c r="Q4155" s="66"/>
      <c r="R4155" s="66"/>
      <c r="S4155" s="20" t="s">
        <v>6013</v>
      </c>
      <c r="T4155" s="20" t="s">
        <v>6013</v>
      </c>
      <c r="U4155" s="20" t="s">
        <v>6013</v>
      </c>
      <c r="V4155" s="6" t="s">
        <v>6013</v>
      </c>
      <c r="W4155" s="21" t="str">
        <f t="shared" si="65"/>
        <v>16</v>
      </c>
      <c r="AA4155" s="20" t="s">
        <v>8950</v>
      </c>
    </row>
    <row r="4156" spans="1:27">
      <c r="A4156" s="18">
        <v>247</v>
      </c>
      <c r="B4156" s="20" t="s">
        <v>8951</v>
      </c>
      <c r="C4156" s="18" t="s">
        <v>9385</v>
      </c>
      <c r="D4156" s="20" t="s">
        <v>9</v>
      </c>
      <c r="E4156" s="20" t="s">
        <v>6021</v>
      </c>
      <c r="F4156" s="20"/>
      <c r="G4156" s="20" t="s">
        <v>1891</v>
      </c>
      <c r="H4156" s="67" t="s">
        <v>7733</v>
      </c>
      <c r="I4156" s="68">
        <v>36178</v>
      </c>
      <c r="J4156" s="20" t="s">
        <v>4823</v>
      </c>
      <c r="K4156" s="66"/>
      <c r="L4156" s="66"/>
      <c r="M4156" s="65"/>
      <c r="N4156" s="65"/>
      <c r="O4156" s="66"/>
      <c r="P4156" s="65"/>
      <c r="Q4156" s="66"/>
      <c r="R4156" s="66"/>
      <c r="S4156" s="20" t="s">
        <v>6021</v>
      </c>
      <c r="T4156" s="20" t="s">
        <v>6021</v>
      </c>
      <c r="U4156" s="20" t="s">
        <v>6021</v>
      </c>
      <c r="V4156" s="6" t="s">
        <v>6021</v>
      </c>
      <c r="W4156" s="21" t="str">
        <f t="shared" si="65"/>
        <v>16</v>
      </c>
      <c r="AA4156" s="20" t="s">
        <v>8951</v>
      </c>
    </row>
    <row r="4157" spans="1:27">
      <c r="A4157" s="18">
        <v>248</v>
      </c>
      <c r="B4157" s="20" t="s">
        <v>8952</v>
      </c>
      <c r="C4157" s="18" t="s">
        <v>9386</v>
      </c>
      <c r="D4157" s="20" t="s">
        <v>9</v>
      </c>
      <c r="E4157" s="20" t="s">
        <v>6021</v>
      </c>
      <c r="F4157" s="20"/>
      <c r="G4157" s="20" t="s">
        <v>1866</v>
      </c>
      <c r="H4157" s="67" t="s">
        <v>7733</v>
      </c>
      <c r="I4157" s="68">
        <v>35820</v>
      </c>
      <c r="J4157" s="20" t="s">
        <v>4823</v>
      </c>
      <c r="K4157" s="66"/>
      <c r="L4157" s="66"/>
      <c r="M4157" s="65"/>
      <c r="N4157" s="65"/>
      <c r="O4157" s="66"/>
      <c r="P4157" s="65"/>
      <c r="Q4157" s="66"/>
      <c r="R4157" s="66"/>
      <c r="S4157" s="20" t="s">
        <v>6021</v>
      </c>
      <c r="T4157" s="20" t="s">
        <v>6021</v>
      </c>
      <c r="U4157" s="20" t="s">
        <v>6021</v>
      </c>
      <c r="V4157" s="6" t="s">
        <v>6021</v>
      </c>
      <c r="W4157" s="21" t="str">
        <f t="shared" si="65"/>
        <v>16</v>
      </c>
      <c r="AA4157" s="20" t="s">
        <v>8952</v>
      </c>
    </row>
    <row r="4158" spans="1:27">
      <c r="A4158" s="18">
        <v>249</v>
      </c>
      <c r="B4158" s="20" t="s">
        <v>8953</v>
      </c>
      <c r="C4158" s="18" t="s">
        <v>9387</v>
      </c>
      <c r="D4158" s="20" t="s">
        <v>15</v>
      </c>
      <c r="E4158" s="20" t="s">
        <v>6013</v>
      </c>
      <c r="F4158" s="20"/>
      <c r="G4158" s="20" t="s">
        <v>59</v>
      </c>
      <c r="H4158" s="67" t="s">
        <v>3745</v>
      </c>
      <c r="I4158" s="68">
        <v>35876</v>
      </c>
      <c r="J4158" s="20" t="s">
        <v>4823</v>
      </c>
      <c r="K4158" s="66"/>
      <c r="L4158" s="66"/>
      <c r="M4158" s="65"/>
      <c r="N4158" s="65"/>
      <c r="O4158" s="66"/>
      <c r="P4158" s="65"/>
      <c r="Q4158" s="66"/>
      <c r="R4158" s="66"/>
      <c r="S4158" s="20" t="s">
        <v>6013</v>
      </c>
      <c r="T4158" s="20" t="s">
        <v>6013</v>
      </c>
      <c r="U4158" s="20" t="s">
        <v>6013</v>
      </c>
      <c r="V4158" s="6" t="s">
        <v>6013</v>
      </c>
      <c r="W4158" s="21" t="str">
        <f t="shared" si="65"/>
        <v>16</v>
      </c>
      <c r="AA4158" s="20" t="s">
        <v>8953</v>
      </c>
    </row>
    <row r="4159" spans="1:27">
      <c r="A4159" s="18">
        <v>250</v>
      </c>
      <c r="B4159" s="20" t="s">
        <v>8954</v>
      </c>
      <c r="C4159" s="18" t="s">
        <v>9388</v>
      </c>
      <c r="D4159" s="20" t="s">
        <v>9</v>
      </c>
      <c r="E4159" s="20" t="s">
        <v>6021</v>
      </c>
      <c r="F4159" s="20"/>
      <c r="G4159" s="20" t="s">
        <v>1895</v>
      </c>
      <c r="H4159" s="67" t="s">
        <v>7733</v>
      </c>
      <c r="I4159" s="68">
        <v>35809</v>
      </c>
      <c r="J4159" s="20" t="s">
        <v>4823</v>
      </c>
      <c r="K4159" s="66"/>
      <c r="L4159" s="66"/>
      <c r="M4159" s="65"/>
      <c r="N4159" s="65"/>
      <c r="O4159" s="66"/>
      <c r="P4159" s="65"/>
      <c r="Q4159" s="66"/>
      <c r="R4159" s="66"/>
      <c r="S4159" s="20" t="s">
        <v>6021</v>
      </c>
      <c r="T4159" s="45" t="s">
        <v>6013</v>
      </c>
      <c r="U4159" s="45" t="s">
        <v>6013</v>
      </c>
      <c r="V4159" s="6" t="s">
        <v>6021</v>
      </c>
      <c r="W4159" s="21" t="str">
        <f t="shared" si="65"/>
        <v>16</v>
      </c>
      <c r="AA4159" s="20" t="s">
        <v>8954</v>
      </c>
    </row>
    <row r="4160" spans="1:27">
      <c r="A4160" s="18">
        <v>251</v>
      </c>
      <c r="B4160" s="20" t="s">
        <v>8955</v>
      </c>
      <c r="C4160" s="18" t="s">
        <v>9389</v>
      </c>
      <c r="D4160" s="20" t="s">
        <v>9</v>
      </c>
      <c r="E4160" s="20" t="s">
        <v>6013</v>
      </c>
      <c r="F4160" s="20"/>
      <c r="G4160" s="20" t="s">
        <v>20</v>
      </c>
      <c r="H4160" s="67" t="s">
        <v>9623</v>
      </c>
      <c r="I4160" s="68">
        <v>36026</v>
      </c>
      <c r="J4160" s="20" t="s">
        <v>4823</v>
      </c>
      <c r="K4160" s="66"/>
      <c r="L4160" s="66"/>
      <c r="M4160" s="65"/>
      <c r="N4160" s="65"/>
      <c r="O4160" s="66"/>
      <c r="P4160" s="65"/>
      <c r="Q4160" s="66"/>
      <c r="R4160" s="66"/>
      <c r="S4160" s="20" t="s">
        <v>6013</v>
      </c>
      <c r="T4160" s="20" t="s">
        <v>6013</v>
      </c>
      <c r="U4160" s="20" t="s">
        <v>6013</v>
      </c>
      <c r="V4160" s="6" t="s">
        <v>6013</v>
      </c>
      <c r="W4160" s="21" t="str">
        <f t="shared" si="65"/>
        <v>16</v>
      </c>
      <c r="AA4160" s="20" t="s">
        <v>8955</v>
      </c>
    </row>
    <row r="4161" spans="1:27">
      <c r="A4161" s="18">
        <v>252</v>
      </c>
      <c r="B4161" s="20" t="s">
        <v>8956</v>
      </c>
      <c r="C4161" s="18" t="s">
        <v>9390</v>
      </c>
      <c r="D4161" s="20" t="s">
        <v>9</v>
      </c>
      <c r="E4161" s="20" t="s">
        <v>6013</v>
      </c>
      <c r="F4161" s="20"/>
      <c r="G4161" s="20" t="s">
        <v>1895</v>
      </c>
      <c r="H4161" s="67" t="s">
        <v>8553</v>
      </c>
      <c r="I4161" s="68">
        <v>36137</v>
      </c>
      <c r="J4161" s="20" t="s">
        <v>4823</v>
      </c>
      <c r="K4161" s="66"/>
      <c r="L4161" s="66"/>
      <c r="M4161" s="65"/>
      <c r="N4161" s="65"/>
      <c r="O4161" s="66"/>
      <c r="P4161" s="65"/>
      <c r="Q4161" s="66"/>
      <c r="R4161" s="66"/>
      <c r="S4161" s="20" t="s">
        <v>6013</v>
      </c>
      <c r="T4161" s="45" t="s">
        <v>6031</v>
      </c>
      <c r="U4161" s="45" t="s">
        <v>6031</v>
      </c>
      <c r="V4161" s="6" t="s">
        <v>6031</v>
      </c>
      <c r="W4161" s="21" t="str">
        <f t="shared" si="65"/>
        <v>16</v>
      </c>
      <c r="AA4161" s="20" t="s">
        <v>8956</v>
      </c>
    </row>
    <row r="4162" spans="1:27">
      <c r="A4162" s="18">
        <v>253</v>
      </c>
      <c r="B4162" s="20" t="s">
        <v>8957</v>
      </c>
      <c r="C4162" s="18" t="s">
        <v>9391</v>
      </c>
      <c r="D4162" s="20" t="s">
        <v>9</v>
      </c>
      <c r="E4162" s="20" t="s">
        <v>6013</v>
      </c>
      <c r="F4162" s="20"/>
      <c r="G4162" s="20" t="s">
        <v>15</v>
      </c>
      <c r="H4162" s="67" t="s">
        <v>8553</v>
      </c>
      <c r="I4162" s="68">
        <v>35578</v>
      </c>
      <c r="J4162" s="20" t="s">
        <v>4823</v>
      </c>
      <c r="K4162" s="66"/>
      <c r="L4162" s="66"/>
      <c r="M4162" s="65"/>
      <c r="N4162" s="65"/>
      <c r="O4162" s="66"/>
      <c r="P4162" s="65"/>
      <c r="Q4162" s="66"/>
      <c r="R4162" s="66"/>
      <c r="S4162" s="20" t="s">
        <v>6013</v>
      </c>
      <c r="T4162" s="45" t="s">
        <v>6031</v>
      </c>
      <c r="U4162" s="45" t="s">
        <v>6031</v>
      </c>
      <c r="V4162" s="6" t="s">
        <v>6013</v>
      </c>
      <c r="W4162" s="21" t="str">
        <f t="shared" si="65"/>
        <v>16</v>
      </c>
      <c r="AA4162" s="20" t="s">
        <v>8957</v>
      </c>
    </row>
    <row r="4163" spans="1:27">
      <c r="A4163" s="18">
        <v>254</v>
      </c>
      <c r="B4163" s="20" t="s">
        <v>8958</v>
      </c>
      <c r="C4163" s="18" t="s">
        <v>9392</v>
      </c>
      <c r="D4163" s="20" t="s">
        <v>9</v>
      </c>
      <c r="E4163" s="20" t="s">
        <v>6013</v>
      </c>
      <c r="F4163" s="20"/>
      <c r="G4163" s="20" t="s">
        <v>20</v>
      </c>
      <c r="H4163" s="67" t="s">
        <v>9624</v>
      </c>
      <c r="I4163" s="68">
        <v>35779</v>
      </c>
      <c r="J4163" s="20" t="s">
        <v>4823</v>
      </c>
      <c r="K4163" s="66"/>
      <c r="L4163" s="66"/>
      <c r="M4163" s="65"/>
      <c r="N4163" s="65"/>
      <c r="O4163" s="66"/>
      <c r="P4163" s="65"/>
      <c r="Q4163" s="66"/>
      <c r="R4163" s="66"/>
      <c r="S4163" s="20" t="s">
        <v>6013</v>
      </c>
      <c r="T4163" s="20" t="s">
        <v>6013</v>
      </c>
      <c r="U4163" s="20" t="s">
        <v>6013</v>
      </c>
      <c r="V4163" s="6" t="s">
        <v>6013</v>
      </c>
      <c r="W4163" s="21" t="str">
        <f t="shared" si="65"/>
        <v>16</v>
      </c>
      <c r="AA4163" s="20" t="s">
        <v>8958</v>
      </c>
    </row>
    <row r="4164" spans="1:27">
      <c r="A4164" s="18">
        <v>255</v>
      </c>
      <c r="B4164" s="20" t="s">
        <v>8959</v>
      </c>
      <c r="C4164" s="18" t="s">
        <v>9393</v>
      </c>
      <c r="D4164" s="20" t="s">
        <v>9</v>
      </c>
      <c r="E4164" s="20" t="s">
        <v>6013</v>
      </c>
      <c r="F4164" s="20"/>
      <c r="G4164" s="20" t="s">
        <v>1538</v>
      </c>
      <c r="H4164" s="67" t="s">
        <v>3655</v>
      </c>
      <c r="I4164" s="68">
        <v>35877</v>
      </c>
      <c r="J4164" s="20" t="s">
        <v>4823</v>
      </c>
      <c r="K4164" s="66"/>
      <c r="L4164" s="66"/>
      <c r="M4164" s="65"/>
      <c r="N4164" s="65"/>
      <c r="O4164" s="66"/>
      <c r="P4164" s="65"/>
      <c r="Q4164" s="66"/>
      <c r="R4164" s="66"/>
      <c r="S4164" s="20" t="s">
        <v>6013</v>
      </c>
      <c r="T4164" s="20" t="s">
        <v>6013</v>
      </c>
      <c r="U4164" s="20" t="s">
        <v>6013</v>
      </c>
      <c r="V4164" s="6" t="s">
        <v>6013</v>
      </c>
      <c r="W4164" s="21" t="str">
        <f t="shared" si="65"/>
        <v>16</v>
      </c>
      <c r="AA4164" s="20" t="s">
        <v>8959</v>
      </c>
    </row>
    <row r="4165" spans="1:27">
      <c r="A4165" s="18">
        <v>256</v>
      </c>
      <c r="B4165" s="20" t="s">
        <v>8960</v>
      </c>
      <c r="C4165" s="18" t="s">
        <v>9394</v>
      </c>
      <c r="D4165" s="20" t="s">
        <v>9</v>
      </c>
      <c r="E4165" s="20" t="s">
        <v>6021</v>
      </c>
      <c r="F4165" s="20"/>
      <c r="G4165" s="20" t="s">
        <v>1895</v>
      </c>
      <c r="H4165" s="67" t="s">
        <v>3655</v>
      </c>
      <c r="I4165" s="68">
        <v>35923</v>
      </c>
      <c r="J4165" s="20" t="s">
        <v>4823</v>
      </c>
      <c r="K4165" s="66"/>
      <c r="L4165" s="66"/>
      <c r="M4165" s="65"/>
      <c r="N4165" s="65"/>
      <c r="O4165" s="66"/>
      <c r="P4165" s="65"/>
      <c r="Q4165" s="66"/>
      <c r="R4165" s="66"/>
      <c r="S4165" s="20" t="s">
        <v>6021</v>
      </c>
      <c r="T4165" s="45" t="s">
        <v>6013</v>
      </c>
      <c r="U4165" s="45" t="s">
        <v>6013</v>
      </c>
      <c r="V4165" s="6" t="s">
        <v>6021</v>
      </c>
      <c r="W4165" s="21" t="str">
        <f t="shared" si="65"/>
        <v>16</v>
      </c>
      <c r="AA4165" s="20" t="s">
        <v>8960</v>
      </c>
    </row>
    <row r="4166" spans="1:27">
      <c r="A4166" s="18">
        <v>257</v>
      </c>
      <c r="B4166" s="20" t="s">
        <v>8961</v>
      </c>
      <c r="C4166" s="18" t="s">
        <v>9395</v>
      </c>
      <c r="D4166" s="20" t="s">
        <v>9</v>
      </c>
      <c r="E4166" s="20" t="s">
        <v>6013</v>
      </c>
      <c r="F4166" s="20"/>
      <c r="G4166" s="20" t="s">
        <v>1891</v>
      </c>
      <c r="H4166" s="67" t="s">
        <v>3655</v>
      </c>
      <c r="I4166" s="68">
        <v>35717</v>
      </c>
      <c r="J4166" s="20" t="s">
        <v>4823</v>
      </c>
      <c r="K4166" s="66"/>
      <c r="L4166" s="66"/>
      <c r="M4166" s="65"/>
      <c r="N4166" s="65"/>
      <c r="O4166" s="66"/>
      <c r="P4166" s="65"/>
      <c r="Q4166" s="66"/>
      <c r="R4166" s="66"/>
      <c r="S4166" s="20" t="s">
        <v>6013</v>
      </c>
      <c r="T4166" s="20" t="s">
        <v>6013</v>
      </c>
      <c r="U4166" s="20" t="s">
        <v>6013</v>
      </c>
      <c r="V4166" s="6" t="s">
        <v>6013</v>
      </c>
      <c r="W4166" s="21" t="str">
        <f t="shared" ref="W4166:W4229" si="66">LEFT(B4166,2)</f>
        <v>16</v>
      </c>
      <c r="AA4166" s="20" t="s">
        <v>8961</v>
      </c>
    </row>
    <row r="4167" spans="1:27">
      <c r="A4167" s="18">
        <v>258</v>
      </c>
      <c r="B4167" s="20" t="s">
        <v>8962</v>
      </c>
      <c r="C4167" s="18" t="s">
        <v>9396</v>
      </c>
      <c r="D4167" s="20" t="s">
        <v>9</v>
      </c>
      <c r="E4167" s="20" t="s">
        <v>6013</v>
      </c>
      <c r="F4167" s="20"/>
      <c r="G4167" s="20" t="s">
        <v>16</v>
      </c>
      <c r="H4167" s="67" t="s">
        <v>3753</v>
      </c>
      <c r="I4167" s="68">
        <v>35820</v>
      </c>
      <c r="J4167" s="20" t="s">
        <v>4823</v>
      </c>
      <c r="K4167" s="66"/>
      <c r="L4167" s="66"/>
      <c r="M4167" s="65"/>
      <c r="N4167" s="65"/>
      <c r="O4167" s="66"/>
      <c r="P4167" s="65"/>
      <c r="Q4167" s="66"/>
      <c r="R4167" s="66"/>
      <c r="S4167" s="20" t="s">
        <v>6013</v>
      </c>
      <c r="T4167" s="20" t="s">
        <v>6013</v>
      </c>
      <c r="U4167" s="20" t="s">
        <v>6013</v>
      </c>
      <c r="V4167" s="6" t="s">
        <v>6031</v>
      </c>
      <c r="W4167" s="21" t="str">
        <f t="shared" si="66"/>
        <v>16</v>
      </c>
      <c r="AA4167" s="20" t="s">
        <v>8962</v>
      </c>
    </row>
    <row r="4168" spans="1:27">
      <c r="A4168" s="18">
        <v>259</v>
      </c>
      <c r="B4168" s="20" t="s">
        <v>8963</v>
      </c>
      <c r="C4168" s="18" t="s">
        <v>9397</v>
      </c>
      <c r="D4168" s="20" t="s">
        <v>9</v>
      </c>
      <c r="E4168" s="20" t="s">
        <v>6013</v>
      </c>
      <c r="F4168" s="20"/>
      <c r="G4168" s="20" t="s">
        <v>1866</v>
      </c>
      <c r="H4168" s="67" t="s">
        <v>3710</v>
      </c>
      <c r="I4168" s="68">
        <v>35979</v>
      </c>
      <c r="J4168" s="20" t="s">
        <v>4823</v>
      </c>
      <c r="K4168" s="66"/>
      <c r="L4168" s="66"/>
      <c r="M4168" s="65"/>
      <c r="N4168" s="65"/>
      <c r="O4168" s="66"/>
      <c r="P4168" s="65"/>
      <c r="Q4168" s="66"/>
      <c r="R4168" s="66"/>
      <c r="S4168" s="20" t="s">
        <v>6013</v>
      </c>
      <c r="T4168" s="20" t="s">
        <v>6013</v>
      </c>
      <c r="U4168" s="20" t="s">
        <v>6013</v>
      </c>
      <c r="V4168" s="6" t="s">
        <v>6013</v>
      </c>
      <c r="W4168" s="21" t="str">
        <f t="shared" si="66"/>
        <v>16</v>
      </c>
      <c r="AA4168" s="20" t="s">
        <v>8963</v>
      </c>
    </row>
    <row r="4169" spans="1:27">
      <c r="A4169" s="18">
        <v>260</v>
      </c>
      <c r="B4169" s="20" t="s">
        <v>8964</v>
      </c>
      <c r="C4169" s="18" t="s">
        <v>9398</v>
      </c>
      <c r="D4169" s="20" t="s">
        <v>9</v>
      </c>
      <c r="E4169" s="20" t="s">
        <v>6021</v>
      </c>
      <c r="F4169" s="20"/>
      <c r="G4169" s="20" t="s">
        <v>1536</v>
      </c>
      <c r="H4169" s="67" t="s">
        <v>9625</v>
      </c>
      <c r="I4169" s="68">
        <v>36003</v>
      </c>
      <c r="J4169" s="20" t="s">
        <v>4823</v>
      </c>
      <c r="K4169" s="66"/>
      <c r="L4169" s="66"/>
      <c r="M4169" s="65"/>
      <c r="N4169" s="65"/>
      <c r="O4169" s="66"/>
      <c r="P4169" s="65"/>
      <c r="Q4169" s="66"/>
      <c r="R4169" s="66"/>
      <c r="S4169" s="20" t="s">
        <v>6021</v>
      </c>
      <c r="T4169" s="20" t="s">
        <v>6021</v>
      </c>
      <c r="U4169" s="20" t="s">
        <v>6021</v>
      </c>
      <c r="V4169" s="6" t="s">
        <v>6021</v>
      </c>
      <c r="W4169" s="21" t="str">
        <f t="shared" si="66"/>
        <v>16</v>
      </c>
      <c r="AA4169" s="20" t="s">
        <v>8964</v>
      </c>
    </row>
    <row r="4170" spans="1:27">
      <c r="A4170" s="18">
        <v>261</v>
      </c>
      <c r="B4170" s="20" t="s">
        <v>8965</v>
      </c>
      <c r="C4170" s="18" t="s">
        <v>9399</v>
      </c>
      <c r="D4170" s="20" t="s">
        <v>15</v>
      </c>
      <c r="E4170" s="20" t="s">
        <v>6021</v>
      </c>
      <c r="F4170" s="20"/>
      <c r="G4170" s="20" t="s">
        <v>15</v>
      </c>
      <c r="H4170" s="67" t="s">
        <v>3738</v>
      </c>
      <c r="I4170" s="68">
        <v>35932</v>
      </c>
      <c r="J4170" s="20" t="s">
        <v>4823</v>
      </c>
      <c r="K4170" s="66"/>
      <c r="L4170" s="66"/>
      <c r="M4170" s="65"/>
      <c r="N4170" s="65"/>
      <c r="O4170" s="66"/>
      <c r="P4170" s="65"/>
      <c r="Q4170" s="66"/>
      <c r="R4170" s="66"/>
      <c r="S4170" s="20" t="s">
        <v>6021</v>
      </c>
      <c r="T4170" s="20" t="s">
        <v>6021</v>
      </c>
      <c r="U4170" s="20" t="s">
        <v>6021</v>
      </c>
      <c r="V4170" s="6" t="s">
        <v>6021</v>
      </c>
      <c r="W4170" s="21" t="str">
        <f t="shared" si="66"/>
        <v>16</v>
      </c>
      <c r="AA4170" s="20" t="s">
        <v>8965</v>
      </c>
    </row>
    <row r="4171" spans="1:27">
      <c r="A4171" s="18">
        <v>262</v>
      </c>
      <c r="B4171" s="20" t="s">
        <v>8966</v>
      </c>
      <c r="C4171" s="18" t="s">
        <v>9400</v>
      </c>
      <c r="D4171" s="20" t="s">
        <v>9</v>
      </c>
      <c r="E4171" s="20" t="s">
        <v>6021</v>
      </c>
      <c r="F4171" s="20"/>
      <c r="G4171" s="20" t="s">
        <v>20</v>
      </c>
      <c r="H4171" s="67" t="s">
        <v>3738</v>
      </c>
      <c r="I4171" s="68">
        <v>35946</v>
      </c>
      <c r="J4171" s="20" t="s">
        <v>4823</v>
      </c>
      <c r="K4171" s="66"/>
      <c r="L4171" s="66"/>
      <c r="M4171" s="65"/>
      <c r="N4171" s="65"/>
      <c r="O4171" s="66"/>
      <c r="P4171" s="65"/>
      <c r="Q4171" s="66"/>
      <c r="R4171" s="66"/>
      <c r="S4171" s="20" t="s">
        <v>6021</v>
      </c>
      <c r="T4171" s="20" t="s">
        <v>6021</v>
      </c>
      <c r="U4171" s="20" t="s">
        <v>6021</v>
      </c>
      <c r="V4171" s="6" t="s">
        <v>6013</v>
      </c>
      <c r="W4171" s="21" t="str">
        <f t="shared" si="66"/>
        <v>16</v>
      </c>
      <c r="AA4171" s="20" t="s">
        <v>8966</v>
      </c>
    </row>
    <row r="4172" spans="1:27">
      <c r="A4172" s="18">
        <v>263</v>
      </c>
      <c r="B4172" s="20" t="s">
        <v>8967</v>
      </c>
      <c r="C4172" s="18" t="s">
        <v>9401</v>
      </c>
      <c r="D4172" s="20" t="s">
        <v>9</v>
      </c>
      <c r="E4172" s="20" t="s">
        <v>6021</v>
      </c>
      <c r="F4172" s="20"/>
      <c r="G4172" s="20" t="s">
        <v>82</v>
      </c>
      <c r="H4172" s="67" t="s">
        <v>3738</v>
      </c>
      <c r="I4172" s="68">
        <v>36077</v>
      </c>
      <c r="J4172" s="20" t="s">
        <v>4823</v>
      </c>
      <c r="K4172" s="66"/>
      <c r="L4172" s="66"/>
      <c r="M4172" s="65"/>
      <c r="N4172" s="65"/>
      <c r="O4172" s="66"/>
      <c r="P4172" s="65"/>
      <c r="Q4172" s="66"/>
      <c r="R4172" s="66"/>
      <c r="S4172" s="20" t="s">
        <v>6021</v>
      </c>
      <c r="T4172" s="20" t="s">
        <v>6021</v>
      </c>
      <c r="U4172" s="20" t="s">
        <v>6021</v>
      </c>
      <c r="V4172" s="6" t="s">
        <v>6021</v>
      </c>
      <c r="W4172" s="21" t="str">
        <f t="shared" si="66"/>
        <v>16</v>
      </c>
      <c r="AA4172" s="20" t="s">
        <v>8967</v>
      </c>
    </row>
    <row r="4173" spans="1:27">
      <c r="A4173" s="18">
        <v>264</v>
      </c>
      <c r="B4173" s="20" t="s">
        <v>8968</v>
      </c>
      <c r="C4173" s="18" t="s">
        <v>9402</v>
      </c>
      <c r="D4173" s="20" t="s">
        <v>15</v>
      </c>
      <c r="E4173" s="20" t="s">
        <v>6013</v>
      </c>
      <c r="F4173" s="20"/>
      <c r="G4173" s="20" t="s">
        <v>286</v>
      </c>
      <c r="H4173" s="67" t="s">
        <v>8552</v>
      </c>
      <c r="I4173" s="68">
        <v>35012</v>
      </c>
      <c r="J4173" s="20" t="s">
        <v>4823</v>
      </c>
      <c r="K4173" s="66"/>
      <c r="L4173" s="66"/>
      <c r="M4173" s="65"/>
      <c r="N4173" s="65"/>
      <c r="O4173" s="66"/>
      <c r="P4173" s="65"/>
      <c r="Q4173" s="66"/>
      <c r="R4173" s="66"/>
      <c r="S4173" s="20" t="s">
        <v>6013</v>
      </c>
      <c r="T4173" s="20" t="s">
        <v>6013</v>
      </c>
      <c r="U4173" s="20" t="s">
        <v>6013</v>
      </c>
      <c r="V4173" s="6" t="s">
        <v>6013</v>
      </c>
      <c r="W4173" s="21" t="str">
        <f t="shared" si="66"/>
        <v>16</v>
      </c>
      <c r="AA4173" s="20" t="s">
        <v>8968</v>
      </c>
    </row>
    <row r="4174" spans="1:27">
      <c r="A4174" s="18">
        <v>265</v>
      </c>
      <c r="B4174" s="20" t="s">
        <v>8969</v>
      </c>
      <c r="C4174" s="18" t="s">
        <v>9403</v>
      </c>
      <c r="D4174" s="20" t="s">
        <v>15</v>
      </c>
      <c r="E4174" s="20" t="s">
        <v>6021</v>
      </c>
      <c r="F4174" s="20"/>
      <c r="G4174" s="20" t="s">
        <v>1866</v>
      </c>
      <c r="H4174" s="67" t="s">
        <v>3720</v>
      </c>
      <c r="I4174" s="68">
        <v>35727</v>
      </c>
      <c r="J4174" s="20" t="s">
        <v>4823</v>
      </c>
      <c r="K4174" s="66"/>
      <c r="L4174" s="66"/>
      <c r="M4174" s="65"/>
      <c r="N4174" s="65"/>
      <c r="O4174" s="66"/>
      <c r="P4174" s="65"/>
      <c r="Q4174" s="66"/>
      <c r="R4174" s="66"/>
      <c r="S4174" s="20" t="s">
        <v>6021</v>
      </c>
      <c r="T4174" s="20" t="s">
        <v>6021</v>
      </c>
      <c r="U4174" s="20" t="s">
        <v>6021</v>
      </c>
      <c r="V4174" s="6" t="s">
        <v>6021</v>
      </c>
      <c r="W4174" s="21" t="str">
        <f t="shared" si="66"/>
        <v>16</v>
      </c>
      <c r="AA4174" s="20" t="s">
        <v>8969</v>
      </c>
    </row>
    <row r="4175" spans="1:27">
      <c r="A4175" s="18">
        <v>266</v>
      </c>
      <c r="B4175" s="20" t="s">
        <v>8970</v>
      </c>
      <c r="C4175" s="18" t="s">
        <v>9404</v>
      </c>
      <c r="D4175" s="20" t="s">
        <v>9</v>
      </c>
      <c r="E4175" s="20" t="s">
        <v>6021</v>
      </c>
      <c r="F4175" s="20"/>
      <c r="G4175" s="20" t="s">
        <v>15</v>
      </c>
      <c r="H4175" s="67" t="s">
        <v>3655</v>
      </c>
      <c r="I4175" s="68">
        <v>35871</v>
      </c>
      <c r="J4175" s="20" t="s">
        <v>4823</v>
      </c>
      <c r="K4175" s="66"/>
      <c r="L4175" s="66"/>
      <c r="M4175" s="65"/>
      <c r="N4175" s="65"/>
      <c r="O4175" s="66"/>
      <c r="P4175" s="65"/>
      <c r="Q4175" s="66"/>
      <c r="R4175" s="66"/>
      <c r="S4175" s="20" t="s">
        <v>6021</v>
      </c>
      <c r="T4175" s="20" t="s">
        <v>6021</v>
      </c>
      <c r="U4175" s="20" t="s">
        <v>6021</v>
      </c>
      <c r="V4175" s="6" t="s">
        <v>6021</v>
      </c>
      <c r="W4175" s="21" t="str">
        <f t="shared" si="66"/>
        <v>16</v>
      </c>
      <c r="AA4175" s="20" t="s">
        <v>8970</v>
      </c>
    </row>
    <row r="4176" spans="1:27">
      <c r="A4176" s="18">
        <v>267</v>
      </c>
      <c r="B4176" s="20" t="s">
        <v>8971</v>
      </c>
      <c r="C4176" s="18" t="s">
        <v>9405</v>
      </c>
      <c r="D4176" s="20" t="s">
        <v>15</v>
      </c>
      <c r="E4176" s="20" t="s">
        <v>6013</v>
      </c>
      <c r="F4176" s="20"/>
      <c r="G4176" s="20" t="s">
        <v>486</v>
      </c>
      <c r="H4176" s="67" t="s">
        <v>8598</v>
      </c>
      <c r="I4176" s="68">
        <v>35983</v>
      </c>
      <c r="J4176" s="20" t="s">
        <v>4823</v>
      </c>
      <c r="K4176" s="66"/>
      <c r="L4176" s="66"/>
      <c r="M4176" s="65"/>
      <c r="N4176" s="65"/>
      <c r="O4176" s="66"/>
      <c r="P4176" s="65"/>
      <c r="Q4176" s="66"/>
      <c r="R4176" s="66"/>
      <c r="S4176" s="20" t="s">
        <v>6013</v>
      </c>
      <c r="T4176" s="20" t="s">
        <v>6013</v>
      </c>
      <c r="U4176" s="20" t="s">
        <v>6013</v>
      </c>
      <c r="V4176" s="6" t="s">
        <v>6013</v>
      </c>
      <c r="W4176" s="21" t="str">
        <f t="shared" si="66"/>
        <v>16</v>
      </c>
      <c r="AA4176" s="20" t="s">
        <v>8971</v>
      </c>
    </row>
    <row r="4177" spans="1:27">
      <c r="A4177" s="18">
        <v>268</v>
      </c>
      <c r="B4177" s="20" t="s">
        <v>8972</v>
      </c>
      <c r="C4177" s="18" t="s">
        <v>9406</v>
      </c>
      <c r="D4177" s="20" t="s">
        <v>9</v>
      </c>
      <c r="E4177" s="20" t="s">
        <v>6013</v>
      </c>
      <c r="F4177" s="20"/>
      <c r="G4177" s="20" t="s">
        <v>15</v>
      </c>
      <c r="H4177" s="67" t="s">
        <v>8588</v>
      </c>
      <c r="I4177" s="68">
        <v>35670</v>
      </c>
      <c r="J4177" s="20" t="s">
        <v>4823</v>
      </c>
      <c r="K4177" s="66"/>
      <c r="L4177" s="66"/>
      <c r="M4177" s="65"/>
      <c r="N4177" s="65"/>
      <c r="O4177" s="66"/>
      <c r="P4177" s="65"/>
      <c r="Q4177" s="66"/>
      <c r="R4177" s="66"/>
      <c r="S4177" s="20" t="s">
        <v>6013</v>
      </c>
      <c r="T4177" s="20" t="s">
        <v>6013</v>
      </c>
      <c r="U4177" s="20" t="s">
        <v>6013</v>
      </c>
      <c r="V4177" s="6" t="s">
        <v>6013</v>
      </c>
      <c r="W4177" s="21" t="str">
        <f t="shared" si="66"/>
        <v>16</v>
      </c>
      <c r="AA4177" s="20" t="s">
        <v>8972</v>
      </c>
    </row>
    <row r="4178" spans="1:27">
      <c r="A4178" s="18">
        <v>269</v>
      </c>
      <c r="B4178" s="20" t="s">
        <v>8973</v>
      </c>
      <c r="C4178" s="18" t="s">
        <v>9407</v>
      </c>
      <c r="D4178" s="20" t="s">
        <v>9</v>
      </c>
      <c r="E4178" s="20" t="s">
        <v>6013</v>
      </c>
      <c r="F4178" s="20"/>
      <c r="G4178" s="20" t="s">
        <v>16</v>
      </c>
      <c r="H4178" s="67" t="s">
        <v>8563</v>
      </c>
      <c r="I4178" s="68">
        <v>35613</v>
      </c>
      <c r="J4178" s="20" t="s">
        <v>4823</v>
      </c>
      <c r="K4178" s="66"/>
      <c r="L4178" s="66"/>
      <c r="M4178" s="65"/>
      <c r="N4178" s="65"/>
      <c r="O4178" s="66"/>
      <c r="P4178" s="65"/>
      <c r="Q4178" s="66"/>
      <c r="R4178" s="66"/>
      <c r="S4178" s="20" t="s">
        <v>6013</v>
      </c>
      <c r="T4178" s="20" t="s">
        <v>6013</v>
      </c>
      <c r="U4178" s="20" t="s">
        <v>6013</v>
      </c>
      <c r="V4178" s="6" t="s">
        <v>6013</v>
      </c>
      <c r="W4178" s="21" t="str">
        <f t="shared" si="66"/>
        <v>16</v>
      </c>
      <c r="AA4178" s="20" t="s">
        <v>8973</v>
      </c>
    </row>
    <row r="4179" spans="1:27">
      <c r="A4179" s="18">
        <v>270</v>
      </c>
      <c r="B4179" s="20" t="s">
        <v>8974</v>
      </c>
      <c r="C4179" s="18" t="s">
        <v>9408</v>
      </c>
      <c r="D4179" s="20" t="s">
        <v>15</v>
      </c>
      <c r="E4179" s="20" t="s">
        <v>6013</v>
      </c>
      <c r="F4179" s="20"/>
      <c r="G4179" s="20" t="s">
        <v>1536</v>
      </c>
      <c r="H4179" s="67" t="s">
        <v>8568</v>
      </c>
      <c r="I4179" s="68">
        <v>35848</v>
      </c>
      <c r="J4179" s="20" t="s">
        <v>4823</v>
      </c>
      <c r="K4179" s="66"/>
      <c r="L4179" s="66"/>
      <c r="M4179" s="65"/>
      <c r="N4179" s="65"/>
      <c r="O4179" s="66"/>
      <c r="P4179" s="65"/>
      <c r="Q4179" s="66"/>
      <c r="R4179" s="66"/>
      <c r="S4179" s="20" t="s">
        <v>6013</v>
      </c>
      <c r="T4179" s="20" t="s">
        <v>6013</v>
      </c>
      <c r="U4179" s="20" t="s">
        <v>6013</v>
      </c>
      <c r="V4179" s="6" t="s">
        <v>6013</v>
      </c>
      <c r="W4179" s="21" t="str">
        <f t="shared" si="66"/>
        <v>16</v>
      </c>
      <c r="AA4179" s="20" t="s">
        <v>8974</v>
      </c>
    </row>
    <row r="4180" spans="1:27">
      <c r="A4180" s="18">
        <v>271</v>
      </c>
      <c r="B4180" s="20" t="s">
        <v>8975</v>
      </c>
      <c r="C4180" s="18" t="s">
        <v>9409</v>
      </c>
      <c r="D4180" s="20" t="s">
        <v>9</v>
      </c>
      <c r="E4180" s="20" t="s">
        <v>6013</v>
      </c>
      <c r="F4180" s="20"/>
      <c r="G4180" s="20" t="s">
        <v>20</v>
      </c>
      <c r="H4180" s="67" t="s">
        <v>3736</v>
      </c>
      <c r="I4180" s="68">
        <v>35875</v>
      </c>
      <c r="J4180" s="20" t="s">
        <v>4823</v>
      </c>
      <c r="K4180" s="66"/>
      <c r="L4180" s="66"/>
      <c r="M4180" s="65"/>
      <c r="N4180" s="65"/>
      <c r="O4180" s="66"/>
      <c r="P4180" s="65"/>
      <c r="Q4180" s="66"/>
      <c r="R4180" s="66"/>
      <c r="S4180" s="20" t="s">
        <v>6013</v>
      </c>
      <c r="T4180" s="20" t="s">
        <v>6013</v>
      </c>
      <c r="U4180" s="20" t="s">
        <v>6013</v>
      </c>
      <c r="V4180" s="6" t="s">
        <v>6013</v>
      </c>
      <c r="W4180" s="21" t="str">
        <f t="shared" si="66"/>
        <v>16</v>
      </c>
      <c r="AA4180" s="20" t="s">
        <v>8975</v>
      </c>
    </row>
    <row r="4181" spans="1:27">
      <c r="A4181" s="18">
        <v>272</v>
      </c>
      <c r="B4181" s="20" t="s">
        <v>8976</v>
      </c>
      <c r="C4181" s="18" t="s">
        <v>9410</v>
      </c>
      <c r="D4181" s="20" t="s">
        <v>9</v>
      </c>
      <c r="E4181" s="20" t="s">
        <v>6013</v>
      </c>
      <c r="F4181" s="20"/>
      <c r="G4181" s="20" t="s">
        <v>82</v>
      </c>
      <c r="H4181" s="67" t="s">
        <v>8580</v>
      </c>
      <c r="I4181" s="68">
        <v>35894</v>
      </c>
      <c r="J4181" s="20" t="s">
        <v>4823</v>
      </c>
      <c r="K4181" s="66"/>
      <c r="L4181" s="66"/>
      <c r="M4181" s="65"/>
      <c r="N4181" s="65"/>
      <c r="O4181" s="66"/>
      <c r="P4181" s="65"/>
      <c r="Q4181" s="66"/>
      <c r="R4181" s="66"/>
      <c r="S4181" s="20" t="s">
        <v>6013</v>
      </c>
      <c r="T4181" s="20" t="s">
        <v>6013</v>
      </c>
      <c r="U4181" s="20" t="s">
        <v>6013</v>
      </c>
      <c r="V4181" s="6" t="s">
        <v>6013</v>
      </c>
      <c r="W4181" s="21" t="str">
        <f t="shared" si="66"/>
        <v>16</v>
      </c>
      <c r="AA4181" s="20" t="s">
        <v>8976</v>
      </c>
    </row>
    <row r="4182" spans="1:27">
      <c r="A4182" s="18">
        <v>273</v>
      </c>
      <c r="B4182" s="20" t="s">
        <v>8977</v>
      </c>
      <c r="C4182" s="18" t="s">
        <v>9411</v>
      </c>
      <c r="D4182" s="20" t="s">
        <v>9</v>
      </c>
      <c r="E4182" s="20" t="s">
        <v>6013</v>
      </c>
      <c r="F4182" s="20"/>
      <c r="G4182" s="20" t="s">
        <v>20</v>
      </c>
      <c r="H4182" s="67" t="s">
        <v>8614</v>
      </c>
      <c r="I4182" s="68">
        <v>36041</v>
      </c>
      <c r="J4182" s="20" t="s">
        <v>4823</v>
      </c>
      <c r="K4182" s="66"/>
      <c r="L4182" s="66"/>
      <c r="M4182" s="65"/>
      <c r="N4182" s="65"/>
      <c r="O4182" s="66"/>
      <c r="P4182" s="65"/>
      <c r="Q4182" s="66"/>
      <c r="R4182" s="66"/>
      <c r="S4182" s="20" t="s">
        <v>6013</v>
      </c>
      <c r="T4182" s="20" t="s">
        <v>6013</v>
      </c>
      <c r="U4182" s="20" t="s">
        <v>6013</v>
      </c>
      <c r="V4182" s="6" t="s">
        <v>6013</v>
      </c>
      <c r="W4182" s="21" t="str">
        <f t="shared" si="66"/>
        <v>16</v>
      </c>
      <c r="AA4182" s="20" t="s">
        <v>8977</v>
      </c>
    </row>
    <row r="4183" spans="1:27">
      <c r="A4183" s="18">
        <v>274</v>
      </c>
      <c r="B4183" s="20" t="s">
        <v>8978</v>
      </c>
      <c r="C4183" s="18" t="s">
        <v>9412</v>
      </c>
      <c r="D4183" s="20" t="s">
        <v>9</v>
      </c>
      <c r="E4183" s="20" t="s">
        <v>6013</v>
      </c>
      <c r="F4183" s="20"/>
      <c r="G4183" s="20" t="s">
        <v>59</v>
      </c>
      <c r="H4183" s="67" t="s">
        <v>3649</v>
      </c>
      <c r="I4183" s="68">
        <v>35951</v>
      </c>
      <c r="J4183" s="20" t="s">
        <v>4823</v>
      </c>
      <c r="K4183" s="66"/>
      <c r="L4183" s="66"/>
      <c r="M4183" s="65"/>
      <c r="N4183" s="65"/>
      <c r="O4183" s="66"/>
      <c r="P4183" s="65"/>
      <c r="Q4183" s="66"/>
      <c r="R4183" s="66"/>
      <c r="S4183" s="20" t="s">
        <v>6013</v>
      </c>
      <c r="T4183" s="20" t="s">
        <v>6013</v>
      </c>
      <c r="U4183" s="20" t="s">
        <v>6013</v>
      </c>
      <c r="V4183" s="6" t="s">
        <v>6013</v>
      </c>
      <c r="W4183" s="21" t="str">
        <f t="shared" si="66"/>
        <v>16</v>
      </c>
      <c r="AA4183" s="20" t="s">
        <v>8978</v>
      </c>
    </row>
    <row r="4184" spans="1:27">
      <c r="A4184" s="18">
        <v>275</v>
      </c>
      <c r="B4184" s="20" t="s">
        <v>8979</v>
      </c>
      <c r="C4184" s="18" t="s">
        <v>9413</v>
      </c>
      <c r="D4184" s="20" t="s">
        <v>9</v>
      </c>
      <c r="E4184" s="20" t="s">
        <v>6013</v>
      </c>
      <c r="F4184" s="20"/>
      <c r="G4184" s="20" t="s">
        <v>1895</v>
      </c>
      <c r="H4184" s="67" t="s">
        <v>3746</v>
      </c>
      <c r="I4184" s="68">
        <v>35439</v>
      </c>
      <c r="J4184" s="20" t="s">
        <v>4823</v>
      </c>
      <c r="K4184" s="66"/>
      <c r="L4184" s="66"/>
      <c r="M4184" s="65"/>
      <c r="N4184" s="65"/>
      <c r="O4184" s="66"/>
      <c r="P4184" s="65"/>
      <c r="Q4184" s="66"/>
      <c r="R4184" s="66"/>
      <c r="S4184" s="20" t="s">
        <v>6013</v>
      </c>
      <c r="T4184" s="20" t="s">
        <v>6013</v>
      </c>
      <c r="U4184" s="20" t="s">
        <v>6013</v>
      </c>
      <c r="V4184" s="6" t="s">
        <v>6013</v>
      </c>
      <c r="W4184" s="21" t="str">
        <f t="shared" si="66"/>
        <v>16</v>
      </c>
      <c r="AA4184" s="20" t="s">
        <v>8979</v>
      </c>
    </row>
    <row r="4185" spans="1:27">
      <c r="A4185" s="18">
        <v>276</v>
      </c>
      <c r="B4185" s="20" t="s">
        <v>8980</v>
      </c>
      <c r="C4185" s="18" t="s">
        <v>9414</v>
      </c>
      <c r="D4185" s="20" t="s">
        <v>9</v>
      </c>
      <c r="E4185" s="20" t="s">
        <v>6013</v>
      </c>
      <c r="F4185" s="20"/>
      <c r="G4185" s="20" t="s">
        <v>486</v>
      </c>
      <c r="H4185" s="67" t="s">
        <v>9607</v>
      </c>
      <c r="I4185" s="68">
        <v>35692</v>
      </c>
      <c r="J4185" s="20" t="s">
        <v>4823</v>
      </c>
      <c r="K4185" s="66"/>
      <c r="L4185" s="66"/>
      <c r="M4185" s="65"/>
      <c r="N4185" s="65"/>
      <c r="O4185" s="66"/>
      <c r="P4185" s="65"/>
      <c r="Q4185" s="66"/>
      <c r="R4185" s="66"/>
      <c r="S4185" s="20" t="s">
        <v>6013</v>
      </c>
      <c r="T4185" s="20" t="s">
        <v>6013</v>
      </c>
      <c r="U4185" s="20" t="s">
        <v>6013</v>
      </c>
      <c r="V4185" s="6" t="s">
        <v>6013</v>
      </c>
      <c r="W4185" s="21" t="str">
        <f t="shared" si="66"/>
        <v>16</v>
      </c>
      <c r="AA4185" s="20" t="s">
        <v>8980</v>
      </c>
    </row>
    <row r="4186" spans="1:27">
      <c r="A4186" s="18">
        <v>277</v>
      </c>
      <c r="B4186" s="20" t="s">
        <v>8981</v>
      </c>
      <c r="C4186" s="18" t="s">
        <v>9415</v>
      </c>
      <c r="D4186" s="20" t="s">
        <v>9</v>
      </c>
      <c r="E4186" s="20" t="s">
        <v>6013</v>
      </c>
      <c r="F4186" s="20"/>
      <c r="G4186" s="20" t="s">
        <v>286</v>
      </c>
      <c r="H4186" s="67" t="s">
        <v>9626</v>
      </c>
      <c r="I4186" s="68">
        <v>35865</v>
      </c>
      <c r="J4186" s="20" t="s">
        <v>4823</v>
      </c>
      <c r="K4186" s="66"/>
      <c r="L4186" s="66"/>
      <c r="M4186" s="65"/>
      <c r="N4186" s="65"/>
      <c r="O4186" s="66"/>
      <c r="P4186" s="65"/>
      <c r="Q4186" s="66"/>
      <c r="R4186" s="66"/>
      <c r="S4186" s="20" t="s">
        <v>6013</v>
      </c>
      <c r="T4186" s="20" t="s">
        <v>6013</v>
      </c>
      <c r="U4186" s="20" t="s">
        <v>6013</v>
      </c>
      <c r="V4186" s="6" t="s">
        <v>6013</v>
      </c>
      <c r="W4186" s="21" t="str">
        <f t="shared" si="66"/>
        <v>16</v>
      </c>
      <c r="AA4186" s="20" t="s">
        <v>8981</v>
      </c>
    </row>
    <row r="4187" spans="1:27">
      <c r="A4187" s="18">
        <v>278</v>
      </c>
      <c r="B4187" s="20" t="s">
        <v>8982</v>
      </c>
      <c r="C4187" s="18" t="s">
        <v>9416</v>
      </c>
      <c r="D4187" s="20" t="s">
        <v>9</v>
      </c>
      <c r="E4187" s="20" t="s">
        <v>6013</v>
      </c>
      <c r="F4187" s="20"/>
      <c r="G4187" s="20" t="s">
        <v>15</v>
      </c>
      <c r="H4187" s="67" t="s">
        <v>3655</v>
      </c>
      <c r="I4187" s="68">
        <v>35852</v>
      </c>
      <c r="J4187" s="20" t="s">
        <v>4823</v>
      </c>
      <c r="K4187" s="66"/>
      <c r="L4187" s="66"/>
      <c r="M4187" s="65"/>
      <c r="N4187" s="65"/>
      <c r="O4187" s="66"/>
      <c r="P4187" s="65"/>
      <c r="Q4187" s="66"/>
      <c r="R4187" s="66"/>
      <c r="S4187" s="20" t="s">
        <v>6013</v>
      </c>
      <c r="T4187" s="20" t="s">
        <v>6013</v>
      </c>
      <c r="U4187" s="20" t="s">
        <v>6013</v>
      </c>
      <c r="V4187" s="6" t="s">
        <v>6013</v>
      </c>
      <c r="W4187" s="21" t="str">
        <f t="shared" si="66"/>
        <v>16</v>
      </c>
      <c r="AA4187" s="20" t="s">
        <v>8982</v>
      </c>
    </row>
    <row r="4188" spans="1:27">
      <c r="A4188" s="18">
        <v>279</v>
      </c>
      <c r="B4188" s="20" t="s">
        <v>8983</v>
      </c>
      <c r="C4188" s="18" t="s">
        <v>9417</v>
      </c>
      <c r="D4188" s="20" t="s">
        <v>15</v>
      </c>
      <c r="E4188" s="20" t="s">
        <v>6013</v>
      </c>
      <c r="F4188" s="20"/>
      <c r="G4188" s="20" t="s">
        <v>1538</v>
      </c>
      <c r="H4188" s="67" t="s">
        <v>4019</v>
      </c>
      <c r="I4188" s="68">
        <v>35629</v>
      </c>
      <c r="J4188" s="20" t="s">
        <v>4823</v>
      </c>
      <c r="K4188" s="66"/>
      <c r="L4188" s="66"/>
      <c r="M4188" s="65"/>
      <c r="N4188" s="65"/>
      <c r="O4188" s="66"/>
      <c r="P4188" s="65"/>
      <c r="Q4188" s="66"/>
      <c r="R4188" s="66"/>
      <c r="S4188" s="20" t="s">
        <v>6013</v>
      </c>
      <c r="T4188" s="45" t="s">
        <v>6031</v>
      </c>
      <c r="U4188" s="45" t="s">
        <v>6031</v>
      </c>
      <c r="V4188" s="6" t="s">
        <v>6031</v>
      </c>
      <c r="W4188" s="21" t="str">
        <f t="shared" si="66"/>
        <v>16</v>
      </c>
      <c r="AA4188" s="20" t="s">
        <v>8983</v>
      </c>
    </row>
    <row r="4189" spans="1:27">
      <c r="A4189" s="18">
        <v>280</v>
      </c>
      <c r="B4189" s="20" t="s">
        <v>8984</v>
      </c>
      <c r="C4189" s="18" t="s">
        <v>9418</v>
      </c>
      <c r="D4189" s="20" t="s">
        <v>9</v>
      </c>
      <c r="E4189" s="20" t="s">
        <v>6013</v>
      </c>
      <c r="F4189" s="20"/>
      <c r="G4189" s="20" t="s">
        <v>16</v>
      </c>
      <c r="H4189" s="67" t="s">
        <v>3655</v>
      </c>
      <c r="I4189" s="68">
        <v>35788</v>
      </c>
      <c r="J4189" s="20" t="s">
        <v>4823</v>
      </c>
      <c r="K4189" s="66"/>
      <c r="L4189" s="66"/>
      <c r="M4189" s="65"/>
      <c r="N4189" s="65"/>
      <c r="O4189" s="66"/>
      <c r="P4189" s="65"/>
      <c r="Q4189" s="66"/>
      <c r="R4189" s="66"/>
      <c r="S4189" s="20" t="s">
        <v>6013</v>
      </c>
      <c r="T4189" s="20" t="s">
        <v>6013</v>
      </c>
      <c r="U4189" s="20" t="s">
        <v>6013</v>
      </c>
      <c r="V4189" s="6" t="s">
        <v>6013</v>
      </c>
      <c r="W4189" s="21" t="str">
        <f t="shared" si="66"/>
        <v>16</v>
      </c>
      <c r="AA4189" s="20" t="s">
        <v>8984</v>
      </c>
    </row>
    <row r="4190" spans="1:27">
      <c r="A4190" s="18">
        <v>281</v>
      </c>
      <c r="B4190" s="20" t="s">
        <v>8985</v>
      </c>
      <c r="C4190" s="18" t="s">
        <v>9419</v>
      </c>
      <c r="D4190" s="20" t="s">
        <v>9</v>
      </c>
      <c r="E4190" s="20" t="s">
        <v>6013</v>
      </c>
      <c r="F4190" s="20"/>
      <c r="G4190" s="20" t="s">
        <v>20</v>
      </c>
      <c r="H4190" s="67" t="s">
        <v>4019</v>
      </c>
      <c r="I4190" s="68">
        <v>35658</v>
      </c>
      <c r="J4190" s="20" t="s">
        <v>4823</v>
      </c>
      <c r="K4190" s="66"/>
      <c r="L4190" s="66"/>
      <c r="M4190" s="65"/>
      <c r="N4190" s="65"/>
      <c r="O4190" s="66"/>
      <c r="P4190" s="65"/>
      <c r="Q4190" s="66"/>
      <c r="R4190" s="66"/>
      <c r="S4190" s="20" t="s">
        <v>6013</v>
      </c>
      <c r="T4190" s="45" t="s">
        <v>6031</v>
      </c>
      <c r="U4190" s="45" t="s">
        <v>6031</v>
      </c>
      <c r="V4190" s="6" t="s">
        <v>6031</v>
      </c>
      <c r="W4190" s="21" t="str">
        <f t="shared" si="66"/>
        <v>16</v>
      </c>
      <c r="AA4190" s="20" t="s">
        <v>8985</v>
      </c>
    </row>
    <row r="4191" spans="1:27">
      <c r="A4191" s="18">
        <v>282</v>
      </c>
      <c r="B4191" s="20" t="s">
        <v>8986</v>
      </c>
      <c r="C4191" s="18" t="s">
        <v>9420</v>
      </c>
      <c r="D4191" s="20" t="s">
        <v>15</v>
      </c>
      <c r="E4191" s="20" t="s">
        <v>6013</v>
      </c>
      <c r="F4191" s="20"/>
      <c r="G4191" s="20" t="s">
        <v>1891</v>
      </c>
      <c r="H4191" s="67" t="s">
        <v>3724</v>
      </c>
      <c r="I4191" s="68">
        <v>35134</v>
      </c>
      <c r="J4191" s="20" t="s">
        <v>4823</v>
      </c>
      <c r="K4191" s="66"/>
      <c r="L4191" s="66"/>
      <c r="M4191" s="65"/>
      <c r="N4191" s="65"/>
      <c r="O4191" s="66"/>
      <c r="P4191" s="65"/>
      <c r="Q4191" s="66"/>
      <c r="R4191" s="66"/>
      <c r="S4191" s="20" t="s">
        <v>6013</v>
      </c>
      <c r="T4191" s="20" t="s">
        <v>6013</v>
      </c>
      <c r="U4191" s="20" t="s">
        <v>6013</v>
      </c>
      <c r="V4191" s="6" t="s">
        <v>6013</v>
      </c>
      <c r="W4191" s="21" t="str">
        <f t="shared" si="66"/>
        <v>16</v>
      </c>
      <c r="AA4191" s="20" t="s">
        <v>8986</v>
      </c>
    </row>
    <row r="4192" spans="1:27">
      <c r="A4192" s="18">
        <v>283</v>
      </c>
      <c r="B4192" s="20" t="s">
        <v>8987</v>
      </c>
      <c r="C4192" s="18" t="s">
        <v>9421</v>
      </c>
      <c r="D4192" s="20" t="s">
        <v>15</v>
      </c>
      <c r="E4192" s="20" t="s">
        <v>6013</v>
      </c>
      <c r="F4192" s="20"/>
      <c r="G4192" s="20" t="s">
        <v>1866</v>
      </c>
      <c r="H4192" s="67" t="s">
        <v>3746</v>
      </c>
      <c r="I4192" s="68">
        <v>35330</v>
      </c>
      <c r="J4192" s="20" t="s">
        <v>4823</v>
      </c>
      <c r="K4192" s="66"/>
      <c r="L4192" s="66"/>
      <c r="M4192" s="65"/>
      <c r="N4192" s="65"/>
      <c r="O4192" s="66"/>
      <c r="P4192" s="65"/>
      <c r="Q4192" s="66"/>
      <c r="R4192" s="66"/>
      <c r="S4192" s="20" t="s">
        <v>6013</v>
      </c>
      <c r="T4192" s="20" t="s">
        <v>6013</v>
      </c>
      <c r="U4192" s="20" t="s">
        <v>6013</v>
      </c>
      <c r="V4192" s="6" t="s">
        <v>6013</v>
      </c>
      <c r="W4192" s="21" t="str">
        <f t="shared" si="66"/>
        <v>16</v>
      </c>
      <c r="AA4192" s="20" t="s">
        <v>8987</v>
      </c>
    </row>
    <row r="4193" spans="1:27">
      <c r="A4193" s="18">
        <v>284</v>
      </c>
      <c r="B4193" s="20" t="s">
        <v>8988</v>
      </c>
      <c r="C4193" s="18" t="s">
        <v>9422</v>
      </c>
      <c r="D4193" s="20" t="s">
        <v>9</v>
      </c>
      <c r="E4193" s="20" t="s">
        <v>6013</v>
      </c>
      <c r="F4193" s="20"/>
      <c r="G4193" s="20" t="s">
        <v>82</v>
      </c>
      <c r="H4193" s="67" t="s">
        <v>8568</v>
      </c>
      <c r="I4193" s="68">
        <v>35916</v>
      </c>
      <c r="J4193" s="20" t="s">
        <v>4823</v>
      </c>
      <c r="K4193" s="66"/>
      <c r="L4193" s="66"/>
      <c r="M4193" s="65"/>
      <c r="N4193" s="65"/>
      <c r="O4193" s="66"/>
      <c r="P4193" s="65"/>
      <c r="Q4193" s="66"/>
      <c r="R4193" s="66"/>
      <c r="S4193" s="20" t="s">
        <v>6013</v>
      </c>
      <c r="T4193" s="20" t="s">
        <v>6013</v>
      </c>
      <c r="U4193" s="20" t="s">
        <v>6013</v>
      </c>
      <c r="V4193" s="6" t="s">
        <v>6013</v>
      </c>
      <c r="W4193" s="21" t="str">
        <f t="shared" si="66"/>
        <v>16</v>
      </c>
      <c r="AA4193" s="20" t="s">
        <v>8988</v>
      </c>
    </row>
    <row r="4194" spans="1:27">
      <c r="A4194" s="18">
        <v>285</v>
      </c>
      <c r="B4194" s="20" t="s">
        <v>8989</v>
      </c>
      <c r="C4194" s="18" t="s">
        <v>9423</v>
      </c>
      <c r="D4194" s="20" t="s">
        <v>9</v>
      </c>
      <c r="E4194" s="20" t="s">
        <v>6013</v>
      </c>
      <c r="F4194" s="20"/>
      <c r="G4194" s="20" t="s">
        <v>59</v>
      </c>
      <c r="H4194" s="67" t="s">
        <v>8568</v>
      </c>
      <c r="I4194" s="68">
        <v>35844</v>
      </c>
      <c r="J4194" s="20" t="s">
        <v>4823</v>
      </c>
      <c r="K4194" s="66"/>
      <c r="L4194" s="66"/>
      <c r="M4194" s="65"/>
      <c r="N4194" s="65"/>
      <c r="O4194" s="66"/>
      <c r="P4194" s="65"/>
      <c r="Q4194" s="66"/>
      <c r="R4194" s="66"/>
      <c r="S4194" s="20" t="s">
        <v>6013</v>
      </c>
      <c r="T4194" s="45" t="s">
        <v>6031</v>
      </c>
      <c r="U4194" s="45" t="s">
        <v>6031</v>
      </c>
      <c r="V4194" s="6" t="s">
        <v>6013</v>
      </c>
      <c r="W4194" s="21" t="str">
        <f t="shared" si="66"/>
        <v>16</v>
      </c>
      <c r="AA4194" s="20" t="s">
        <v>8989</v>
      </c>
    </row>
    <row r="4195" spans="1:27">
      <c r="A4195" s="18">
        <v>286</v>
      </c>
      <c r="B4195" s="20" t="s">
        <v>8990</v>
      </c>
      <c r="C4195" s="18" t="s">
        <v>9424</v>
      </c>
      <c r="D4195" s="20" t="s">
        <v>9</v>
      </c>
      <c r="E4195" s="20" t="s">
        <v>6013</v>
      </c>
      <c r="F4195" s="20"/>
      <c r="G4195" s="20" t="s">
        <v>286</v>
      </c>
      <c r="H4195" s="67" t="s">
        <v>8568</v>
      </c>
      <c r="I4195" s="68">
        <v>35820</v>
      </c>
      <c r="J4195" s="20" t="s">
        <v>4823</v>
      </c>
      <c r="K4195" s="66"/>
      <c r="L4195" s="66"/>
      <c r="M4195" s="65"/>
      <c r="N4195" s="65"/>
      <c r="O4195" s="66"/>
      <c r="P4195" s="65"/>
      <c r="Q4195" s="66"/>
      <c r="R4195" s="66"/>
      <c r="S4195" s="20" t="s">
        <v>6013</v>
      </c>
      <c r="T4195" s="20" t="s">
        <v>6013</v>
      </c>
      <c r="U4195" s="20" t="s">
        <v>6013</v>
      </c>
      <c r="V4195" s="6" t="s">
        <v>6013</v>
      </c>
      <c r="W4195" s="21" t="str">
        <f t="shared" si="66"/>
        <v>16</v>
      </c>
      <c r="AA4195" s="20" t="s">
        <v>8990</v>
      </c>
    </row>
    <row r="4196" spans="1:27">
      <c r="A4196" s="18">
        <v>287</v>
      </c>
      <c r="B4196" s="20" t="s">
        <v>8991</v>
      </c>
      <c r="C4196" s="18" t="s">
        <v>9425</v>
      </c>
      <c r="D4196" s="20" t="s">
        <v>9</v>
      </c>
      <c r="E4196" s="20" t="s">
        <v>6013</v>
      </c>
      <c r="F4196" s="20"/>
      <c r="G4196" s="20" t="s">
        <v>20</v>
      </c>
      <c r="H4196" s="67" t="s">
        <v>7745</v>
      </c>
      <c r="I4196" s="68">
        <v>35914</v>
      </c>
      <c r="J4196" s="20" t="s">
        <v>4823</v>
      </c>
      <c r="K4196" s="66"/>
      <c r="L4196" s="66"/>
      <c r="M4196" s="65"/>
      <c r="N4196" s="65"/>
      <c r="O4196" s="66"/>
      <c r="P4196" s="65"/>
      <c r="Q4196" s="66"/>
      <c r="R4196" s="66"/>
      <c r="S4196" s="20" t="s">
        <v>6013</v>
      </c>
      <c r="T4196" s="20" t="s">
        <v>6013</v>
      </c>
      <c r="U4196" s="20" t="s">
        <v>6013</v>
      </c>
      <c r="V4196" s="6" t="s">
        <v>6013</v>
      </c>
      <c r="W4196" s="21" t="str">
        <f t="shared" si="66"/>
        <v>16</v>
      </c>
      <c r="AA4196" s="20" t="s">
        <v>8991</v>
      </c>
    </row>
    <row r="4197" spans="1:27">
      <c r="A4197" s="18">
        <v>288</v>
      </c>
      <c r="B4197" s="20" t="s">
        <v>8992</v>
      </c>
      <c r="C4197" s="18" t="s">
        <v>9426</v>
      </c>
      <c r="D4197" s="20" t="s">
        <v>9</v>
      </c>
      <c r="E4197" s="20" t="s">
        <v>6021</v>
      </c>
      <c r="F4197" s="20"/>
      <c r="G4197" s="20" t="s">
        <v>1536</v>
      </c>
      <c r="H4197" s="67" t="s">
        <v>8605</v>
      </c>
      <c r="I4197" s="68">
        <v>35789</v>
      </c>
      <c r="J4197" s="20" t="s">
        <v>4823</v>
      </c>
      <c r="K4197" s="66"/>
      <c r="L4197" s="66"/>
      <c r="M4197" s="65"/>
      <c r="N4197" s="65"/>
      <c r="O4197" s="66"/>
      <c r="P4197" s="65"/>
      <c r="Q4197" s="66"/>
      <c r="R4197" s="66"/>
      <c r="S4197" s="20" t="s">
        <v>6021</v>
      </c>
      <c r="T4197" s="20" t="s">
        <v>6021</v>
      </c>
      <c r="U4197" s="20" t="s">
        <v>6021</v>
      </c>
      <c r="V4197" s="6" t="s">
        <v>6013</v>
      </c>
      <c r="W4197" s="21" t="str">
        <f t="shared" si="66"/>
        <v>16</v>
      </c>
      <c r="AA4197" s="20" t="s">
        <v>8992</v>
      </c>
    </row>
    <row r="4198" spans="1:27">
      <c r="A4198" s="18">
        <v>289</v>
      </c>
      <c r="B4198" s="20" t="s">
        <v>8993</v>
      </c>
      <c r="C4198" s="18" t="s">
        <v>9427</v>
      </c>
      <c r="D4198" s="20" t="s">
        <v>9</v>
      </c>
      <c r="E4198" s="20" t="s">
        <v>6013</v>
      </c>
      <c r="F4198" s="20"/>
      <c r="G4198" s="20" t="s">
        <v>82</v>
      </c>
      <c r="H4198" s="67" t="s">
        <v>9627</v>
      </c>
      <c r="I4198" s="68">
        <v>36094</v>
      </c>
      <c r="J4198" s="20" t="s">
        <v>4823</v>
      </c>
      <c r="K4198" s="66"/>
      <c r="L4198" s="66"/>
      <c r="M4198" s="65"/>
      <c r="N4198" s="65"/>
      <c r="O4198" s="66"/>
      <c r="P4198" s="65"/>
      <c r="Q4198" s="66"/>
      <c r="R4198" s="66"/>
      <c r="S4198" s="20" t="s">
        <v>6013</v>
      </c>
      <c r="T4198" s="20" t="s">
        <v>6013</v>
      </c>
      <c r="U4198" s="20" t="s">
        <v>6013</v>
      </c>
      <c r="V4198" s="6" t="s">
        <v>6013</v>
      </c>
      <c r="W4198" s="21" t="str">
        <f t="shared" si="66"/>
        <v>16</v>
      </c>
      <c r="AA4198" s="20" t="s">
        <v>8993</v>
      </c>
    </row>
    <row r="4199" spans="1:27">
      <c r="A4199" s="18">
        <v>290</v>
      </c>
      <c r="B4199" s="20" t="s">
        <v>8994</v>
      </c>
      <c r="C4199" s="18" t="s">
        <v>9428</v>
      </c>
      <c r="D4199" s="20" t="s">
        <v>9</v>
      </c>
      <c r="E4199" s="20" t="s">
        <v>6013</v>
      </c>
      <c r="F4199" s="20"/>
      <c r="G4199" s="20" t="s">
        <v>486</v>
      </c>
      <c r="H4199" s="67" t="s">
        <v>3655</v>
      </c>
      <c r="I4199" s="68">
        <v>36015</v>
      </c>
      <c r="J4199" s="20" t="s">
        <v>4823</v>
      </c>
      <c r="K4199" s="66"/>
      <c r="L4199" s="66"/>
      <c r="M4199" s="65"/>
      <c r="N4199" s="65"/>
      <c r="O4199" s="66"/>
      <c r="P4199" s="65"/>
      <c r="Q4199" s="66"/>
      <c r="R4199" s="66"/>
      <c r="S4199" s="20" t="s">
        <v>6013</v>
      </c>
      <c r="T4199" s="20" t="s">
        <v>6013</v>
      </c>
      <c r="U4199" s="20" t="s">
        <v>6013</v>
      </c>
      <c r="V4199" s="6" t="s">
        <v>6013</v>
      </c>
      <c r="W4199" s="21" t="str">
        <f t="shared" si="66"/>
        <v>16</v>
      </c>
      <c r="AA4199" s="20" t="s">
        <v>8994</v>
      </c>
    </row>
    <row r="4200" spans="1:27">
      <c r="A4200" s="18">
        <v>291</v>
      </c>
      <c r="B4200" s="20" t="s">
        <v>8995</v>
      </c>
      <c r="C4200" s="18" t="s">
        <v>9429</v>
      </c>
      <c r="D4200" s="20" t="s">
        <v>9</v>
      </c>
      <c r="E4200" s="20" t="s">
        <v>6013</v>
      </c>
      <c r="F4200" s="20"/>
      <c r="G4200" s="20" t="s">
        <v>1536</v>
      </c>
      <c r="H4200" s="67" t="s">
        <v>3655</v>
      </c>
      <c r="I4200" s="68">
        <v>35787</v>
      </c>
      <c r="J4200" s="20" t="s">
        <v>4823</v>
      </c>
      <c r="K4200" s="66"/>
      <c r="L4200" s="66"/>
      <c r="M4200" s="65"/>
      <c r="N4200" s="65"/>
      <c r="O4200" s="66"/>
      <c r="P4200" s="65"/>
      <c r="Q4200" s="66"/>
      <c r="R4200" s="66"/>
      <c r="S4200" s="20" t="s">
        <v>6013</v>
      </c>
      <c r="T4200" s="20" t="s">
        <v>6013</v>
      </c>
      <c r="U4200" s="20" t="s">
        <v>6013</v>
      </c>
      <c r="V4200" s="6" t="s">
        <v>6013</v>
      </c>
      <c r="W4200" s="21" t="str">
        <f t="shared" si="66"/>
        <v>16</v>
      </c>
      <c r="AA4200" s="20" t="s">
        <v>8995</v>
      </c>
    </row>
    <row r="4201" spans="1:27">
      <c r="A4201" s="18">
        <v>292</v>
      </c>
      <c r="B4201" s="20" t="s">
        <v>8996</v>
      </c>
      <c r="C4201" s="18" t="s">
        <v>9430</v>
      </c>
      <c r="D4201" s="20" t="s">
        <v>15</v>
      </c>
      <c r="E4201" s="20" t="s">
        <v>6021</v>
      </c>
      <c r="F4201" s="20"/>
      <c r="G4201" s="20" t="s">
        <v>1895</v>
      </c>
      <c r="H4201" s="67" t="s">
        <v>3757</v>
      </c>
      <c r="I4201" s="68">
        <v>35216</v>
      </c>
      <c r="J4201" s="20" t="s">
        <v>4823</v>
      </c>
      <c r="K4201" s="66"/>
      <c r="L4201" s="66"/>
      <c r="M4201" s="65"/>
      <c r="N4201" s="65"/>
      <c r="O4201" s="66"/>
      <c r="P4201" s="65"/>
      <c r="Q4201" s="66"/>
      <c r="R4201" s="66"/>
      <c r="S4201" s="20" t="s">
        <v>6021</v>
      </c>
      <c r="T4201" s="45" t="s">
        <v>6013</v>
      </c>
      <c r="U4201" s="45" t="s">
        <v>6013</v>
      </c>
      <c r="V4201" s="6" t="s">
        <v>6021</v>
      </c>
      <c r="W4201" s="21" t="str">
        <f t="shared" si="66"/>
        <v>16</v>
      </c>
      <c r="AA4201" s="20" t="s">
        <v>8996</v>
      </c>
    </row>
    <row r="4202" spans="1:27">
      <c r="A4202" s="18">
        <v>293</v>
      </c>
      <c r="B4202" s="20" t="s">
        <v>8997</v>
      </c>
      <c r="C4202" s="18" t="s">
        <v>9431</v>
      </c>
      <c r="D4202" s="20" t="s">
        <v>15</v>
      </c>
      <c r="E4202" s="20" t="s">
        <v>6013</v>
      </c>
      <c r="F4202" s="20"/>
      <c r="G4202" s="20" t="s">
        <v>1895</v>
      </c>
      <c r="H4202" s="67" t="s">
        <v>3655</v>
      </c>
      <c r="I4202" s="68">
        <v>35778</v>
      </c>
      <c r="J4202" s="20" t="s">
        <v>4823</v>
      </c>
      <c r="K4202" s="66"/>
      <c r="L4202" s="66"/>
      <c r="M4202" s="65"/>
      <c r="N4202" s="65"/>
      <c r="O4202" s="66"/>
      <c r="P4202" s="65"/>
      <c r="Q4202" s="66"/>
      <c r="R4202" s="66"/>
      <c r="S4202" s="20" t="s">
        <v>6013</v>
      </c>
      <c r="T4202" s="20" t="s">
        <v>6013</v>
      </c>
      <c r="U4202" s="20" t="s">
        <v>6013</v>
      </c>
      <c r="V4202" s="6" t="s">
        <v>6013</v>
      </c>
      <c r="W4202" s="21" t="str">
        <f t="shared" si="66"/>
        <v>16</v>
      </c>
      <c r="AA4202" s="20" t="s">
        <v>8997</v>
      </c>
    </row>
    <row r="4203" spans="1:27">
      <c r="A4203" s="18">
        <v>294</v>
      </c>
      <c r="B4203" s="20" t="s">
        <v>8998</v>
      </c>
      <c r="C4203" s="18" t="s">
        <v>9432</v>
      </c>
      <c r="D4203" s="20" t="s">
        <v>15</v>
      </c>
      <c r="E4203" s="20" t="s">
        <v>6021</v>
      </c>
      <c r="F4203" s="20"/>
      <c r="G4203" s="20" t="s">
        <v>486</v>
      </c>
      <c r="H4203" s="67" t="s">
        <v>8604</v>
      </c>
      <c r="I4203" s="68">
        <v>36217</v>
      </c>
      <c r="J4203" s="20" t="s">
        <v>5299</v>
      </c>
      <c r="K4203" s="66"/>
      <c r="L4203" s="66"/>
      <c r="M4203" s="65"/>
      <c r="N4203" s="65"/>
      <c r="O4203" s="66"/>
      <c r="P4203" s="65"/>
      <c r="Q4203" s="66"/>
      <c r="R4203" s="66"/>
      <c r="S4203" s="20" t="s">
        <v>6021</v>
      </c>
      <c r="T4203" s="20" t="s">
        <v>6021</v>
      </c>
      <c r="U4203" s="20" t="s">
        <v>6021</v>
      </c>
      <c r="V4203" s="6" t="s">
        <v>6021</v>
      </c>
      <c r="W4203" s="21" t="str">
        <f t="shared" si="66"/>
        <v>16</v>
      </c>
      <c r="AA4203" s="20" t="s">
        <v>8998</v>
      </c>
    </row>
    <row r="4204" spans="1:27">
      <c r="A4204" s="18">
        <v>295</v>
      </c>
      <c r="B4204" s="20" t="s">
        <v>8999</v>
      </c>
      <c r="C4204" s="18" t="s">
        <v>9433</v>
      </c>
      <c r="D4204" s="20" t="s">
        <v>9</v>
      </c>
      <c r="E4204" s="20" t="s">
        <v>6021</v>
      </c>
      <c r="F4204" s="20"/>
      <c r="G4204" s="20" t="s">
        <v>20</v>
      </c>
      <c r="H4204" s="67" t="s">
        <v>8604</v>
      </c>
      <c r="I4204" s="68">
        <v>35878</v>
      </c>
      <c r="J4204" s="20" t="s">
        <v>5299</v>
      </c>
      <c r="K4204" s="66"/>
      <c r="L4204" s="66"/>
      <c r="M4204" s="65"/>
      <c r="N4204" s="65"/>
      <c r="O4204" s="66"/>
      <c r="P4204" s="65"/>
      <c r="Q4204" s="66"/>
      <c r="R4204" s="66"/>
      <c r="S4204" s="20" t="s">
        <v>6021</v>
      </c>
      <c r="T4204" s="20" t="s">
        <v>6021</v>
      </c>
      <c r="U4204" s="20" t="s">
        <v>6021</v>
      </c>
      <c r="V4204" s="6" t="s">
        <v>6013</v>
      </c>
      <c r="W4204" s="21" t="str">
        <f t="shared" si="66"/>
        <v>16</v>
      </c>
      <c r="AA4204" s="20" t="s">
        <v>8999</v>
      </c>
    </row>
    <row r="4205" spans="1:27">
      <c r="A4205" s="18">
        <v>296</v>
      </c>
      <c r="B4205" s="20" t="s">
        <v>9000</v>
      </c>
      <c r="C4205" s="18" t="s">
        <v>9434</v>
      </c>
      <c r="D4205" s="20" t="s">
        <v>9</v>
      </c>
      <c r="E4205" s="20" t="s">
        <v>6013</v>
      </c>
      <c r="F4205" s="20"/>
      <c r="G4205" s="20" t="s">
        <v>1538</v>
      </c>
      <c r="H4205" s="67" t="s">
        <v>8552</v>
      </c>
      <c r="I4205" s="68">
        <v>35784</v>
      </c>
      <c r="J4205" s="20" t="s">
        <v>4823</v>
      </c>
      <c r="K4205" s="66"/>
      <c r="L4205" s="66"/>
      <c r="M4205" s="65"/>
      <c r="N4205" s="65"/>
      <c r="O4205" s="66"/>
      <c r="P4205" s="65"/>
      <c r="Q4205" s="66"/>
      <c r="R4205" s="66"/>
      <c r="S4205" s="20" t="s">
        <v>6013</v>
      </c>
      <c r="T4205" s="20" t="s">
        <v>6013</v>
      </c>
      <c r="U4205" s="20" t="s">
        <v>6013</v>
      </c>
      <c r="V4205" s="6" t="s">
        <v>6013</v>
      </c>
      <c r="W4205" s="21" t="str">
        <f t="shared" si="66"/>
        <v>16</v>
      </c>
      <c r="AA4205" s="20" t="s">
        <v>9000</v>
      </c>
    </row>
    <row r="4206" spans="1:27">
      <c r="A4206" s="18">
        <v>297</v>
      </c>
      <c r="B4206" s="20" t="s">
        <v>9001</v>
      </c>
      <c r="C4206" s="18" t="s">
        <v>9435</v>
      </c>
      <c r="D4206" s="20" t="s">
        <v>9</v>
      </c>
      <c r="E4206" s="20" t="s">
        <v>6013</v>
      </c>
      <c r="F4206" s="20"/>
      <c r="G4206" s="20" t="s">
        <v>1891</v>
      </c>
      <c r="H4206" s="67" t="s">
        <v>3745</v>
      </c>
      <c r="I4206" s="68">
        <v>35946</v>
      </c>
      <c r="J4206" s="20" t="s">
        <v>4823</v>
      </c>
      <c r="K4206" s="66"/>
      <c r="L4206" s="66"/>
      <c r="M4206" s="65"/>
      <c r="N4206" s="65"/>
      <c r="O4206" s="66"/>
      <c r="P4206" s="65"/>
      <c r="Q4206" s="66"/>
      <c r="R4206" s="66"/>
      <c r="S4206" s="20" t="s">
        <v>6013</v>
      </c>
      <c r="T4206" s="45" t="s">
        <v>6031</v>
      </c>
      <c r="U4206" s="45" t="s">
        <v>6031</v>
      </c>
      <c r="V4206" s="6" t="s">
        <v>6031</v>
      </c>
      <c r="W4206" s="21" t="str">
        <f t="shared" si="66"/>
        <v>16</v>
      </c>
      <c r="AA4206" s="20" t="s">
        <v>9001</v>
      </c>
    </row>
    <row r="4207" spans="1:27">
      <c r="A4207" s="18">
        <v>298</v>
      </c>
      <c r="B4207" s="20" t="s">
        <v>9002</v>
      </c>
      <c r="C4207" s="18" t="s">
        <v>9436</v>
      </c>
      <c r="D4207" s="20" t="s">
        <v>15</v>
      </c>
      <c r="E4207" s="20" t="s">
        <v>6013</v>
      </c>
      <c r="F4207" s="20"/>
      <c r="G4207" s="20" t="s">
        <v>15</v>
      </c>
      <c r="H4207" s="67" t="s">
        <v>3655</v>
      </c>
      <c r="I4207" s="68">
        <v>35867</v>
      </c>
      <c r="J4207" s="20" t="s">
        <v>4823</v>
      </c>
      <c r="K4207" s="66"/>
      <c r="L4207" s="66"/>
      <c r="M4207" s="65"/>
      <c r="N4207" s="65"/>
      <c r="O4207" s="66"/>
      <c r="P4207" s="65"/>
      <c r="Q4207" s="66"/>
      <c r="R4207" s="66"/>
      <c r="S4207" s="20" t="s">
        <v>6013</v>
      </c>
      <c r="T4207" s="20" t="s">
        <v>6013</v>
      </c>
      <c r="U4207" s="20" t="s">
        <v>6013</v>
      </c>
      <c r="V4207" s="6" t="s">
        <v>6013</v>
      </c>
      <c r="W4207" s="21" t="str">
        <f t="shared" si="66"/>
        <v>16</v>
      </c>
      <c r="AA4207" s="20" t="s">
        <v>9002</v>
      </c>
    </row>
    <row r="4208" spans="1:27">
      <c r="A4208" s="18">
        <v>299</v>
      </c>
      <c r="B4208" s="20" t="s">
        <v>9003</v>
      </c>
      <c r="C4208" s="18" t="s">
        <v>9437</v>
      </c>
      <c r="D4208" s="20" t="s">
        <v>15</v>
      </c>
      <c r="E4208" s="20" t="s">
        <v>6021</v>
      </c>
      <c r="F4208" s="20"/>
      <c r="G4208" s="20" t="s">
        <v>1536</v>
      </c>
      <c r="H4208" s="67" t="s">
        <v>8604</v>
      </c>
      <c r="I4208" s="68">
        <v>36151</v>
      </c>
      <c r="J4208" s="20" t="s">
        <v>5299</v>
      </c>
      <c r="K4208" s="66"/>
      <c r="L4208" s="66"/>
      <c r="M4208" s="65"/>
      <c r="N4208" s="65"/>
      <c r="O4208" s="66"/>
      <c r="P4208" s="65"/>
      <c r="Q4208" s="66"/>
      <c r="R4208" s="66"/>
      <c r="S4208" s="20" t="s">
        <v>6021</v>
      </c>
      <c r="T4208" s="45" t="s">
        <v>6013</v>
      </c>
      <c r="U4208" s="45" t="s">
        <v>6013</v>
      </c>
      <c r="V4208" s="6" t="s">
        <v>6021</v>
      </c>
      <c r="W4208" s="21" t="str">
        <f t="shared" si="66"/>
        <v>16</v>
      </c>
      <c r="AA4208" s="20" t="s">
        <v>9003</v>
      </c>
    </row>
    <row r="4209" spans="1:27">
      <c r="A4209" s="18">
        <v>300</v>
      </c>
      <c r="B4209" s="20" t="s">
        <v>9004</v>
      </c>
      <c r="C4209" s="18" t="s">
        <v>9438</v>
      </c>
      <c r="D4209" s="20" t="s">
        <v>15</v>
      </c>
      <c r="E4209" s="20" t="s">
        <v>6013</v>
      </c>
      <c r="F4209" s="20"/>
      <c r="G4209" s="20" t="s">
        <v>16</v>
      </c>
      <c r="H4209" s="67" t="s">
        <v>3655</v>
      </c>
      <c r="I4209" s="68">
        <v>35800</v>
      </c>
      <c r="J4209" s="20" t="s">
        <v>4823</v>
      </c>
      <c r="K4209" s="66"/>
      <c r="L4209" s="66"/>
      <c r="M4209" s="65"/>
      <c r="N4209" s="65"/>
      <c r="O4209" s="66"/>
      <c r="P4209" s="65"/>
      <c r="Q4209" s="66"/>
      <c r="R4209" s="66"/>
      <c r="S4209" s="20" t="s">
        <v>6013</v>
      </c>
      <c r="T4209" s="20" t="s">
        <v>6013</v>
      </c>
      <c r="U4209" s="20" t="s">
        <v>6013</v>
      </c>
      <c r="V4209" s="6" t="s">
        <v>6013</v>
      </c>
      <c r="W4209" s="21" t="str">
        <f t="shared" si="66"/>
        <v>16</v>
      </c>
      <c r="AA4209" s="20" t="s">
        <v>9004</v>
      </c>
    </row>
    <row r="4210" spans="1:27">
      <c r="A4210" s="18">
        <v>301</v>
      </c>
      <c r="B4210" s="20" t="s">
        <v>9005</v>
      </c>
      <c r="C4210" s="18" t="s">
        <v>9439</v>
      </c>
      <c r="D4210" s="20" t="s">
        <v>9</v>
      </c>
      <c r="E4210" s="20" t="s">
        <v>6013</v>
      </c>
      <c r="F4210" s="20"/>
      <c r="G4210" s="20" t="s">
        <v>486</v>
      </c>
      <c r="H4210" s="67" t="s">
        <v>3736</v>
      </c>
      <c r="I4210" s="68">
        <v>35813</v>
      </c>
      <c r="J4210" s="20" t="s">
        <v>4823</v>
      </c>
      <c r="K4210" s="66"/>
      <c r="L4210" s="66"/>
      <c r="M4210" s="65"/>
      <c r="N4210" s="65"/>
      <c r="O4210" s="66"/>
      <c r="P4210" s="65"/>
      <c r="Q4210" s="66"/>
      <c r="R4210" s="66"/>
      <c r="S4210" s="20" t="s">
        <v>6013</v>
      </c>
      <c r="T4210" s="45" t="s">
        <v>6031</v>
      </c>
      <c r="U4210" s="45" t="s">
        <v>6031</v>
      </c>
      <c r="V4210" s="6" t="s">
        <v>6031</v>
      </c>
      <c r="W4210" s="21" t="str">
        <f t="shared" si="66"/>
        <v>16</v>
      </c>
      <c r="AA4210" s="20" t="s">
        <v>9005</v>
      </c>
    </row>
    <row r="4211" spans="1:27">
      <c r="A4211" s="18">
        <v>302</v>
      </c>
      <c r="B4211" s="20" t="s">
        <v>9006</v>
      </c>
      <c r="C4211" s="18" t="s">
        <v>9440</v>
      </c>
      <c r="D4211" s="20" t="s">
        <v>9</v>
      </c>
      <c r="E4211" s="20" t="s">
        <v>6013</v>
      </c>
      <c r="F4211" s="20"/>
      <c r="G4211" s="20" t="s">
        <v>1536</v>
      </c>
      <c r="H4211" s="67" t="s">
        <v>8558</v>
      </c>
      <c r="I4211" s="68">
        <v>36247</v>
      </c>
      <c r="J4211" s="20" t="s">
        <v>4823</v>
      </c>
      <c r="K4211" s="66"/>
      <c r="L4211" s="66"/>
      <c r="M4211" s="65"/>
      <c r="N4211" s="65"/>
      <c r="O4211" s="66"/>
      <c r="P4211" s="65"/>
      <c r="Q4211" s="66"/>
      <c r="R4211" s="66"/>
      <c r="S4211" s="20" t="s">
        <v>6013</v>
      </c>
      <c r="T4211" s="20" t="s">
        <v>6013</v>
      </c>
      <c r="U4211" s="20" t="s">
        <v>6013</v>
      </c>
      <c r="V4211" s="6" t="s">
        <v>6013</v>
      </c>
      <c r="W4211" s="21" t="str">
        <f t="shared" si="66"/>
        <v>16</v>
      </c>
      <c r="AA4211" s="20" t="s">
        <v>9006</v>
      </c>
    </row>
    <row r="4212" spans="1:27">
      <c r="A4212" s="18">
        <v>303</v>
      </c>
      <c r="B4212" s="20" t="s">
        <v>9007</v>
      </c>
      <c r="C4212" s="18" t="s">
        <v>9441</v>
      </c>
      <c r="D4212" s="20" t="s">
        <v>9</v>
      </c>
      <c r="E4212" s="20" t="s">
        <v>6013</v>
      </c>
      <c r="F4212" s="20"/>
      <c r="G4212" s="20" t="s">
        <v>1866</v>
      </c>
      <c r="H4212" s="67" t="s">
        <v>3752</v>
      </c>
      <c r="I4212" s="68">
        <v>36239</v>
      </c>
      <c r="J4212" s="20" t="s">
        <v>4823</v>
      </c>
      <c r="K4212" s="66"/>
      <c r="L4212" s="66"/>
      <c r="M4212" s="65"/>
      <c r="N4212" s="65"/>
      <c r="O4212" s="66"/>
      <c r="P4212" s="65"/>
      <c r="Q4212" s="66"/>
      <c r="R4212" s="66"/>
      <c r="S4212" s="20" t="s">
        <v>6013</v>
      </c>
      <c r="T4212" s="20" t="s">
        <v>6013</v>
      </c>
      <c r="U4212" s="20" t="s">
        <v>6013</v>
      </c>
      <c r="V4212" s="6" t="s">
        <v>6013</v>
      </c>
      <c r="W4212" s="21" t="str">
        <f t="shared" si="66"/>
        <v>16</v>
      </c>
      <c r="AA4212" s="20" t="s">
        <v>9007</v>
      </c>
    </row>
    <row r="4213" spans="1:27">
      <c r="A4213" s="18">
        <v>304</v>
      </c>
      <c r="B4213" s="20" t="s">
        <v>9008</v>
      </c>
      <c r="C4213" s="18" t="s">
        <v>9442</v>
      </c>
      <c r="D4213" s="20" t="s">
        <v>15</v>
      </c>
      <c r="E4213" s="20" t="s">
        <v>6013</v>
      </c>
      <c r="F4213" s="20"/>
      <c r="G4213" s="20" t="s">
        <v>20</v>
      </c>
      <c r="H4213" s="67" t="s">
        <v>3724</v>
      </c>
      <c r="I4213" s="68">
        <v>35763</v>
      </c>
      <c r="J4213" s="20" t="s">
        <v>4823</v>
      </c>
      <c r="K4213" s="66"/>
      <c r="L4213" s="66"/>
      <c r="M4213" s="65"/>
      <c r="N4213" s="65"/>
      <c r="O4213" s="66"/>
      <c r="P4213" s="65"/>
      <c r="Q4213" s="66"/>
      <c r="R4213" s="66"/>
      <c r="S4213" s="20" t="s">
        <v>6013</v>
      </c>
      <c r="T4213" s="20" t="s">
        <v>6013</v>
      </c>
      <c r="U4213" s="20" t="s">
        <v>6013</v>
      </c>
      <c r="V4213" s="6" t="s">
        <v>6013</v>
      </c>
      <c r="W4213" s="21" t="str">
        <f t="shared" si="66"/>
        <v>16</v>
      </c>
      <c r="AA4213" s="20" t="s">
        <v>9008</v>
      </c>
    </row>
    <row r="4214" spans="1:27">
      <c r="A4214" s="18">
        <v>305</v>
      </c>
      <c r="B4214" s="20" t="s">
        <v>9009</v>
      </c>
      <c r="C4214" s="18" t="s">
        <v>9443</v>
      </c>
      <c r="D4214" s="20" t="s">
        <v>15</v>
      </c>
      <c r="E4214" s="45" t="s">
        <v>6104</v>
      </c>
      <c r="F4214" s="20"/>
      <c r="G4214" s="20" t="s">
        <v>1866</v>
      </c>
      <c r="H4214" s="67" t="s">
        <v>3649</v>
      </c>
      <c r="I4214" s="68">
        <v>28578</v>
      </c>
      <c r="J4214" s="20" t="s">
        <v>5299</v>
      </c>
      <c r="K4214" s="66"/>
      <c r="L4214" s="66"/>
      <c r="M4214" s="65"/>
      <c r="N4214" s="65"/>
      <c r="O4214" s="66"/>
      <c r="P4214" s="65"/>
      <c r="Q4214" s="66"/>
      <c r="R4214" s="66"/>
      <c r="S4214" s="45" t="s">
        <v>9640</v>
      </c>
      <c r="T4214" s="45" t="s">
        <v>9640</v>
      </c>
      <c r="U4214" s="45" t="s">
        <v>9640</v>
      </c>
      <c r="V4214" s="6" t="s">
        <v>9640</v>
      </c>
      <c r="W4214" s="21" t="str">
        <f t="shared" si="66"/>
        <v>16</v>
      </c>
      <c r="AA4214" s="20" t="s">
        <v>9009</v>
      </c>
    </row>
    <row r="4215" spans="1:27">
      <c r="A4215" s="18">
        <v>306</v>
      </c>
      <c r="B4215" s="20" t="s">
        <v>9010</v>
      </c>
      <c r="C4215" s="18" t="s">
        <v>9444</v>
      </c>
      <c r="D4215" s="20" t="s">
        <v>9</v>
      </c>
      <c r="E4215" s="20" t="s">
        <v>6013</v>
      </c>
      <c r="F4215" s="20"/>
      <c r="G4215" s="20" t="s">
        <v>1895</v>
      </c>
      <c r="H4215" s="67" t="s">
        <v>3655</v>
      </c>
      <c r="I4215" s="68">
        <v>35766</v>
      </c>
      <c r="J4215" s="20" t="s">
        <v>4823</v>
      </c>
      <c r="K4215" s="66"/>
      <c r="L4215" s="66"/>
      <c r="M4215" s="65"/>
      <c r="N4215" s="65"/>
      <c r="O4215" s="66"/>
      <c r="P4215" s="65"/>
      <c r="Q4215" s="66"/>
      <c r="R4215" s="66"/>
      <c r="S4215" s="20" t="s">
        <v>6013</v>
      </c>
      <c r="T4215" s="20" t="s">
        <v>6013</v>
      </c>
      <c r="U4215" s="20" t="s">
        <v>6013</v>
      </c>
      <c r="V4215" s="6" t="s">
        <v>6013</v>
      </c>
      <c r="W4215" s="21" t="str">
        <f t="shared" si="66"/>
        <v>16</v>
      </c>
      <c r="AA4215" s="20" t="s">
        <v>9010</v>
      </c>
    </row>
    <row r="4216" spans="1:27">
      <c r="A4216" s="18">
        <v>307</v>
      </c>
      <c r="B4216" s="20" t="s">
        <v>9011</v>
      </c>
      <c r="C4216" s="18" t="s">
        <v>9445</v>
      </c>
      <c r="D4216" s="20" t="s">
        <v>15</v>
      </c>
      <c r="E4216" s="20" t="s">
        <v>6013</v>
      </c>
      <c r="F4216" s="20"/>
      <c r="G4216" s="20" t="s">
        <v>16</v>
      </c>
      <c r="H4216" s="67" t="s">
        <v>3649</v>
      </c>
      <c r="I4216" s="68">
        <v>35654</v>
      </c>
      <c r="J4216" s="20" t="s">
        <v>4823</v>
      </c>
      <c r="K4216" s="66"/>
      <c r="L4216" s="66"/>
      <c r="M4216" s="65"/>
      <c r="N4216" s="65"/>
      <c r="O4216" s="66"/>
      <c r="P4216" s="65"/>
      <c r="Q4216" s="66"/>
      <c r="R4216" s="66"/>
      <c r="S4216" s="20" t="s">
        <v>6013</v>
      </c>
      <c r="T4216" s="20" t="s">
        <v>6013</v>
      </c>
      <c r="U4216" s="20" t="s">
        <v>6013</v>
      </c>
      <c r="V4216" s="6" t="s">
        <v>6013</v>
      </c>
      <c r="W4216" s="21" t="str">
        <f t="shared" si="66"/>
        <v>16</v>
      </c>
      <c r="AA4216" s="20" t="s">
        <v>9011</v>
      </c>
    </row>
    <row r="4217" spans="1:27">
      <c r="A4217" s="18">
        <v>308</v>
      </c>
      <c r="B4217" s="20" t="s">
        <v>9012</v>
      </c>
      <c r="C4217" s="18" t="s">
        <v>9446</v>
      </c>
      <c r="D4217" s="20" t="s">
        <v>9</v>
      </c>
      <c r="E4217" s="20" t="s">
        <v>6013</v>
      </c>
      <c r="F4217" s="20"/>
      <c r="G4217" s="20" t="s">
        <v>15</v>
      </c>
      <c r="H4217" s="67" t="s">
        <v>3655</v>
      </c>
      <c r="I4217" s="68">
        <v>36094</v>
      </c>
      <c r="J4217" s="20" t="s">
        <v>4823</v>
      </c>
      <c r="K4217" s="66"/>
      <c r="L4217" s="66"/>
      <c r="M4217" s="65"/>
      <c r="N4217" s="65"/>
      <c r="O4217" s="66"/>
      <c r="P4217" s="65"/>
      <c r="Q4217" s="66"/>
      <c r="R4217" s="66"/>
      <c r="S4217" s="20" t="s">
        <v>6013</v>
      </c>
      <c r="T4217" s="20" t="s">
        <v>6013</v>
      </c>
      <c r="U4217" s="20" t="s">
        <v>6013</v>
      </c>
      <c r="V4217" s="6" t="s">
        <v>6013</v>
      </c>
      <c r="W4217" s="21" t="str">
        <f t="shared" si="66"/>
        <v>16</v>
      </c>
      <c r="AA4217" s="20" t="s">
        <v>9012</v>
      </c>
    </row>
    <row r="4218" spans="1:27">
      <c r="A4218" s="18">
        <v>309</v>
      </c>
      <c r="B4218" s="20" t="s">
        <v>9013</v>
      </c>
      <c r="C4218" s="18" t="s">
        <v>9447</v>
      </c>
      <c r="D4218" s="20" t="s">
        <v>9</v>
      </c>
      <c r="E4218" s="20" t="s">
        <v>6013</v>
      </c>
      <c r="F4218" s="20"/>
      <c r="G4218" s="20" t="s">
        <v>1895</v>
      </c>
      <c r="H4218" s="67" t="s">
        <v>8565</v>
      </c>
      <c r="I4218" s="68">
        <v>35951</v>
      </c>
      <c r="J4218" s="20" t="s">
        <v>5299</v>
      </c>
      <c r="K4218" s="66"/>
      <c r="L4218" s="66"/>
      <c r="M4218" s="65"/>
      <c r="N4218" s="65"/>
      <c r="O4218" s="66"/>
      <c r="P4218" s="65"/>
      <c r="Q4218" s="66"/>
      <c r="R4218" s="66"/>
      <c r="S4218" s="20" t="s">
        <v>6013</v>
      </c>
      <c r="T4218" s="20" t="s">
        <v>6013</v>
      </c>
      <c r="U4218" s="20" t="s">
        <v>6013</v>
      </c>
      <c r="V4218" s="6" t="s">
        <v>6013</v>
      </c>
      <c r="W4218" s="21" t="str">
        <f t="shared" si="66"/>
        <v>16</v>
      </c>
      <c r="AA4218" s="20" t="s">
        <v>9013</v>
      </c>
    </row>
    <row r="4219" spans="1:27">
      <c r="A4219" s="18">
        <v>310</v>
      </c>
      <c r="B4219" s="20" t="s">
        <v>9014</v>
      </c>
      <c r="C4219" s="18" t="s">
        <v>9448</v>
      </c>
      <c r="D4219" s="20" t="s">
        <v>9</v>
      </c>
      <c r="E4219" s="20" t="s">
        <v>6013</v>
      </c>
      <c r="F4219" s="20"/>
      <c r="G4219" s="20" t="s">
        <v>16</v>
      </c>
      <c r="H4219" s="67" t="s">
        <v>3746</v>
      </c>
      <c r="I4219" s="68">
        <v>35966</v>
      </c>
      <c r="J4219" s="20" t="s">
        <v>4823</v>
      </c>
      <c r="K4219" s="66"/>
      <c r="L4219" s="66"/>
      <c r="M4219" s="65"/>
      <c r="N4219" s="65"/>
      <c r="O4219" s="66"/>
      <c r="P4219" s="65"/>
      <c r="Q4219" s="66"/>
      <c r="R4219" s="66"/>
      <c r="S4219" s="20" t="s">
        <v>6013</v>
      </c>
      <c r="T4219" s="20" t="s">
        <v>6013</v>
      </c>
      <c r="U4219" s="20" t="s">
        <v>6013</v>
      </c>
      <c r="V4219" s="6" t="s">
        <v>6013</v>
      </c>
      <c r="W4219" s="21" t="str">
        <f t="shared" si="66"/>
        <v>16</v>
      </c>
      <c r="AA4219" s="20" t="s">
        <v>9014</v>
      </c>
    </row>
    <row r="4220" spans="1:27">
      <c r="A4220" s="18">
        <v>311</v>
      </c>
      <c r="B4220" s="20" t="s">
        <v>9015</v>
      </c>
      <c r="C4220" s="18" t="s">
        <v>9449</v>
      </c>
      <c r="D4220" s="20" t="s">
        <v>9</v>
      </c>
      <c r="E4220" s="20" t="s">
        <v>6013</v>
      </c>
      <c r="F4220" s="20"/>
      <c r="G4220" s="20" t="s">
        <v>1538</v>
      </c>
      <c r="H4220" s="67" t="s">
        <v>8581</v>
      </c>
      <c r="I4220" s="68">
        <v>35790</v>
      </c>
      <c r="J4220" s="20" t="s">
        <v>4823</v>
      </c>
      <c r="K4220" s="66"/>
      <c r="L4220" s="66"/>
      <c r="M4220" s="65"/>
      <c r="N4220" s="65"/>
      <c r="O4220" s="66"/>
      <c r="P4220" s="65"/>
      <c r="Q4220" s="66"/>
      <c r="R4220" s="66"/>
      <c r="S4220" s="20" t="s">
        <v>6013</v>
      </c>
      <c r="T4220" s="45" t="s">
        <v>6031</v>
      </c>
      <c r="U4220" s="45" t="s">
        <v>6031</v>
      </c>
      <c r="V4220" s="6" t="s">
        <v>6031</v>
      </c>
      <c r="W4220" s="21" t="str">
        <f t="shared" si="66"/>
        <v>16</v>
      </c>
      <c r="AA4220" s="20" t="s">
        <v>9015</v>
      </c>
    </row>
    <row r="4221" spans="1:27">
      <c r="A4221" s="18">
        <v>312</v>
      </c>
      <c r="B4221" s="20" t="s">
        <v>9016</v>
      </c>
      <c r="C4221" s="18" t="s">
        <v>9450</v>
      </c>
      <c r="D4221" s="20" t="s">
        <v>15</v>
      </c>
      <c r="E4221" s="20" t="s">
        <v>6013</v>
      </c>
      <c r="F4221" s="20"/>
      <c r="G4221" s="20" t="s">
        <v>82</v>
      </c>
      <c r="H4221" s="67" t="s">
        <v>3655</v>
      </c>
      <c r="I4221" s="68">
        <v>36138</v>
      </c>
      <c r="J4221" s="20" t="s">
        <v>4823</v>
      </c>
      <c r="K4221" s="66"/>
      <c r="L4221" s="66"/>
      <c r="M4221" s="65"/>
      <c r="N4221" s="65"/>
      <c r="O4221" s="66"/>
      <c r="P4221" s="65"/>
      <c r="Q4221" s="66"/>
      <c r="R4221" s="66"/>
      <c r="S4221" s="20" t="s">
        <v>6013</v>
      </c>
      <c r="T4221" s="20" t="s">
        <v>6013</v>
      </c>
      <c r="U4221" s="20" t="s">
        <v>6013</v>
      </c>
      <c r="V4221" s="6" t="s">
        <v>6013</v>
      </c>
      <c r="W4221" s="21" t="str">
        <f t="shared" si="66"/>
        <v>16</v>
      </c>
      <c r="AA4221" s="20" t="s">
        <v>9016</v>
      </c>
    </row>
    <row r="4222" spans="1:27">
      <c r="A4222" s="18">
        <v>313</v>
      </c>
      <c r="B4222" s="20" t="s">
        <v>9017</v>
      </c>
      <c r="C4222" s="18" t="s">
        <v>9451</v>
      </c>
      <c r="D4222" s="20" t="s">
        <v>15</v>
      </c>
      <c r="E4222" s="20" t="s">
        <v>6013</v>
      </c>
      <c r="F4222" s="20"/>
      <c r="G4222" s="20" t="s">
        <v>59</v>
      </c>
      <c r="H4222" s="67" t="s">
        <v>3655</v>
      </c>
      <c r="I4222" s="68">
        <v>35901</v>
      </c>
      <c r="J4222" s="20" t="s">
        <v>4823</v>
      </c>
      <c r="K4222" s="66"/>
      <c r="L4222" s="66"/>
      <c r="M4222" s="65"/>
      <c r="N4222" s="65"/>
      <c r="O4222" s="66"/>
      <c r="P4222" s="65"/>
      <c r="Q4222" s="66"/>
      <c r="R4222" s="66"/>
      <c r="S4222" s="20" t="s">
        <v>6013</v>
      </c>
      <c r="T4222" s="20" t="s">
        <v>6013</v>
      </c>
      <c r="U4222" s="20" t="s">
        <v>6013</v>
      </c>
      <c r="V4222" s="6" t="s">
        <v>6013</v>
      </c>
      <c r="W4222" s="21" t="str">
        <f t="shared" si="66"/>
        <v>16</v>
      </c>
      <c r="AA4222" s="20" t="s">
        <v>9017</v>
      </c>
    </row>
    <row r="4223" spans="1:27">
      <c r="A4223" s="18">
        <v>314</v>
      </c>
      <c r="B4223" s="20" t="s">
        <v>9018</v>
      </c>
      <c r="C4223" s="18" t="s">
        <v>9452</v>
      </c>
      <c r="D4223" s="20" t="s">
        <v>15</v>
      </c>
      <c r="E4223" s="20" t="s">
        <v>6013</v>
      </c>
      <c r="F4223" s="20"/>
      <c r="G4223" s="20" t="s">
        <v>286</v>
      </c>
      <c r="H4223" s="67" t="s">
        <v>3727</v>
      </c>
      <c r="I4223" s="68">
        <v>35815</v>
      </c>
      <c r="J4223" s="20" t="s">
        <v>4823</v>
      </c>
      <c r="K4223" s="66"/>
      <c r="L4223" s="66"/>
      <c r="M4223" s="65"/>
      <c r="N4223" s="65"/>
      <c r="O4223" s="66"/>
      <c r="P4223" s="65"/>
      <c r="Q4223" s="66"/>
      <c r="R4223" s="66"/>
      <c r="S4223" s="20" t="s">
        <v>6013</v>
      </c>
      <c r="T4223" s="20" t="s">
        <v>6013</v>
      </c>
      <c r="U4223" s="20" t="s">
        <v>6013</v>
      </c>
      <c r="V4223" s="6" t="s">
        <v>6013</v>
      </c>
      <c r="W4223" s="21" t="str">
        <f t="shared" si="66"/>
        <v>16</v>
      </c>
      <c r="AA4223" s="20" t="s">
        <v>9018</v>
      </c>
    </row>
    <row r="4224" spans="1:27">
      <c r="A4224" s="18">
        <v>315</v>
      </c>
      <c r="B4224" s="20" t="s">
        <v>9019</v>
      </c>
      <c r="C4224" s="18" t="s">
        <v>9453</v>
      </c>
      <c r="D4224" s="20" t="s">
        <v>15</v>
      </c>
      <c r="E4224" s="20" t="s">
        <v>6013</v>
      </c>
      <c r="F4224" s="20"/>
      <c r="G4224" s="20" t="s">
        <v>486</v>
      </c>
      <c r="H4224" s="67" t="s">
        <v>9628</v>
      </c>
      <c r="I4224" s="68">
        <v>36274</v>
      </c>
      <c r="J4224" s="20" t="s">
        <v>4823</v>
      </c>
      <c r="K4224" s="66"/>
      <c r="L4224" s="66"/>
      <c r="M4224" s="65"/>
      <c r="N4224" s="65"/>
      <c r="O4224" s="66"/>
      <c r="P4224" s="65"/>
      <c r="Q4224" s="66"/>
      <c r="R4224" s="66"/>
      <c r="S4224" s="20" t="s">
        <v>6013</v>
      </c>
      <c r="T4224" s="20" t="s">
        <v>6013</v>
      </c>
      <c r="U4224" s="20" t="s">
        <v>6013</v>
      </c>
      <c r="V4224" s="6" t="s">
        <v>6013</v>
      </c>
      <c r="W4224" s="21" t="str">
        <f t="shared" si="66"/>
        <v>16</v>
      </c>
      <c r="AA4224" s="20" t="s">
        <v>9019</v>
      </c>
    </row>
    <row r="4225" spans="1:27">
      <c r="A4225" s="18">
        <v>316</v>
      </c>
      <c r="B4225" s="20" t="s">
        <v>9020</v>
      </c>
      <c r="C4225" s="18" t="s">
        <v>9454</v>
      </c>
      <c r="D4225" s="20" t="s">
        <v>9</v>
      </c>
      <c r="E4225" s="20" t="s">
        <v>6013</v>
      </c>
      <c r="F4225" s="20"/>
      <c r="G4225" s="20" t="s">
        <v>20</v>
      </c>
      <c r="H4225" s="67" t="s">
        <v>3655</v>
      </c>
      <c r="I4225" s="68">
        <v>35716</v>
      </c>
      <c r="J4225" s="20" t="s">
        <v>4823</v>
      </c>
      <c r="K4225" s="66"/>
      <c r="L4225" s="66"/>
      <c r="M4225" s="65"/>
      <c r="N4225" s="65"/>
      <c r="O4225" s="66"/>
      <c r="P4225" s="65"/>
      <c r="Q4225" s="66"/>
      <c r="R4225" s="66"/>
      <c r="S4225" s="20" t="s">
        <v>6013</v>
      </c>
      <c r="T4225" s="20" t="s">
        <v>6013</v>
      </c>
      <c r="U4225" s="20" t="s">
        <v>6013</v>
      </c>
      <c r="V4225" s="6" t="s">
        <v>6013</v>
      </c>
      <c r="W4225" s="21" t="str">
        <f t="shared" si="66"/>
        <v>16</v>
      </c>
      <c r="AA4225" s="20" t="s">
        <v>9020</v>
      </c>
    </row>
    <row r="4226" spans="1:27">
      <c r="A4226" s="18">
        <v>317</v>
      </c>
      <c r="B4226" s="20" t="s">
        <v>9021</v>
      </c>
      <c r="C4226" s="18" t="s">
        <v>9455</v>
      </c>
      <c r="D4226" s="20" t="s">
        <v>9</v>
      </c>
      <c r="E4226" s="20" t="s">
        <v>6013</v>
      </c>
      <c r="F4226" s="20"/>
      <c r="G4226" s="20" t="s">
        <v>82</v>
      </c>
      <c r="H4226" s="67" t="s">
        <v>3655</v>
      </c>
      <c r="I4226" s="68">
        <v>36268</v>
      </c>
      <c r="J4226" s="20" t="s">
        <v>4823</v>
      </c>
      <c r="K4226" s="66"/>
      <c r="L4226" s="66"/>
      <c r="M4226" s="65"/>
      <c r="N4226" s="65"/>
      <c r="O4226" s="66"/>
      <c r="P4226" s="65"/>
      <c r="Q4226" s="66"/>
      <c r="R4226" s="66"/>
      <c r="S4226" s="20" t="s">
        <v>6013</v>
      </c>
      <c r="T4226" s="20" t="s">
        <v>6013</v>
      </c>
      <c r="U4226" s="20" t="s">
        <v>6013</v>
      </c>
      <c r="V4226" s="6" t="s">
        <v>6013</v>
      </c>
      <c r="W4226" s="21" t="str">
        <f t="shared" si="66"/>
        <v>16</v>
      </c>
      <c r="AA4226" s="20" t="s">
        <v>9021</v>
      </c>
    </row>
    <row r="4227" spans="1:27">
      <c r="A4227" s="18">
        <v>318</v>
      </c>
      <c r="B4227" s="20" t="s">
        <v>9022</v>
      </c>
      <c r="C4227" s="18" t="s">
        <v>9456</v>
      </c>
      <c r="D4227" s="20" t="s">
        <v>15</v>
      </c>
      <c r="E4227" s="20" t="s">
        <v>6013</v>
      </c>
      <c r="F4227" s="20"/>
      <c r="G4227" s="20" t="s">
        <v>82</v>
      </c>
      <c r="H4227" s="67" t="s">
        <v>3655</v>
      </c>
      <c r="I4227" s="68">
        <v>35779</v>
      </c>
      <c r="J4227" s="20" t="s">
        <v>5299</v>
      </c>
      <c r="K4227" s="66"/>
      <c r="L4227" s="66"/>
      <c r="M4227" s="65"/>
      <c r="N4227" s="65"/>
      <c r="O4227" s="66"/>
      <c r="P4227" s="65"/>
      <c r="Q4227" s="66"/>
      <c r="R4227" s="66"/>
      <c r="S4227" s="20" t="s">
        <v>6013</v>
      </c>
      <c r="T4227" s="20" t="s">
        <v>6013</v>
      </c>
      <c r="U4227" s="20" t="s">
        <v>6013</v>
      </c>
      <c r="V4227" s="6" t="s">
        <v>6013</v>
      </c>
      <c r="W4227" s="21" t="str">
        <f t="shared" si="66"/>
        <v>16</v>
      </c>
      <c r="AA4227" s="20" t="s">
        <v>9022</v>
      </c>
    </row>
    <row r="4228" spans="1:27">
      <c r="A4228" s="18">
        <v>319</v>
      </c>
      <c r="B4228" s="20" t="s">
        <v>9023</v>
      </c>
      <c r="C4228" s="18" t="s">
        <v>9457</v>
      </c>
      <c r="D4228" s="20" t="s">
        <v>9</v>
      </c>
      <c r="E4228" s="20" t="s">
        <v>6013</v>
      </c>
      <c r="F4228" s="20"/>
      <c r="G4228" s="20" t="s">
        <v>59</v>
      </c>
      <c r="H4228" s="67" t="s">
        <v>3748</v>
      </c>
      <c r="I4228" s="68">
        <v>35907</v>
      </c>
      <c r="J4228" s="20" t="s">
        <v>4823</v>
      </c>
      <c r="K4228" s="66"/>
      <c r="L4228" s="66"/>
      <c r="M4228" s="65"/>
      <c r="N4228" s="65"/>
      <c r="O4228" s="66"/>
      <c r="P4228" s="65"/>
      <c r="Q4228" s="66"/>
      <c r="R4228" s="66"/>
      <c r="S4228" s="20" t="s">
        <v>6013</v>
      </c>
      <c r="T4228" s="20" t="s">
        <v>6013</v>
      </c>
      <c r="U4228" s="20" t="s">
        <v>6013</v>
      </c>
      <c r="V4228" s="6" t="s">
        <v>6013</v>
      </c>
      <c r="W4228" s="21" t="str">
        <f t="shared" si="66"/>
        <v>16</v>
      </c>
      <c r="AA4228" s="20" t="s">
        <v>9023</v>
      </c>
    </row>
    <row r="4229" spans="1:27">
      <c r="A4229" s="18">
        <v>320</v>
      </c>
      <c r="B4229" s="20" t="s">
        <v>9024</v>
      </c>
      <c r="C4229" s="18" t="s">
        <v>9458</v>
      </c>
      <c r="D4229" s="20" t="s">
        <v>15</v>
      </c>
      <c r="E4229" s="20" t="s">
        <v>6013</v>
      </c>
      <c r="F4229" s="20"/>
      <c r="G4229" s="20" t="s">
        <v>486</v>
      </c>
      <c r="H4229" s="67" t="s">
        <v>8552</v>
      </c>
      <c r="I4229" s="68">
        <v>35838</v>
      </c>
      <c r="J4229" s="20" t="s">
        <v>4823</v>
      </c>
      <c r="K4229" s="66"/>
      <c r="L4229" s="66"/>
      <c r="M4229" s="65"/>
      <c r="N4229" s="65"/>
      <c r="O4229" s="66"/>
      <c r="P4229" s="65"/>
      <c r="Q4229" s="66"/>
      <c r="R4229" s="66"/>
      <c r="S4229" s="20" t="s">
        <v>6013</v>
      </c>
      <c r="T4229" s="20" t="s">
        <v>6013</v>
      </c>
      <c r="U4229" s="20" t="s">
        <v>6013</v>
      </c>
      <c r="V4229" s="6" t="s">
        <v>6013</v>
      </c>
      <c r="W4229" s="21" t="str">
        <f t="shared" si="66"/>
        <v>16</v>
      </c>
      <c r="AA4229" s="20" t="s">
        <v>9024</v>
      </c>
    </row>
    <row r="4230" spans="1:27">
      <c r="A4230" s="18">
        <v>321</v>
      </c>
      <c r="B4230" s="20" t="s">
        <v>9025</v>
      </c>
      <c r="C4230" s="18" t="s">
        <v>9459</v>
      </c>
      <c r="D4230" s="20" t="s">
        <v>9</v>
      </c>
      <c r="E4230" s="20" t="s">
        <v>6013</v>
      </c>
      <c r="F4230" s="20"/>
      <c r="G4230" s="20" t="s">
        <v>1538</v>
      </c>
      <c r="H4230" s="67" t="s">
        <v>3753</v>
      </c>
      <c r="I4230" s="68">
        <v>36047</v>
      </c>
      <c r="J4230" s="20" t="s">
        <v>4823</v>
      </c>
      <c r="K4230" s="66"/>
      <c r="L4230" s="66"/>
      <c r="M4230" s="65"/>
      <c r="N4230" s="65"/>
      <c r="O4230" s="66"/>
      <c r="P4230" s="65"/>
      <c r="Q4230" s="66"/>
      <c r="R4230" s="66"/>
      <c r="S4230" s="20" t="s">
        <v>6013</v>
      </c>
      <c r="T4230" s="20" t="s">
        <v>6013</v>
      </c>
      <c r="U4230" s="20" t="s">
        <v>6013</v>
      </c>
      <c r="V4230" s="6" t="s">
        <v>6013</v>
      </c>
      <c r="W4230" s="21" t="str">
        <f t="shared" ref="W4230:W4293" si="67">LEFT(B4230,2)</f>
        <v>16</v>
      </c>
      <c r="AA4230" s="20" t="s">
        <v>9025</v>
      </c>
    </row>
    <row r="4231" spans="1:27">
      <c r="A4231" s="18">
        <v>322</v>
      </c>
      <c r="B4231" s="20" t="s">
        <v>9026</v>
      </c>
      <c r="C4231" s="18" t="s">
        <v>9460</v>
      </c>
      <c r="D4231" s="20" t="s">
        <v>9</v>
      </c>
      <c r="E4231" s="20" t="s">
        <v>6013</v>
      </c>
      <c r="F4231" s="20"/>
      <c r="G4231" s="20" t="s">
        <v>82</v>
      </c>
      <c r="H4231" s="67" t="s">
        <v>3997</v>
      </c>
      <c r="I4231" s="68">
        <v>35593</v>
      </c>
      <c r="J4231" s="20" t="s">
        <v>4823</v>
      </c>
      <c r="K4231" s="66"/>
      <c r="L4231" s="66"/>
      <c r="M4231" s="65"/>
      <c r="N4231" s="65"/>
      <c r="O4231" s="66"/>
      <c r="P4231" s="65"/>
      <c r="Q4231" s="66"/>
      <c r="R4231" s="66"/>
      <c r="S4231" s="20" t="s">
        <v>6013</v>
      </c>
      <c r="T4231" s="20" t="s">
        <v>6013</v>
      </c>
      <c r="U4231" s="20" t="s">
        <v>6013</v>
      </c>
      <c r="V4231" s="6" t="s">
        <v>6013</v>
      </c>
      <c r="W4231" s="21" t="str">
        <f t="shared" si="67"/>
        <v>16</v>
      </c>
      <c r="AA4231" s="20" t="s">
        <v>9026</v>
      </c>
    </row>
    <row r="4232" spans="1:27">
      <c r="A4232" s="18">
        <v>323</v>
      </c>
      <c r="B4232" s="20" t="s">
        <v>9027</v>
      </c>
      <c r="C4232" s="18" t="s">
        <v>9461</v>
      </c>
      <c r="D4232" s="20" t="s">
        <v>9</v>
      </c>
      <c r="E4232" s="20" t="s">
        <v>6013</v>
      </c>
      <c r="F4232" s="20"/>
      <c r="G4232" s="20" t="s">
        <v>59</v>
      </c>
      <c r="H4232" s="67" t="s">
        <v>8588</v>
      </c>
      <c r="I4232" s="68">
        <v>35979</v>
      </c>
      <c r="J4232" s="20" t="s">
        <v>4823</v>
      </c>
      <c r="K4232" s="66"/>
      <c r="L4232" s="66"/>
      <c r="M4232" s="65"/>
      <c r="N4232" s="65"/>
      <c r="O4232" s="66"/>
      <c r="P4232" s="65"/>
      <c r="Q4232" s="66"/>
      <c r="R4232" s="66"/>
      <c r="S4232" s="20" t="s">
        <v>6013</v>
      </c>
      <c r="T4232" s="20" t="s">
        <v>6013</v>
      </c>
      <c r="U4232" s="20" t="s">
        <v>6013</v>
      </c>
      <c r="V4232" s="6" t="s">
        <v>6013</v>
      </c>
      <c r="W4232" s="21" t="str">
        <f t="shared" si="67"/>
        <v>16</v>
      </c>
      <c r="AA4232" s="20" t="s">
        <v>9027</v>
      </c>
    </row>
    <row r="4233" spans="1:27">
      <c r="A4233" s="18">
        <v>324</v>
      </c>
      <c r="B4233" s="20" t="s">
        <v>9028</v>
      </c>
      <c r="C4233" s="18" t="s">
        <v>9462</v>
      </c>
      <c r="D4233" s="20" t="s">
        <v>15</v>
      </c>
      <c r="E4233" s="20" t="s">
        <v>6013</v>
      </c>
      <c r="F4233" s="20"/>
      <c r="G4233" s="20" t="s">
        <v>1536</v>
      </c>
      <c r="H4233" s="67" t="s">
        <v>3709</v>
      </c>
      <c r="I4233" s="68">
        <v>35956</v>
      </c>
      <c r="J4233" s="20" t="s">
        <v>4823</v>
      </c>
      <c r="K4233" s="66"/>
      <c r="L4233" s="66"/>
      <c r="M4233" s="65"/>
      <c r="N4233" s="65"/>
      <c r="O4233" s="66"/>
      <c r="P4233" s="65"/>
      <c r="Q4233" s="66"/>
      <c r="R4233" s="66"/>
      <c r="S4233" s="20" t="s">
        <v>6013</v>
      </c>
      <c r="T4233" s="20" t="s">
        <v>6013</v>
      </c>
      <c r="U4233" s="20" t="s">
        <v>6013</v>
      </c>
      <c r="V4233" s="6" t="s">
        <v>6013</v>
      </c>
      <c r="W4233" s="21" t="str">
        <f t="shared" si="67"/>
        <v>16</v>
      </c>
      <c r="AA4233" s="20" t="s">
        <v>9028</v>
      </c>
    </row>
    <row r="4234" spans="1:27">
      <c r="A4234" s="18">
        <v>325</v>
      </c>
      <c r="B4234" s="20" t="s">
        <v>9029</v>
      </c>
      <c r="C4234" s="18" t="s">
        <v>9463</v>
      </c>
      <c r="D4234" s="20" t="s">
        <v>9</v>
      </c>
      <c r="E4234" s="20" t="s">
        <v>6013</v>
      </c>
      <c r="F4234" s="20"/>
      <c r="G4234" s="20" t="s">
        <v>1891</v>
      </c>
      <c r="H4234" s="67" t="s">
        <v>3722</v>
      </c>
      <c r="I4234" s="68">
        <v>35872</v>
      </c>
      <c r="J4234" s="20" t="s">
        <v>4823</v>
      </c>
      <c r="K4234" s="66"/>
      <c r="L4234" s="66"/>
      <c r="M4234" s="65"/>
      <c r="N4234" s="65"/>
      <c r="O4234" s="66"/>
      <c r="P4234" s="65"/>
      <c r="Q4234" s="66"/>
      <c r="R4234" s="66"/>
      <c r="S4234" s="20" t="s">
        <v>6013</v>
      </c>
      <c r="T4234" s="20" t="s">
        <v>6013</v>
      </c>
      <c r="U4234" s="20" t="s">
        <v>6013</v>
      </c>
      <c r="V4234" s="6" t="s">
        <v>6013</v>
      </c>
      <c r="W4234" s="21" t="str">
        <f t="shared" si="67"/>
        <v>16</v>
      </c>
      <c r="AA4234" s="20" t="s">
        <v>9029</v>
      </c>
    </row>
    <row r="4235" spans="1:27">
      <c r="A4235" s="18">
        <v>326</v>
      </c>
      <c r="B4235" s="20" t="s">
        <v>9030</v>
      </c>
      <c r="C4235" s="18" t="s">
        <v>9464</v>
      </c>
      <c r="D4235" s="20" t="s">
        <v>9</v>
      </c>
      <c r="E4235" s="20" t="s">
        <v>6021</v>
      </c>
      <c r="F4235" s="20"/>
      <c r="G4235" s="20" t="s">
        <v>16</v>
      </c>
      <c r="H4235" s="67" t="s">
        <v>3710</v>
      </c>
      <c r="I4235" s="68">
        <v>35611</v>
      </c>
      <c r="J4235" s="20" t="s">
        <v>4823</v>
      </c>
      <c r="K4235" s="66"/>
      <c r="L4235" s="66"/>
      <c r="M4235" s="65"/>
      <c r="N4235" s="65"/>
      <c r="O4235" s="66"/>
      <c r="P4235" s="65"/>
      <c r="Q4235" s="66"/>
      <c r="R4235" s="66"/>
      <c r="S4235" s="20" t="s">
        <v>6021</v>
      </c>
      <c r="T4235" s="20" t="s">
        <v>6021</v>
      </c>
      <c r="U4235" s="20" t="s">
        <v>6021</v>
      </c>
      <c r="V4235" s="6" t="s">
        <v>6021</v>
      </c>
      <c r="W4235" s="21" t="str">
        <f t="shared" si="67"/>
        <v>16</v>
      </c>
      <c r="AA4235" s="20" t="s">
        <v>9030</v>
      </c>
    </row>
    <row r="4236" spans="1:27">
      <c r="A4236" s="18">
        <v>327</v>
      </c>
      <c r="B4236" s="20" t="s">
        <v>9031</v>
      </c>
      <c r="C4236" s="18" t="s">
        <v>9465</v>
      </c>
      <c r="D4236" s="20" t="s">
        <v>9</v>
      </c>
      <c r="E4236" s="20" t="s">
        <v>6021</v>
      </c>
      <c r="F4236" s="20"/>
      <c r="G4236" s="20" t="s">
        <v>1538</v>
      </c>
      <c r="H4236" s="67" t="s">
        <v>3710</v>
      </c>
      <c r="I4236" s="68">
        <v>36062</v>
      </c>
      <c r="J4236" s="20" t="s">
        <v>4823</v>
      </c>
      <c r="K4236" s="66"/>
      <c r="L4236" s="66"/>
      <c r="M4236" s="65"/>
      <c r="N4236" s="65"/>
      <c r="O4236" s="66"/>
      <c r="P4236" s="65"/>
      <c r="Q4236" s="66"/>
      <c r="R4236" s="66"/>
      <c r="S4236" s="20" t="s">
        <v>6021</v>
      </c>
      <c r="T4236" s="20" t="s">
        <v>6021</v>
      </c>
      <c r="U4236" s="20" t="s">
        <v>6021</v>
      </c>
      <c r="V4236" s="6" t="s">
        <v>6021</v>
      </c>
      <c r="W4236" s="21" t="str">
        <f t="shared" si="67"/>
        <v>16</v>
      </c>
      <c r="AA4236" s="20" t="s">
        <v>9031</v>
      </c>
    </row>
    <row r="4237" spans="1:27">
      <c r="A4237" s="18">
        <v>328</v>
      </c>
      <c r="B4237" s="20" t="s">
        <v>9032</v>
      </c>
      <c r="C4237" s="18" t="s">
        <v>9466</v>
      </c>
      <c r="D4237" s="20" t="s">
        <v>9</v>
      </c>
      <c r="E4237" s="20" t="s">
        <v>6013</v>
      </c>
      <c r="F4237" s="20"/>
      <c r="G4237" s="20" t="s">
        <v>82</v>
      </c>
      <c r="H4237" s="67" t="s">
        <v>3655</v>
      </c>
      <c r="I4237" s="68">
        <v>35944</v>
      </c>
      <c r="J4237" s="20" t="s">
        <v>5299</v>
      </c>
      <c r="K4237" s="66"/>
      <c r="L4237" s="66"/>
      <c r="M4237" s="65"/>
      <c r="N4237" s="65"/>
      <c r="O4237" s="66"/>
      <c r="P4237" s="65"/>
      <c r="Q4237" s="66"/>
      <c r="R4237" s="66"/>
      <c r="S4237" s="20" t="s">
        <v>6013</v>
      </c>
      <c r="T4237" s="20" t="s">
        <v>6013</v>
      </c>
      <c r="U4237" s="20" t="s">
        <v>6013</v>
      </c>
      <c r="V4237" s="6" t="s">
        <v>6013</v>
      </c>
      <c r="W4237" s="21" t="str">
        <f t="shared" si="67"/>
        <v>16</v>
      </c>
      <c r="AA4237" s="20" t="s">
        <v>9032</v>
      </c>
    </row>
    <row r="4238" spans="1:27">
      <c r="A4238" s="18">
        <v>329</v>
      </c>
      <c r="B4238" s="20" t="s">
        <v>9033</v>
      </c>
      <c r="C4238" s="18" t="s">
        <v>9467</v>
      </c>
      <c r="D4238" s="20" t="s">
        <v>9</v>
      </c>
      <c r="E4238" s="20" t="s">
        <v>6021</v>
      </c>
      <c r="F4238" s="20"/>
      <c r="G4238" s="20" t="s">
        <v>1891</v>
      </c>
      <c r="H4238" s="67" t="s">
        <v>3710</v>
      </c>
      <c r="I4238" s="68">
        <v>35984</v>
      </c>
      <c r="J4238" s="20" t="s">
        <v>4823</v>
      </c>
      <c r="K4238" s="66"/>
      <c r="L4238" s="66"/>
      <c r="M4238" s="65"/>
      <c r="N4238" s="65"/>
      <c r="O4238" s="66"/>
      <c r="P4238" s="65"/>
      <c r="Q4238" s="66"/>
      <c r="R4238" s="66"/>
      <c r="S4238" s="20" t="s">
        <v>6021</v>
      </c>
      <c r="T4238" s="20" t="s">
        <v>6021</v>
      </c>
      <c r="U4238" s="20" t="s">
        <v>6021</v>
      </c>
      <c r="V4238" s="6" t="s">
        <v>6021</v>
      </c>
      <c r="W4238" s="21" t="str">
        <f t="shared" si="67"/>
        <v>16</v>
      </c>
      <c r="AA4238" s="20" t="s">
        <v>9033</v>
      </c>
    </row>
    <row r="4239" spans="1:27">
      <c r="A4239" s="18">
        <v>330</v>
      </c>
      <c r="B4239" s="20" t="s">
        <v>9034</v>
      </c>
      <c r="C4239" s="18" t="s">
        <v>9468</v>
      </c>
      <c r="D4239" s="20" t="s">
        <v>9</v>
      </c>
      <c r="E4239" s="20" t="s">
        <v>6013</v>
      </c>
      <c r="F4239" s="20"/>
      <c r="G4239" s="20" t="s">
        <v>1866</v>
      </c>
      <c r="H4239" s="67" t="s">
        <v>3994</v>
      </c>
      <c r="I4239" s="68">
        <v>35934</v>
      </c>
      <c r="J4239" s="20" t="s">
        <v>4823</v>
      </c>
      <c r="K4239" s="66"/>
      <c r="L4239" s="66"/>
      <c r="M4239" s="65"/>
      <c r="N4239" s="65"/>
      <c r="O4239" s="66"/>
      <c r="P4239" s="65"/>
      <c r="Q4239" s="66"/>
      <c r="R4239" s="66"/>
      <c r="S4239" s="20" t="s">
        <v>6013</v>
      </c>
      <c r="T4239" s="20" t="s">
        <v>6013</v>
      </c>
      <c r="U4239" s="20" t="s">
        <v>6013</v>
      </c>
      <c r="V4239" s="6" t="s">
        <v>6013</v>
      </c>
      <c r="W4239" s="21" t="str">
        <f t="shared" si="67"/>
        <v>16</v>
      </c>
      <c r="AA4239" s="20" t="s">
        <v>9034</v>
      </c>
    </row>
    <row r="4240" spans="1:27">
      <c r="A4240" s="18">
        <v>331</v>
      </c>
      <c r="B4240" s="20" t="s">
        <v>9035</v>
      </c>
      <c r="C4240" s="18" t="s">
        <v>9469</v>
      </c>
      <c r="D4240" s="20" t="s">
        <v>9</v>
      </c>
      <c r="E4240" s="20" t="s">
        <v>6013</v>
      </c>
      <c r="F4240" s="20"/>
      <c r="G4240" s="20" t="s">
        <v>286</v>
      </c>
      <c r="H4240" s="67" t="s">
        <v>3655</v>
      </c>
      <c r="I4240" s="68">
        <v>35492</v>
      </c>
      <c r="J4240" s="20" t="s">
        <v>4823</v>
      </c>
      <c r="K4240" s="66"/>
      <c r="L4240" s="66"/>
      <c r="M4240" s="65"/>
      <c r="N4240" s="65"/>
      <c r="O4240" s="66"/>
      <c r="P4240" s="65"/>
      <c r="Q4240" s="66"/>
      <c r="R4240" s="66"/>
      <c r="S4240" s="20" t="s">
        <v>6013</v>
      </c>
      <c r="T4240" s="20" t="s">
        <v>6013</v>
      </c>
      <c r="U4240" s="20" t="s">
        <v>6013</v>
      </c>
      <c r="V4240" s="6" t="s">
        <v>6013</v>
      </c>
      <c r="W4240" s="21" t="str">
        <f t="shared" si="67"/>
        <v>16</v>
      </c>
      <c r="AA4240" s="20" t="s">
        <v>9035</v>
      </c>
    </row>
    <row r="4241" spans="1:27">
      <c r="A4241" s="18">
        <v>332</v>
      </c>
      <c r="B4241" s="20" t="s">
        <v>9036</v>
      </c>
      <c r="C4241" s="18" t="s">
        <v>9470</v>
      </c>
      <c r="D4241" s="20" t="s">
        <v>9</v>
      </c>
      <c r="E4241" s="20" t="s">
        <v>6013</v>
      </c>
      <c r="F4241" s="20"/>
      <c r="G4241" s="20" t="s">
        <v>486</v>
      </c>
      <c r="H4241" s="67" t="s">
        <v>8559</v>
      </c>
      <c r="I4241" s="68">
        <v>35823</v>
      </c>
      <c r="J4241" s="20" t="s">
        <v>4823</v>
      </c>
      <c r="K4241" s="66"/>
      <c r="L4241" s="66"/>
      <c r="M4241" s="65"/>
      <c r="N4241" s="65"/>
      <c r="O4241" s="66"/>
      <c r="P4241" s="65"/>
      <c r="Q4241" s="66"/>
      <c r="R4241" s="66"/>
      <c r="S4241" s="20" t="s">
        <v>6013</v>
      </c>
      <c r="T4241" s="20" t="s">
        <v>6013</v>
      </c>
      <c r="U4241" s="20" t="s">
        <v>6013</v>
      </c>
      <c r="V4241" s="6" t="s">
        <v>6013</v>
      </c>
      <c r="W4241" s="21" t="str">
        <f t="shared" si="67"/>
        <v>16</v>
      </c>
      <c r="AA4241" s="20" t="s">
        <v>9036</v>
      </c>
    </row>
    <row r="4242" spans="1:27">
      <c r="A4242" s="18">
        <v>333</v>
      </c>
      <c r="B4242" s="20" t="s">
        <v>9037</v>
      </c>
      <c r="C4242" s="18" t="s">
        <v>9471</v>
      </c>
      <c r="D4242" s="20" t="s">
        <v>15</v>
      </c>
      <c r="E4242" s="20" t="s">
        <v>6013</v>
      </c>
      <c r="F4242" s="20"/>
      <c r="G4242" s="20" t="s">
        <v>1538</v>
      </c>
      <c r="H4242" s="67" t="s">
        <v>3655</v>
      </c>
      <c r="I4242" s="68">
        <v>35843</v>
      </c>
      <c r="J4242" s="20" t="s">
        <v>4823</v>
      </c>
      <c r="K4242" s="66"/>
      <c r="L4242" s="66"/>
      <c r="M4242" s="65"/>
      <c r="N4242" s="65"/>
      <c r="O4242" s="66"/>
      <c r="P4242" s="65"/>
      <c r="Q4242" s="66"/>
      <c r="R4242" s="66"/>
      <c r="S4242" s="20" t="s">
        <v>6013</v>
      </c>
      <c r="T4242" s="20" t="s">
        <v>6013</v>
      </c>
      <c r="U4242" s="20" t="s">
        <v>6013</v>
      </c>
      <c r="V4242" s="6" t="s">
        <v>6013</v>
      </c>
      <c r="W4242" s="21" t="str">
        <f t="shared" si="67"/>
        <v>16</v>
      </c>
      <c r="AA4242" s="20" t="s">
        <v>9037</v>
      </c>
    </row>
    <row r="4243" spans="1:27">
      <c r="A4243" s="18">
        <v>334</v>
      </c>
      <c r="B4243" s="20" t="s">
        <v>9038</v>
      </c>
      <c r="C4243" s="18" t="s">
        <v>9472</v>
      </c>
      <c r="D4243" s="20" t="s">
        <v>9</v>
      </c>
      <c r="E4243" s="20" t="s">
        <v>6013</v>
      </c>
      <c r="F4243" s="20"/>
      <c r="G4243" s="20" t="s">
        <v>1536</v>
      </c>
      <c r="H4243" s="67" t="s">
        <v>3655</v>
      </c>
      <c r="I4243" s="68">
        <v>35969</v>
      </c>
      <c r="J4243" s="20" t="s">
        <v>4823</v>
      </c>
      <c r="K4243" s="66"/>
      <c r="L4243" s="66"/>
      <c r="M4243" s="65"/>
      <c r="N4243" s="65"/>
      <c r="O4243" s="66"/>
      <c r="P4243" s="65"/>
      <c r="Q4243" s="66"/>
      <c r="R4243" s="66"/>
      <c r="S4243" s="20" t="s">
        <v>6013</v>
      </c>
      <c r="T4243" s="45" t="s">
        <v>6031</v>
      </c>
      <c r="U4243" s="45" t="s">
        <v>6031</v>
      </c>
      <c r="V4243" s="6" t="s">
        <v>6031</v>
      </c>
      <c r="W4243" s="21" t="str">
        <f t="shared" si="67"/>
        <v>16</v>
      </c>
      <c r="AA4243" s="20" t="s">
        <v>9038</v>
      </c>
    </row>
    <row r="4244" spans="1:27">
      <c r="A4244" s="18">
        <v>335</v>
      </c>
      <c r="B4244" s="20" t="s">
        <v>9039</v>
      </c>
      <c r="C4244" s="18" t="s">
        <v>9473</v>
      </c>
      <c r="D4244" s="20" t="s">
        <v>9</v>
      </c>
      <c r="E4244" s="20" t="s">
        <v>6013</v>
      </c>
      <c r="F4244" s="20"/>
      <c r="G4244" s="20" t="s">
        <v>1538</v>
      </c>
      <c r="H4244" s="67" t="s">
        <v>3766</v>
      </c>
      <c r="I4244" s="68">
        <v>35495</v>
      </c>
      <c r="J4244" s="20" t="s">
        <v>4823</v>
      </c>
      <c r="K4244" s="66"/>
      <c r="L4244" s="66"/>
      <c r="M4244" s="65"/>
      <c r="N4244" s="65"/>
      <c r="O4244" s="66"/>
      <c r="P4244" s="65"/>
      <c r="Q4244" s="66"/>
      <c r="R4244" s="66"/>
      <c r="S4244" s="20" t="s">
        <v>6013</v>
      </c>
      <c r="T4244" s="20" t="s">
        <v>6013</v>
      </c>
      <c r="U4244" s="20" t="s">
        <v>6013</v>
      </c>
      <c r="V4244" s="6" t="s">
        <v>6013</v>
      </c>
      <c r="W4244" s="21" t="str">
        <f t="shared" si="67"/>
        <v>16</v>
      </c>
      <c r="AA4244" s="20" t="s">
        <v>9039</v>
      </c>
    </row>
    <row r="4245" spans="1:27">
      <c r="A4245" s="18">
        <v>336</v>
      </c>
      <c r="B4245" s="20" t="s">
        <v>9040</v>
      </c>
      <c r="C4245" s="18" t="s">
        <v>9474</v>
      </c>
      <c r="D4245" s="20" t="s">
        <v>9</v>
      </c>
      <c r="E4245" s="20" t="s">
        <v>6013</v>
      </c>
      <c r="F4245" s="20"/>
      <c r="G4245" s="20" t="s">
        <v>1891</v>
      </c>
      <c r="H4245" s="67" t="s">
        <v>6682</v>
      </c>
      <c r="I4245" s="68">
        <v>35824</v>
      </c>
      <c r="J4245" s="20" t="s">
        <v>4823</v>
      </c>
      <c r="K4245" s="66"/>
      <c r="L4245" s="66"/>
      <c r="M4245" s="65"/>
      <c r="N4245" s="65"/>
      <c r="O4245" s="66"/>
      <c r="P4245" s="65"/>
      <c r="Q4245" s="66"/>
      <c r="R4245" s="66"/>
      <c r="S4245" s="20" t="s">
        <v>6013</v>
      </c>
      <c r="T4245" s="20" t="s">
        <v>6013</v>
      </c>
      <c r="U4245" s="20" t="s">
        <v>6013</v>
      </c>
      <c r="V4245" s="6" t="s">
        <v>6013</v>
      </c>
      <c r="W4245" s="21" t="str">
        <f t="shared" si="67"/>
        <v>16</v>
      </c>
      <c r="AA4245" s="20" t="s">
        <v>9040</v>
      </c>
    </row>
    <row r="4246" spans="1:27">
      <c r="A4246" s="18">
        <v>337</v>
      </c>
      <c r="B4246" s="20" t="s">
        <v>9041</v>
      </c>
      <c r="C4246" s="18" t="s">
        <v>9475</v>
      </c>
      <c r="D4246" s="20" t="s">
        <v>9</v>
      </c>
      <c r="E4246" s="20" t="s">
        <v>6013</v>
      </c>
      <c r="F4246" s="20"/>
      <c r="G4246" s="20" t="s">
        <v>1866</v>
      </c>
      <c r="H4246" s="67" t="s">
        <v>3655</v>
      </c>
      <c r="I4246" s="68">
        <v>35335</v>
      </c>
      <c r="J4246" s="20" t="s">
        <v>4823</v>
      </c>
      <c r="K4246" s="66"/>
      <c r="L4246" s="66"/>
      <c r="M4246" s="65"/>
      <c r="N4246" s="65"/>
      <c r="O4246" s="66"/>
      <c r="P4246" s="65"/>
      <c r="Q4246" s="66"/>
      <c r="R4246" s="66"/>
      <c r="S4246" s="20" t="s">
        <v>6013</v>
      </c>
      <c r="T4246" s="20" t="s">
        <v>6013</v>
      </c>
      <c r="U4246" s="20" t="s">
        <v>6013</v>
      </c>
      <c r="V4246" s="6" t="s">
        <v>6013</v>
      </c>
      <c r="W4246" s="21" t="str">
        <f t="shared" si="67"/>
        <v>16</v>
      </c>
      <c r="AA4246" s="20" t="s">
        <v>9041</v>
      </c>
    </row>
    <row r="4247" spans="1:27">
      <c r="A4247" s="18">
        <v>338</v>
      </c>
      <c r="B4247" s="20" t="s">
        <v>9042</v>
      </c>
      <c r="C4247" s="18" t="s">
        <v>9476</v>
      </c>
      <c r="D4247" s="20" t="s">
        <v>15</v>
      </c>
      <c r="E4247" s="20" t="s">
        <v>6013</v>
      </c>
      <c r="F4247" s="20"/>
      <c r="G4247" s="20" t="s">
        <v>1891</v>
      </c>
      <c r="H4247" s="67" t="s">
        <v>8552</v>
      </c>
      <c r="I4247" s="68">
        <v>35492</v>
      </c>
      <c r="J4247" s="20" t="s">
        <v>4823</v>
      </c>
      <c r="K4247" s="66"/>
      <c r="L4247" s="66"/>
      <c r="M4247" s="65"/>
      <c r="N4247" s="65"/>
      <c r="O4247" s="66"/>
      <c r="P4247" s="65"/>
      <c r="Q4247" s="66"/>
      <c r="R4247" s="66"/>
      <c r="S4247" s="20" t="s">
        <v>6013</v>
      </c>
      <c r="T4247" s="20" t="s">
        <v>6013</v>
      </c>
      <c r="U4247" s="20" t="s">
        <v>6013</v>
      </c>
      <c r="V4247" s="6" t="s">
        <v>6013</v>
      </c>
      <c r="W4247" s="21" t="str">
        <f t="shared" si="67"/>
        <v>16</v>
      </c>
      <c r="AA4247" s="20" t="s">
        <v>9042</v>
      </c>
    </row>
    <row r="4248" spans="1:27">
      <c r="A4248" s="18">
        <v>339</v>
      </c>
      <c r="B4248" s="20" t="s">
        <v>9043</v>
      </c>
      <c r="C4248" s="18" t="s">
        <v>9477</v>
      </c>
      <c r="D4248" s="20" t="s">
        <v>9</v>
      </c>
      <c r="E4248" s="20" t="s">
        <v>6013</v>
      </c>
      <c r="F4248" s="20"/>
      <c r="G4248" s="20" t="s">
        <v>1895</v>
      </c>
      <c r="H4248" s="67" t="s">
        <v>3710</v>
      </c>
      <c r="I4248" s="68">
        <v>36110</v>
      </c>
      <c r="J4248" s="20" t="s">
        <v>4823</v>
      </c>
      <c r="K4248" s="66"/>
      <c r="L4248" s="66"/>
      <c r="M4248" s="65"/>
      <c r="N4248" s="65"/>
      <c r="O4248" s="66"/>
      <c r="P4248" s="65"/>
      <c r="Q4248" s="66"/>
      <c r="R4248" s="66"/>
      <c r="S4248" s="20" t="s">
        <v>6013</v>
      </c>
      <c r="T4248" s="20" t="s">
        <v>6013</v>
      </c>
      <c r="U4248" s="20" t="s">
        <v>6013</v>
      </c>
      <c r="V4248" s="6" t="s">
        <v>6013</v>
      </c>
      <c r="W4248" s="21" t="str">
        <f t="shared" si="67"/>
        <v>16</v>
      </c>
      <c r="AA4248" s="20" t="s">
        <v>9043</v>
      </c>
    </row>
    <row r="4249" spans="1:27">
      <c r="A4249" s="18">
        <v>340</v>
      </c>
      <c r="B4249" s="20" t="s">
        <v>9044</v>
      </c>
      <c r="C4249" s="18" t="s">
        <v>9478</v>
      </c>
      <c r="D4249" s="20" t="s">
        <v>9</v>
      </c>
      <c r="E4249" s="20" t="s">
        <v>6013</v>
      </c>
      <c r="F4249" s="20"/>
      <c r="G4249" s="20" t="s">
        <v>15</v>
      </c>
      <c r="H4249" s="67" t="s">
        <v>3655</v>
      </c>
      <c r="I4249" s="68">
        <v>35917</v>
      </c>
      <c r="J4249" s="20" t="s">
        <v>4823</v>
      </c>
      <c r="K4249" s="66"/>
      <c r="L4249" s="66"/>
      <c r="M4249" s="65"/>
      <c r="N4249" s="65"/>
      <c r="O4249" s="66"/>
      <c r="P4249" s="65"/>
      <c r="Q4249" s="66"/>
      <c r="R4249" s="66"/>
      <c r="S4249" s="20" t="s">
        <v>6013</v>
      </c>
      <c r="T4249" s="20" t="s">
        <v>6013</v>
      </c>
      <c r="U4249" s="20" t="s">
        <v>6013</v>
      </c>
      <c r="V4249" s="6" t="s">
        <v>6013</v>
      </c>
      <c r="W4249" s="21" t="str">
        <f t="shared" si="67"/>
        <v>16</v>
      </c>
      <c r="AA4249" s="20" t="s">
        <v>9044</v>
      </c>
    </row>
    <row r="4250" spans="1:27">
      <c r="A4250" s="18">
        <v>341</v>
      </c>
      <c r="B4250" s="20" t="s">
        <v>9045</v>
      </c>
      <c r="C4250" s="18" t="s">
        <v>9479</v>
      </c>
      <c r="D4250" s="20" t="s">
        <v>9</v>
      </c>
      <c r="E4250" s="20" t="s">
        <v>6013</v>
      </c>
      <c r="F4250" s="20"/>
      <c r="G4250" s="20" t="s">
        <v>1895</v>
      </c>
      <c r="H4250" s="67" t="s">
        <v>8555</v>
      </c>
      <c r="I4250" s="68">
        <v>35943</v>
      </c>
      <c r="J4250" s="20" t="s">
        <v>4823</v>
      </c>
      <c r="K4250" s="66"/>
      <c r="L4250" s="66"/>
      <c r="M4250" s="65"/>
      <c r="N4250" s="65"/>
      <c r="O4250" s="66"/>
      <c r="P4250" s="65"/>
      <c r="Q4250" s="66"/>
      <c r="R4250" s="66"/>
      <c r="S4250" s="20" t="s">
        <v>6013</v>
      </c>
      <c r="T4250" s="45" t="s">
        <v>6031</v>
      </c>
      <c r="U4250" s="45" t="s">
        <v>6031</v>
      </c>
      <c r="V4250" s="6" t="s">
        <v>6031</v>
      </c>
      <c r="W4250" s="21" t="str">
        <f t="shared" si="67"/>
        <v>16</v>
      </c>
      <c r="AA4250" s="20" t="s">
        <v>9045</v>
      </c>
    </row>
    <row r="4251" spans="1:27">
      <c r="A4251" s="18">
        <v>342</v>
      </c>
      <c r="B4251" s="20" t="s">
        <v>9046</v>
      </c>
      <c r="C4251" s="18" t="s">
        <v>9480</v>
      </c>
      <c r="D4251" s="20" t="s">
        <v>9</v>
      </c>
      <c r="E4251" s="20" t="s">
        <v>6013</v>
      </c>
      <c r="F4251" s="20"/>
      <c r="G4251" s="20" t="s">
        <v>16</v>
      </c>
      <c r="H4251" s="67" t="s">
        <v>3655</v>
      </c>
      <c r="I4251" s="68">
        <v>36005</v>
      </c>
      <c r="J4251" s="20" t="s">
        <v>4823</v>
      </c>
      <c r="K4251" s="66"/>
      <c r="L4251" s="66"/>
      <c r="M4251" s="65"/>
      <c r="N4251" s="65"/>
      <c r="O4251" s="66"/>
      <c r="P4251" s="65"/>
      <c r="Q4251" s="66"/>
      <c r="R4251" s="66"/>
      <c r="S4251" s="20" t="s">
        <v>6013</v>
      </c>
      <c r="T4251" s="20" t="s">
        <v>6013</v>
      </c>
      <c r="U4251" s="20" t="s">
        <v>6013</v>
      </c>
      <c r="V4251" s="6" t="s">
        <v>6013</v>
      </c>
      <c r="W4251" s="21" t="str">
        <f t="shared" si="67"/>
        <v>16</v>
      </c>
      <c r="AA4251" s="20" t="s">
        <v>9046</v>
      </c>
    </row>
    <row r="4252" spans="1:27">
      <c r="A4252" s="18">
        <v>343</v>
      </c>
      <c r="B4252" s="20" t="s">
        <v>9047</v>
      </c>
      <c r="C4252" s="18" t="s">
        <v>9481</v>
      </c>
      <c r="D4252" s="20" t="s">
        <v>9</v>
      </c>
      <c r="E4252" s="20" t="s">
        <v>6013</v>
      </c>
      <c r="F4252" s="20"/>
      <c r="G4252" s="20" t="s">
        <v>59</v>
      </c>
      <c r="H4252" s="67" t="s">
        <v>9629</v>
      </c>
      <c r="I4252" s="68">
        <v>35868</v>
      </c>
      <c r="J4252" s="20" t="s">
        <v>5299</v>
      </c>
      <c r="K4252" s="66"/>
      <c r="L4252" s="66"/>
      <c r="M4252" s="65"/>
      <c r="N4252" s="65"/>
      <c r="O4252" s="66"/>
      <c r="P4252" s="65"/>
      <c r="Q4252" s="66"/>
      <c r="R4252" s="66"/>
      <c r="S4252" s="20" t="s">
        <v>6013</v>
      </c>
      <c r="T4252" s="20" t="s">
        <v>6013</v>
      </c>
      <c r="U4252" s="20" t="s">
        <v>6013</v>
      </c>
      <c r="V4252" s="6" t="s">
        <v>6013</v>
      </c>
      <c r="W4252" s="21" t="str">
        <f t="shared" si="67"/>
        <v>16</v>
      </c>
      <c r="AA4252" s="20" t="s">
        <v>9047</v>
      </c>
    </row>
    <row r="4253" spans="1:27">
      <c r="A4253" s="18">
        <v>344</v>
      </c>
      <c r="B4253" s="20" t="s">
        <v>9048</v>
      </c>
      <c r="C4253" s="18" t="s">
        <v>9482</v>
      </c>
      <c r="D4253" s="20" t="s">
        <v>9</v>
      </c>
      <c r="E4253" s="20" t="s">
        <v>6013</v>
      </c>
      <c r="F4253" s="20"/>
      <c r="G4253" s="20" t="s">
        <v>20</v>
      </c>
      <c r="H4253" s="67" t="s">
        <v>3655</v>
      </c>
      <c r="I4253" s="68">
        <v>36102</v>
      </c>
      <c r="J4253" s="20" t="s">
        <v>4823</v>
      </c>
      <c r="K4253" s="66"/>
      <c r="L4253" s="66"/>
      <c r="M4253" s="65"/>
      <c r="N4253" s="65"/>
      <c r="O4253" s="66"/>
      <c r="P4253" s="65"/>
      <c r="Q4253" s="66"/>
      <c r="R4253" s="66"/>
      <c r="S4253" s="20" t="s">
        <v>6013</v>
      </c>
      <c r="T4253" s="20" t="s">
        <v>6013</v>
      </c>
      <c r="U4253" s="20" t="s">
        <v>6013</v>
      </c>
      <c r="V4253" s="6" t="s">
        <v>6013</v>
      </c>
      <c r="W4253" s="21" t="str">
        <f t="shared" si="67"/>
        <v>16</v>
      </c>
      <c r="AA4253" s="20" t="s">
        <v>9048</v>
      </c>
    </row>
    <row r="4254" spans="1:27">
      <c r="A4254" s="18">
        <v>345</v>
      </c>
      <c r="B4254" s="20" t="s">
        <v>9049</v>
      </c>
      <c r="C4254" s="18" t="s">
        <v>9483</v>
      </c>
      <c r="D4254" s="20" t="s">
        <v>9</v>
      </c>
      <c r="E4254" s="20" t="s">
        <v>6013</v>
      </c>
      <c r="F4254" s="20"/>
      <c r="G4254" s="20" t="s">
        <v>82</v>
      </c>
      <c r="H4254" s="67" t="s">
        <v>8555</v>
      </c>
      <c r="I4254" s="68">
        <v>35765</v>
      </c>
      <c r="J4254" s="20" t="s">
        <v>4823</v>
      </c>
      <c r="K4254" s="66"/>
      <c r="L4254" s="66"/>
      <c r="M4254" s="65"/>
      <c r="N4254" s="65"/>
      <c r="O4254" s="66"/>
      <c r="P4254" s="65"/>
      <c r="Q4254" s="66"/>
      <c r="R4254" s="66"/>
      <c r="S4254" s="20" t="s">
        <v>6013</v>
      </c>
      <c r="T4254" s="20" t="s">
        <v>6013</v>
      </c>
      <c r="U4254" s="20" t="s">
        <v>6013</v>
      </c>
      <c r="V4254" s="6" t="s">
        <v>6013</v>
      </c>
      <c r="W4254" s="21" t="str">
        <f t="shared" si="67"/>
        <v>16</v>
      </c>
      <c r="AA4254" s="20" t="s">
        <v>9049</v>
      </c>
    </row>
    <row r="4255" spans="1:27">
      <c r="A4255" s="18">
        <v>346</v>
      </c>
      <c r="B4255" s="20" t="s">
        <v>9050</v>
      </c>
      <c r="C4255" s="18" t="s">
        <v>9484</v>
      </c>
      <c r="D4255" s="20" t="s">
        <v>9</v>
      </c>
      <c r="E4255" s="20" t="s">
        <v>6013</v>
      </c>
      <c r="F4255" s="20"/>
      <c r="G4255" s="20" t="s">
        <v>286</v>
      </c>
      <c r="H4255" s="67" t="s">
        <v>9630</v>
      </c>
      <c r="I4255" s="68">
        <v>35803</v>
      </c>
      <c r="J4255" s="20" t="s">
        <v>4823</v>
      </c>
      <c r="K4255" s="66"/>
      <c r="L4255" s="66"/>
      <c r="M4255" s="65"/>
      <c r="N4255" s="65"/>
      <c r="O4255" s="66"/>
      <c r="P4255" s="65"/>
      <c r="Q4255" s="66"/>
      <c r="R4255" s="66"/>
      <c r="S4255" s="20" t="s">
        <v>6013</v>
      </c>
      <c r="T4255" s="20" t="s">
        <v>6013</v>
      </c>
      <c r="U4255" s="20" t="s">
        <v>6013</v>
      </c>
      <c r="V4255" s="6" t="s">
        <v>6013</v>
      </c>
      <c r="W4255" s="21" t="str">
        <f t="shared" si="67"/>
        <v>16</v>
      </c>
      <c r="AA4255" s="20" t="s">
        <v>9050</v>
      </c>
    </row>
    <row r="4256" spans="1:27">
      <c r="A4256" s="18">
        <v>347</v>
      </c>
      <c r="B4256" s="20" t="s">
        <v>9051</v>
      </c>
      <c r="C4256" s="18" t="s">
        <v>9485</v>
      </c>
      <c r="D4256" s="20" t="s">
        <v>9</v>
      </c>
      <c r="E4256" s="20" t="s">
        <v>6013</v>
      </c>
      <c r="F4256" s="20"/>
      <c r="G4256" s="20" t="s">
        <v>59</v>
      </c>
      <c r="H4256" s="67" t="s">
        <v>8568</v>
      </c>
      <c r="I4256" s="68">
        <v>35178</v>
      </c>
      <c r="J4256" s="20" t="s">
        <v>4823</v>
      </c>
      <c r="K4256" s="66"/>
      <c r="L4256" s="66"/>
      <c r="M4256" s="65"/>
      <c r="N4256" s="65"/>
      <c r="O4256" s="66"/>
      <c r="P4256" s="65"/>
      <c r="Q4256" s="66"/>
      <c r="R4256" s="66"/>
      <c r="S4256" s="20" t="s">
        <v>6013</v>
      </c>
      <c r="T4256" s="20" t="s">
        <v>6013</v>
      </c>
      <c r="U4256" s="20" t="s">
        <v>6013</v>
      </c>
      <c r="V4256" s="6" t="s">
        <v>6013</v>
      </c>
      <c r="W4256" s="21" t="str">
        <f t="shared" si="67"/>
        <v>16</v>
      </c>
      <c r="AA4256" s="20" t="s">
        <v>9051</v>
      </c>
    </row>
    <row r="4257" spans="1:27">
      <c r="A4257" s="18">
        <v>348</v>
      </c>
      <c r="B4257" s="20" t="s">
        <v>9052</v>
      </c>
      <c r="C4257" s="18" t="s">
        <v>9486</v>
      </c>
      <c r="D4257" s="20" t="s">
        <v>15</v>
      </c>
      <c r="E4257" s="20" t="s">
        <v>6013</v>
      </c>
      <c r="F4257" s="20"/>
      <c r="G4257" s="20" t="s">
        <v>1866</v>
      </c>
      <c r="H4257" s="67" t="s">
        <v>3745</v>
      </c>
      <c r="I4257" s="68">
        <v>35620</v>
      </c>
      <c r="J4257" s="20" t="s">
        <v>4823</v>
      </c>
      <c r="K4257" s="66"/>
      <c r="L4257" s="66"/>
      <c r="M4257" s="65"/>
      <c r="N4257" s="65"/>
      <c r="O4257" s="66"/>
      <c r="P4257" s="65"/>
      <c r="Q4257" s="66"/>
      <c r="R4257" s="66"/>
      <c r="S4257" s="20" t="s">
        <v>6013</v>
      </c>
      <c r="T4257" s="45" t="s">
        <v>6031</v>
      </c>
      <c r="U4257" s="45" t="s">
        <v>6031</v>
      </c>
      <c r="V4257" s="6" t="s">
        <v>6031</v>
      </c>
      <c r="W4257" s="21" t="str">
        <f t="shared" si="67"/>
        <v>16</v>
      </c>
      <c r="AA4257" s="20" t="s">
        <v>9052</v>
      </c>
    </row>
    <row r="4258" spans="1:27">
      <c r="A4258" s="18">
        <v>349</v>
      </c>
      <c r="B4258" s="20" t="s">
        <v>9053</v>
      </c>
      <c r="C4258" s="18" t="s">
        <v>9487</v>
      </c>
      <c r="D4258" s="20" t="s">
        <v>15</v>
      </c>
      <c r="E4258" s="20" t="s">
        <v>6013</v>
      </c>
      <c r="F4258" s="20"/>
      <c r="G4258" s="20" t="s">
        <v>1895</v>
      </c>
      <c r="H4258" s="67" t="s">
        <v>3655</v>
      </c>
      <c r="I4258" s="68">
        <v>35981</v>
      </c>
      <c r="J4258" s="20" t="s">
        <v>4823</v>
      </c>
      <c r="K4258" s="66"/>
      <c r="L4258" s="66"/>
      <c r="M4258" s="65"/>
      <c r="N4258" s="65"/>
      <c r="O4258" s="66"/>
      <c r="P4258" s="65"/>
      <c r="Q4258" s="66"/>
      <c r="R4258" s="66"/>
      <c r="S4258" s="20" t="s">
        <v>6013</v>
      </c>
      <c r="T4258" s="20" t="s">
        <v>6013</v>
      </c>
      <c r="U4258" s="20" t="s">
        <v>6013</v>
      </c>
      <c r="V4258" s="6" t="s">
        <v>6013</v>
      </c>
      <c r="W4258" s="21" t="str">
        <f t="shared" si="67"/>
        <v>16</v>
      </c>
      <c r="AA4258" s="20" t="s">
        <v>9053</v>
      </c>
    </row>
    <row r="4259" spans="1:27">
      <c r="A4259" s="18">
        <v>350</v>
      </c>
      <c r="B4259" s="20" t="s">
        <v>9054</v>
      </c>
      <c r="C4259" s="18" t="s">
        <v>9488</v>
      </c>
      <c r="D4259" s="20" t="s">
        <v>9</v>
      </c>
      <c r="E4259" s="20" t="s">
        <v>6013</v>
      </c>
      <c r="F4259" s="20"/>
      <c r="G4259" s="20" t="s">
        <v>286</v>
      </c>
      <c r="H4259" s="67" t="s">
        <v>3655</v>
      </c>
      <c r="I4259" s="68">
        <v>35691</v>
      </c>
      <c r="J4259" s="20" t="s">
        <v>4823</v>
      </c>
      <c r="K4259" s="66"/>
      <c r="L4259" s="66"/>
      <c r="M4259" s="65"/>
      <c r="N4259" s="65"/>
      <c r="O4259" s="66"/>
      <c r="P4259" s="65"/>
      <c r="Q4259" s="66"/>
      <c r="R4259" s="66"/>
      <c r="S4259" s="20" t="s">
        <v>6013</v>
      </c>
      <c r="T4259" s="20" t="s">
        <v>6013</v>
      </c>
      <c r="U4259" s="20" t="s">
        <v>6013</v>
      </c>
      <c r="V4259" s="6" t="s">
        <v>6013</v>
      </c>
      <c r="W4259" s="21" t="str">
        <f t="shared" si="67"/>
        <v>16</v>
      </c>
      <c r="AA4259" s="20" t="s">
        <v>9054</v>
      </c>
    </row>
    <row r="4260" spans="1:27">
      <c r="A4260" s="18">
        <v>351</v>
      </c>
      <c r="B4260" s="20" t="s">
        <v>9055</v>
      </c>
      <c r="C4260" s="18" t="s">
        <v>9489</v>
      </c>
      <c r="D4260" s="20" t="s">
        <v>15</v>
      </c>
      <c r="E4260" s="20" t="s">
        <v>6013</v>
      </c>
      <c r="F4260" s="20"/>
      <c r="G4260" s="20" t="s">
        <v>15</v>
      </c>
      <c r="H4260" s="67" t="s">
        <v>3745</v>
      </c>
      <c r="I4260" s="68">
        <v>35989</v>
      </c>
      <c r="J4260" s="20" t="s">
        <v>4823</v>
      </c>
      <c r="K4260" s="66"/>
      <c r="L4260" s="66"/>
      <c r="M4260" s="65"/>
      <c r="N4260" s="65"/>
      <c r="O4260" s="66"/>
      <c r="P4260" s="65"/>
      <c r="Q4260" s="66"/>
      <c r="R4260" s="66"/>
      <c r="S4260" s="20" t="s">
        <v>6013</v>
      </c>
      <c r="T4260" s="20" t="s">
        <v>6013</v>
      </c>
      <c r="U4260" s="20" t="s">
        <v>6013</v>
      </c>
      <c r="V4260" s="6" t="s">
        <v>6013</v>
      </c>
      <c r="W4260" s="21" t="str">
        <f t="shared" si="67"/>
        <v>16</v>
      </c>
      <c r="AA4260" s="20" t="s">
        <v>9055</v>
      </c>
    </row>
    <row r="4261" spans="1:27">
      <c r="A4261" s="18">
        <v>352</v>
      </c>
      <c r="B4261" s="20" t="s">
        <v>9056</v>
      </c>
      <c r="C4261" s="18" t="s">
        <v>9490</v>
      </c>
      <c r="D4261" s="20" t="s">
        <v>15</v>
      </c>
      <c r="E4261" s="20" t="s">
        <v>6013</v>
      </c>
      <c r="F4261" s="20"/>
      <c r="G4261" s="20" t="s">
        <v>59</v>
      </c>
      <c r="H4261" s="67" t="s">
        <v>3741</v>
      </c>
      <c r="I4261" s="68">
        <v>35815</v>
      </c>
      <c r="J4261" s="20" t="s">
        <v>4823</v>
      </c>
      <c r="K4261" s="66"/>
      <c r="L4261" s="66"/>
      <c r="M4261" s="65"/>
      <c r="N4261" s="65"/>
      <c r="O4261" s="66"/>
      <c r="P4261" s="65"/>
      <c r="Q4261" s="66"/>
      <c r="R4261" s="66"/>
      <c r="S4261" s="20" t="s">
        <v>6013</v>
      </c>
      <c r="T4261" s="20" t="s">
        <v>6013</v>
      </c>
      <c r="U4261" s="20" t="s">
        <v>6013</v>
      </c>
      <c r="V4261" s="6" t="s">
        <v>6013</v>
      </c>
      <c r="W4261" s="21" t="str">
        <f t="shared" si="67"/>
        <v>16</v>
      </c>
      <c r="AA4261" s="20" t="s">
        <v>9056</v>
      </c>
    </row>
    <row r="4262" spans="1:27">
      <c r="A4262" s="18">
        <v>353</v>
      </c>
      <c r="B4262" s="20" t="s">
        <v>9057</v>
      </c>
      <c r="C4262" s="18" t="s">
        <v>9491</v>
      </c>
      <c r="D4262" s="20" t="s">
        <v>15</v>
      </c>
      <c r="E4262" s="20" t="s">
        <v>6013</v>
      </c>
      <c r="F4262" s="20"/>
      <c r="G4262" s="20" t="s">
        <v>16</v>
      </c>
      <c r="H4262" s="67" t="s">
        <v>3724</v>
      </c>
      <c r="I4262" s="68">
        <v>35597</v>
      </c>
      <c r="J4262" s="20" t="s">
        <v>4823</v>
      </c>
      <c r="K4262" s="66"/>
      <c r="L4262" s="66"/>
      <c r="M4262" s="65"/>
      <c r="N4262" s="65"/>
      <c r="O4262" s="66"/>
      <c r="P4262" s="65"/>
      <c r="Q4262" s="66"/>
      <c r="R4262" s="66"/>
      <c r="S4262" s="20" t="s">
        <v>6013</v>
      </c>
      <c r="T4262" s="20" t="s">
        <v>6013</v>
      </c>
      <c r="U4262" s="20" t="s">
        <v>6013</v>
      </c>
      <c r="V4262" s="6" t="s">
        <v>6013</v>
      </c>
      <c r="W4262" s="21" t="str">
        <f t="shared" si="67"/>
        <v>16</v>
      </c>
      <c r="AA4262" s="20" t="s">
        <v>9057</v>
      </c>
    </row>
    <row r="4263" spans="1:27">
      <c r="A4263" s="18">
        <v>354</v>
      </c>
      <c r="B4263" s="20" t="s">
        <v>9058</v>
      </c>
      <c r="C4263" s="18" t="s">
        <v>9492</v>
      </c>
      <c r="D4263" s="20" t="s">
        <v>15</v>
      </c>
      <c r="E4263" s="20" t="s">
        <v>6013</v>
      </c>
      <c r="F4263" s="20"/>
      <c r="G4263" s="20" t="s">
        <v>20</v>
      </c>
      <c r="H4263" s="67" t="s">
        <v>9631</v>
      </c>
      <c r="I4263" s="68">
        <v>35945</v>
      </c>
      <c r="J4263" s="20" t="s">
        <v>4823</v>
      </c>
      <c r="K4263" s="66"/>
      <c r="L4263" s="66"/>
      <c r="M4263" s="65"/>
      <c r="N4263" s="65"/>
      <c r="O4263" s="66"/>
      <c r="P4263" s="65"/>
      <c r="Q4263" s="66"/>
      <c r="R4263" s="66"/>
      <c r="S4263" s="20" t="s">
        <v>6013</v>
      </c>
      <c r="T4263" s="20" t="s">
        <v>6013</v>
      </c>
      <c r="U4263" s="20" t="s">
        <v>6013</v>
      </c>
      <c r="V4263" s="6" t="s">
        <v>6013</v>
      </c>
      <c r="W4263" s="21" t="str">
        <f t="shared" si="67"/>
        <v>16</v>
      </c>
      <c r="AA4263" s="20" t="s">
        <v>9058</v>
      </c>
    </row>
    <row r="4264" spans="1:27">
      <c r="A4264" s="18">
        <v>355</v>
      </c>
      <c r="B4264" s="20" t="s">
        <v>9059</v>
      </c>
      <c r="C4264" s="18" t="s">
        <v>9493</v>
      </c>
      <c r="D4264" s="20" t="s">
        <v>15</v>
      </c>
      <c r="E4264" s="20" t="s">
        <v>6013</v>
      </c>
      <c r="F4264" s="20"/>
      <c r="G4264" s="20" t="s">
        <v>82</v>
      </c>
      <c r="H4264" s="67" t="s">
        <v>3655</v>
      </c>
      <c r="I4264" s="68">
        <v>35822</v>
      </c>
      <c r="J4264" s="20" t="s">
        <v>4823</v>
      </c>
      <c r="K4264" s="66"/>
      <c r="L4264" s="66"/>
      <c r="M4264" s="65"/>
      <c r="N4264" s="65"/>
      <c r="O4264" s="66"/>
      <c r="P4264" s="65"/>
      <c r="Q4264" s="66"/>
      <c r="R4264" s="66"/>
      <c r="S4264" s="20" t="s">
        <v>6013</v>
      </c>
      <c r="T4264" s="20" t="s">
        <v>6013</v>
      </c>
      <c r="U4264" s="20" t="s">
        <v>6013</v>
      </c>
      <c r="V4264" s="6" t="s">
        <v>6013</v>
      </c>
      <c r="W4264" s="21" t="str">
        <f t="shared" si="67"/>
        <v>16</v>
      </c>
      <c r="AA4264" s="20" t="s">
        <v>9059</v>
      </c>
    </row>
    <row r="4265" spans="1:27">
      <c r="A4265" s="18">
        <v>356</v>
      </c>
      <c r="B4265" s="20" t="s">
        <v>9060</v>
      </c>
      <c r="C4265" s="18" t="s">
        <v>9494</v>
      </c>
      <c r="D4265" s="20" t="s">
        <v>9</v>
      </c>
      <c r="E4265" s="20" t="s">
        <v>6013</v>
      </c>
      <c r="F4265" s="20"/>
      <c r="G4265" s="20" t="s">
        <v>486</v>
      </c>
      <c r="H4265" s="67" t="s">
        <v>3649</v>
      </c>
      <c r="I4265" s="68">
        <v>35848</v>
      </c>
      <c r="J4265" s="20" t="s">
        <v>4823</v>
      </c>
      <c r="K4265" s="66"/>
      <c r="L4265" s="66"/>
      <c r="M4265" s="65"/>
      <c r="N4265" s="65"/>
      <c r="O4265" s="66"/>
      <c r="P4265" s="65"/>
      <c r="Q4265" s="66"/>
      <c r="R4265" s="66"/>
      <c r="S4265" s="20" t="s">
        <v>6013</v>
      </c>
      <c r="T4265" s="20" t="s">
        <v>6013</v>
      </c>
      <c r="U4265" s="20" t="s">
        <v>6013</v>
      </c>
      <c r="V4265" s="6" t="s">
        <v>6013</v>
      </c>
      <c r="W4265" s="21" t="str">
        <f t="shared" si="67"/>
        <v>16</v>
      </c>
      <c r="AA4265" s="20" t="s">
        <v>9060</v>
      </c>
    </row>
    <row r="4266" spans="1:27">
      <c r="A4266" s="18">
        <v>357</v>
      </c>
      <c r="B4266" s="20" t="s">
        <v>9061</v>
      </c>
      <c r="C4266" s="18" t="s">
        <v>9495</v>
      </c>
      <c r="D4266" s="20" t="s">
        <v>15</v>
      </c>
      <c r="E4266" s="20" t="s">
        <v>6013</v>
      </c>
      <c r="F4266" s="20"/>
      <c r="G4266" s="20" t="s">
        <v>59</v>
      </c>
      <c r="H4266" s="67" t="s">
        <v>3718</v>
      </c>
      <c r="I4266" s="68">
        <v>36176</v>
      </c>
      <c r="J4266" s="20" t="s">
        <v>4823</v>
      </c>
      <c r="K4266" s="66"/>
      <c r="L4266" s="66"/>
      <c r="M4266" s="65"/>
      <c r="N4266" s="65"/>
      <c r="O4266" s="66"/>
      <c r="P4266" s="65"/>
      <c r="Q4266" s="66"/>
      <c r="R4266" s="66"/>
      <c r="S4266" s="20" t="s">
        <v>6013</v>
      </c>
      <c r="T4266" s="20" t="s">
        <v>6013</v>
      </c>
      <c r="U4266" s="20" t="s">
        <v>6013</v>
      </c>
      <c r="V4266" s="6" t="s">
        <v>6013</v>
      </c>
      <c r="W4266" s="21" t="str">
        <f t="shared" si="67"/>
        <v>16</v>
      </c>
      <c r="AA4266" s="20" t="s">
        <v>9061</v>
      </c>
    </row>
    <row r="4267" spans="1:27">
      <c r="A4267" s="18">
        <v>358</v>
      </c>
      <c r="B4267" s="20" t="s">
        <v>9062</v>
      </c>
      <c r="C4267" s="18" t="s">
        <v>9496</v>
      </c>
      <c r="D4267" s="20" t="s">
        <v>15</v>
      </c>
      <c r="E4267" s="20" t="s">
        <v>6013</v>
      </c>
      <c r="F4267" s="20"/>
      <c r="G4267" s="20" t="s">
        <v>286</v>
      </c>
      <c r="H4267" s="67" t="s">
        <v>3709</v>
      </c>
      <c r="I4267" s="68">
        <v>35981</v>
      </c>
      <c r="J4267" s="20" t="s">
        <v>4823</v>
      </c>
      <c r="K4267" s="66"/>
      <c r="L4267" s="66"/>
      <c r="M4267" s="65"/>
      <c r="N4267" s="65"/>
      <c r="O4267" s="66"/>
      <c r="P4267" s="65"/>
      <c r="Q4267" s="66"/>
      <c r="R4267" s="66"/>
      <c r="S4267" s="20" t="s">
        <v>6013</v>
      </c>
      <c r="T4267" s="20" t="s">
        <v>6013</v>
      </c>
      <c r="U4267" s="20" t="s">
        <v>6013</v>
      </c>
      <c r="V4267" s="6" t="s">
        <v>6013</v>
      </c>
      <c r="W4267" s="21" t="str">
        <f t="shared" si="67"/>
        <v>16</v>
      </c>
      <c r="AA4267" s="20" t="s">
        <v>9062</v>
      </c>
    </row>
    <row r="4268" spans="1:27">
      <c r="A4268" s="18">
        <v>359</v>
      </c>
      <c r="B4268" s="20" t="s">
        <v>9063</v>
      </c>
      <c r="C4268" s="18" t="s">
        <v>9497</v>
      </c>
      <c r="D4268" s="20" t="s">
        <v>15</v>
      </c>
      <c r="E4268" s="20" t="s">
        <v>6013</v>
      </c>
      <c r="F4268" s="20"/>
      <c r="G4268" s="20" t="s">
        <v>486</v>
      </c>
      <c r="H4268" s="67" t="s">
        <v>3710</v>
      </c>
      <c r="I4268" s="68">
        <v>35558</v>
      </c>
      <c r="J4268" s="20" t="s">
        <v>4823</v>
      </c>
      <c r="K4268" s="66"/>
      <c r="L4268" s="66"/>
      <c r="M4268" s="65"/>
      <c r="N4268" s="65"/>
      <c r="O4268" s="66"/>
      <c r="P4268" s="65"/>
      <c r="Q4268" s="66"/>
      <c r="R4268" s="66"/>
      <c r="S4268" s="20" t="s">
        <v>6013</v>
      </c>
      <c r="T4268" s="20" t="s">
        <v>6013</v>
      </c>
      <c r="U4268" s="20" t="s">
        <v>6013</v>
      </c>
      <c r="V4268" s="6" t="s">
        <v>6013</v>
      </c>
      <c r="W4268" s="21" t="str">
        <f t="shared" si="67"/>
        <v>16</v>
      </c>
      <c r="AA4268" s="20" t="s">
        <v>9063</v>
      </c>
    </row>
    <row r="4269" spans="1:27">
      <c r="A4269" s="18">
        <v>360</v>
      </c>
      <c r="B4269" s="20" t="s">
        <v>9064</v>
      </c>
      <c r="C4269" s="18" t="s">
        <v>9498</v>
      </c>
      <c r="D4269" s="20" t="s">
        <v>9</v>
      </c>
      <c r="E4269" s="20" t="s">
        <v>6013</v>
      </c>
      <c r="F4269" s="20"/>
      <c r="G4269" s="20" t="s">
        <v>486</v>
      </c>
      <c r="H4269" s="67" t="s">
        <v>8564</v>
      </c>
      <c r="I4269" s="68">
        <v>35406</v>
      </c>
      <c r="J4269" s="20" t="s">
        <v>4823</v>
      </c>
      <c r="K4269" s="66"/>
      <c r="L4269" s="66"/>
      <c r="M4269" s="65"/>
      <c r="N4269" s="65"/>
      <c r="O4269" s="66"/>
      <c r="P4269" s="65"/>
      <c r="Q4269" s="66"/>
      <c r="R4269" s="66"/>
      <c r="S4269" s="20" t="s">
        <v>6013</v>
      </c>
      <c r="T4269" s="20" t="s">
        <v>6013</v>
      </c>
      <c r="U4269" s="20" t="s">
        <v>6013</v>
      </c>
      <c r="V4269" s="6" t="s">
        <v>6013</v>
      </c>
      <c r="W4269" s="21" t="str">
        <f t="shared" si="67"/>
        <v>16</v>
      </c>
      <c r="AA4269" s="20" t="s">
        <v>9064</v>
      </c>
    </row>
    <row r="4270" spans="1:27">
      <c r="A4270" s="18">
        <v>361</v>
      </c>
      <c r="B4270" s="20" t="s">
        <v>9065</v>
      </c>
      <c r="C4270" s="18" t="s">
        <v>9499</v>
      </c>
      <c r="D4270" s="20" t="s">
        <v>9</v>
      </c>
      <c r="E4270" s="20" t="s">
        <v>6013</v>
      </c>
      <c r="F4270" s="20"/>
      <c r="G4270" s="20" t="s">
        <v>1536</v>
      </c>
      <c r="H4270" s="67" t="s">
        <v>9578</v>
      </c>
      <c r="I4270" s="68">
        <v>35747</v>
      </c>
      <c r="J4270" s="20" t="s">
        <v>4823</v>
      </c>
      <c r="K4270" s="66"/>
      <c r="L4270" s="66"/>
      <c r="M4270" s="65"/>
      <c r="N4270" s="65"/>
      <c r="O4270" s="66"/>
      <c r="P4270" s="65"/>
      <c r="Q4270" s="66"/>
      <c r="R4270" s="66"/>
      <c r="S4270" s="20" t="s">
        <v>6013</v>
      </c>
      <c r="T4270" s="20" t="s">
        <v>6013</v>
      </c>
      <c r="U4270" s="20" t="s">
        <v>6013</v>
      </c>
      <c r="V4270" s="6" t="s">
        <v>6013</v>
      </c>
      <c r="W4270" s="21" t="str">
        <f t="shared" si="67"/>
        <v>16</v>
      </c>
      <c r="AA4270" s="20" t="s">
        <v>9065</v>
      </c>
    </row>
    <row r="4271" spans="1:27">
      <c r="A4271" s="18">
        <v>362</v>
      </c>
      <c r="B4271" s="20" t="s">
        <v>9066</v>
      </c>
      <c r="C4271" s="18" t="s">
        <v>9500</v>
      </c>
      <c r="D4271" s="20" t="s">
        <v>15</v>
      </c>
      <c r="E4271" s="20" t="s">
        <v>6013</v>
      </c>
      <c r="F4271" s="20"/>
      <c r="G4271" s="20" t="s">
        <v>286</v>
      </c>
      <c r="H4271" s="67" t="s">
        <v>3741</v>
      </c>
      <c r="I4271" s="68">
        <v>36044</v>
      </c>
      <c r="J4271" s="20" t="s">
        <v>4823</v>
      </c>
      <c r="K4271" s="66"/>
      <c r="L4271" s="66"/>
      <c r="M4271" s="65"/>
      <c r="N4271" s="65"/>
      <c r="O4271" s="66"/>
      <c r="P4271" s="65"/>
      <c r="Q4271" s="66"/>
      <c r="R4271" s="66"/>
      <c r="S4271" s="20" t="s">
        <v>6013</v>
      </c>
      <c r="T4271" s="20" t="s">
        <v>6013</v>
      </c>
      <c r="U4271" s="20" t="s">
        <v>6013</v>
      </c>
      <c r="V4271" s="6" t="s">
        <v>6013</v>
      </c>
      <c r="W4271" s="21" t="str">
        <f t="shared" si="67"/>
        <v>16</v>
      </c>
      <c r="AA4271" s="20" t="s">
        <v>9066</v>
      </c>
    </row>
    <row r="4272" spans="1:27">
      <c r="A4272" s="18">
        <v>363</v>
      </c>
      <c r="B4272" s="20" t="s">
        <v>9067</v>
      </c>
      <c r="C4272" s="18" t="s">
        <v>9501</v>
      </c>
      <c r="D4272" s="20" t="s">
        <v>15</v>
      </c>
      <c r="E4272" s="20" t="s">
        <v>6013</v>
      </c>
      <c r="F4272" s="20"/>
      <c r="G4272" s="20" t="s">
        <v>1536</v>
      </c>
      <c r="H4272" s="67" t="s">
        <v>3745</v>
      </c>
      <c r="I4272" s="68">
        <v>35972</v>
      </c>
      <c r="J4272" s="20" t="s">
        <v>4823</v>
      </c>
      <c r="K4272" s="66"/>
      <c r="L4272" s="66"/>
      <c r="M4272" s="65"/>
      <c r="N4272" s="65"/>
      <c r="O4272" s="66"/>
      <c r="P4272" s="65"/>
      <c r="Q4272" s="66"/>
      <c r="R4272" s="66"/>
      <c r="S4272" s="20" t="s">
        <v>6013</v>
      </c>
      <c r="T4272" s="20" t="s">
        <v>6013</v>
      </c>
      <c r="U4272" s="20" t="s">
        <v>6013</v>
      </c>
      <c r="V4272" s="6" t="s">
        <v>6013</v>
      </c>
      <c r="W4272" s="21" t="str">
        <f t="shared" si="67"/>
        <v>16</v>
      </c>
      <c r="AA4272" s="20" t="s">
        <v>9067</v>
      </c>
    </row>
    <row r="4273" spans="1:27">
      <c r="A4273" s="18">
        <v>364</v>
      </c>
      <c r="B4273" s="20" t="s">
        <v>9068</v>
      </c>
      <c r="C4273" s="18" t="s">
        <v>9502</v>
      </c>
      <c r="D4273" s="20" t="s">
        <v>9</v>
      </c>
      <c r="E4273" s="20" t="s">
        <v>6013</v>
      </c>
      <c r="F4273" s="20"/>
      <c r="G4273" s="20" t="s">
        <v>1536</v>
      </c>
      <c r="H4273" s="67" t="s">
        <v>3655</v>
      </c>
      <c r="I4273" s="68">
        <v>35885</v>
      </c>
      <c r="J4273" s="20" t="s">
        <v>4823</v>
      </c>
      <c r="K4273" s="66"/>
      <c r="L4273" s="66"/>
      <c r="M4273" s="65"/>
      <c r="N4273" s="65"/>
      <c r="O4273" s="66"/>
      <c r="P4273" s="65"/>
      <c r="Q4273" s="66"/>
      <c r="R4273" s="66"/>
      <c r="S4273" s="20" t="s">
        <v>6013</v>
      </c>
      <c r="T4273" s="20" t="s">
        <v>6013</v>
      </c>
      <c r="U4273" s="20" t="s">
        <v>6013</v>
      </c>
      <c r="V4273" s="6" t="s">
        <v>6013</v>
      </c>
      <c r="W4273" s="21" t="str">
        <f t="shared" si="67"/>
        <v>16</v>
      </c>
      <c r="AA4273" s="20" t="s">
        <v>9068</v>
      </c>
    </row>
    <row r="4274" spans="1:27">
      <c r="A4274" s="18">
        <v>365</v>
      </c>
      <c r="B4274" s="20" t="s">
        <v>9069</v>
      </c>
      <c r="C4274" s="18" t="s">
        <v>9503</v>
      </c>
      <c r="D4274" s="20" t="s">
        <v>9</v>
      </c>
      <c r="E4274" s="20" t="s">
        <v>6013</v>
      </c>
      <c r="F4274" s="20"/>
      <c r="G4274" s="20" t="s">
        <v>1538</v>
      </c>
      <c r="H4274" s="67" t="s">
        <v>3711</v>
      </c>
      <c r="I4274" s="68">
        <v>36020</v>
      </c>
      <c r="J4274" s="20" t="s">
        <v>4823</v>
      </c>
      <c r="K4274" s="66"/>
      <c r="L4274" s="66"/>
      <c r="M4274" s="65"/>
      <c r="N4274" s="65"/>
      <c r="O4274" s="66"/>
      <c r="P4274" s="65"/>
      <c r="Q4274" s="66"/>
      <c r="R4274" s="66"/>
      <c r="S4274" s="20" t="s">
        <v>6013</v>
      </c>
      <c r="T4274" s="20" t="s">
        <v>6013</v>
      </c>
      <c r="U4274" s="20" t="s">
        <v>6013</v>
      </c>
      <c r="V4274" s="6" t="s">
        <v>6013</v>
      </c>
      <c r="W4274" s="21" t="str">
        <f t="shared" si="67"/>
        <v>16</v>
      </c>
      <c r="AA4274" s="20" t="s">
        <v>9069</v>
      </c>
    </row>
    <row r="4275" spans="1:27">
      <c r="A4275" s="18">
        <v>366</v>
      </c>
      <c r="B4275" s="20" t="s">
        <v>9070</v>
      </c>
      <c r="C4275" s="18" t="s">
        <v>9504</v>
      </c>
      <c r="D4275" s="20" t="s">
        <v>15</v>
      </c>
      <c r="E4275" s="20" t="s">
        <v>6013</v>
      </c>
      <c r="F4275" s="20"/>
      <c r="G4275" s="20" t="s">
        <v>1891</v>
      </c>
      <c r="H4275" s="67" t="s">
        <v>8564</v>
      </c>
      <c r="I4275" s="68">
        <v>35770</v>
      </c>
      <c r="J4275" s="20" t="s">
        <v>4823</v>
      </c>
      <c r="K4275" s="66"/>
      <c r="L4275" s="66"/>
      <c r="M4275" s="65"/>
      <c r="N4275" s="65"/>
      <c r="O4275" s="66"/>
      <c r="P4275" s="65"/>
      <c r="Q4275" s="66"/>
      <c r="R4275" s="66"/>
      <c r="S4275" s="20" t="s">
        <v>6013</v>
      </c>
      <c r="T4275" s="20" t="s">
        <v>6013</v>
      </c>
      <c r="U4275" s="20" t="s">
        <v>6013</v>
      </c>
      <c r="V4275" s="6" t="s">
        <v>6013</v>
      </c>
      <c r="W4275" s="21" t="str">
        <f t="shared" si="67"/>
        <v>16</v>
      </c>
      <c r="AA4275" s="20" t="s">
        <v>9070</v>
      </c>
    </row>
    <row r="4276" spans="1:27">
      <c r="A4276" s="18">
        <v>367</v>
      </c>
      <c r="B4276" s="20" t="s">
        <v>9071</v>
      </c>
      <c r="C4276" s="18" t="s">
        <v>9505</v>
      </c>
      <c r="D4276" s="20" t="s">
        <v>9</v>
      </c>
      <c r="E4276" s="20" t="s">
        <v>6013</v>
      </c>
      <c r="F4276" s="20"/>
      <c r="G4276" s="20" t="s">
        <v>1891</v>
      </c>
      <c r="H4276" s="67" t="s">
        <v>3710</v>
      </c>
      <c r="I4276" s="68">
        <v>36172</v>
      </c>
      <c r="J4276" s="20" t="s">
        <v>4823</v>
      </c>
      <c r="K4276" s="66"/>
      <c r="L4276" s="66"/>
      <c r="M4276" s="65"/>
      <c r="N4276" s="65"/>
      <c r="O4276" s="66"/>
      <c r="P4276" s="65"/>
      <c r="Q4276" s="66"/>
      <c r="R4276" s="66"/>
      <c r="S4276" s="20" t="s">
        <v>6013</v>
      </c>
      <c r="T4276" s="20" t="s">
        <v>6013</v>
      </c>
      <c r="U4276" s="20" t="s">
        <v>6013</v>
      </c>
      <c r="V4276" s="6" t="s">
        <v>6013</v>
      </c>
      <c r="W4276" s="21" t="str">
        <f t="shared" si="67"/>
        <v>16</v>
      </c>
      <c r="AA4276" s="20" t="s">
        <v>9071</v>
      </c>
    </row>
    <row r="4277" spans="1:27">
      <c r="A4277" s="18">
        <v>368</v>
      </c>
      <c r="B4277" s="20" t="s">
        <v>9072</v>
      </c>
      <c r="C4277" s="18" t="s">
        <v>9506</v>
      </c>
      <c r="D4277" s="20" t="s">
        <v>9</v>
      </c>
      <c r="E4277" s="20" t="s">
        <v>6013</v>
      </c>
      <c r="F4277" s="20"/>
      <c r="G4277" s="20" t="s">
        <v>15</v>
      </c>
      <c r="H4277" s="67" t="s">
        <v>8581</v>
      </c>
      <c r="I4277" s="68">
        <v>35566</v>
      </c>
      <c r="J4277" s="20" t="s">
        <v>4823</v>
      </c>
      <c r="K4277" s="66"/>
      <c r="L4277" s="66"/>
      <c r="M4277" s="65"/>
      <c r="N4277" s="65"/>
      <c r="O4277" s="66"/>
      <c r="P4277" s="65"/>
      <c r="Q4277" s="66"/>
      <c r="R4277" s="66"/>
      <c r="S4277" s="20" t="s">
        <v>6013</v>
      </c>
      <c r="T4277" s="45" t="s">
        <v>6031</v>
      </c>
      <c r="U4277" s="45" t="s">
        <v>6031</v>
      </c>
      <c r="V4277" s="6" t="s">
        <v>6031</v>
      </c>
      <c r="W4277" s="21" t="str">
        <f t="shared" si="67"/>
        <v>16</v>
      </c>
      <c r="AA4277" s="20" t="s">
        <v>9072</v>
      </c>
    </row>
    <row r="4278" spans="1:27">
      <c r="A4278" s="18">
        <v>369</v>
      </c>
      <c r="B4278" s="20" t="s">
        <v>9073</v>
      </c>
      <c r="C4278" s="18" t="s">
        <v>9507</v>
      </c>
      <c r="D4278" s="20" t="s">
        <v>9</v>
      </c>
      <c r="E4278" s="20" t="s">
        <v>6013</v>
      </c>
      <c r="F4278" s="20"/>
      <c r="G4278" s="20" t="s">
        <v>1891</v>
      </c>
      <c r="H4278" s="67" t="s">
        <v>3745</v>
      </c>
      <c r="I4278" s="68">
        <v>35734</v>
      </c>
      <c r="J4278" s="20" t="s">
        <v>4823</v>
      </c>
      <c r="K4278" s="66"/>
      <c r="L4278" s="66"/>
      <c r="M4278" s="65"/>
      <c r="N4278" s="65"/>
      <c r="O4278" s="66"/>
      <c r="P4278" s="65"/>
      <c r="Q4278" s="66"/>
      <c r="R4278" s="66"/>
      <c r="S4278" s="20" t="s">
        <v>6013</v>
      </c>
      <c r="T4278" s="20" t="s">
        <v>6013</v>
      </c>
      <c r="U4278" s="20" t="s">
        <v>6013</v>
      </c>
      <c r="V4278" s="6" t="s">
        <v>6013</v>
      </c>
      <c r="W4278" s="21" t="str">
        <f t="shared" si="67"/>
        <v>16</v>
      </c>
      <c r="AA4278" s="20" t="s">
        <v>9073</v>
      </c>
    </row>
    <row r="4279" spans="1:27">
      <c r="A4279" s="18">
        <v>370</v>
      </c>
      <c r="B4279" s="20" t="s">
        <v>9074</v>
      </c>
      <c r="C4279" s="18" t="s">
        <v>9508</v>
      </c>
      <c r="D4279" s="20" t="s">
        <v>9</v>
      </c>
      <c r="E4279" s="20" t="s">
        <v>6013</v>
      </c>
      <c r="F4279" s="20"/>
      <c r="G4279" s="20" t="s">
        <v>1866</v>
      </c>
      <c r="H4279" s="67" t="s">
        <v>3710</v>
      </c>
      <c r="I4279" s="68">
        <v>35923</v>
      </c>
      <c r="J4279" s="20" t="s">
        <v>4823</v>
      </c>
      <c r="K4279" s="66"/>
      <c r="L4279" s="66"/>
      <c r="M4279" s="65"/>
      <c r="N4279" s="65"/>
      <c r="O4279" s="66"/>
      <c r="P4279" s="65"/>
      <c r="Q4279" s="66"/>
      <c r="R4279" s="66"/>
      <c r="S4279" s="20" t="s">
        <v>6013</v>
      </c>
      <c r="T4279" s="20" t="s">
        <v>6013</v>
      </c>
      <c r="U4279" s="20" t="s">
        <v>6013</v>
      </c>
      <c r="V4279" s="6" t="s">
        <v>6013</v>
      </c>
      <c r="W4279" s="21" t="str">
        <f t="shared" si="67"/>
        <v>16</v>
      </c>
      <c r="AA4279" s="20" t="s">
        <v>9074</v>
      </c>
    </row>
    <row r="4280" spans="1:27">
      <c r="A4280" s="18">
        <v>371</v>
      </c>
      <c r="B4280" s="20" t="s">
        <v>9075</v>
      </c>
      <c r="C4280" s="18" t="s">
        <v>9509</v>
      </c>
      <c r="D4280" s="20" t="s">
        <v>9</v>
      </c>
      <c r="E4280" s="20" t="s">
        <v>6013</v>
      </c>
      <c r="F4280" s="20"/>
      <c r="G4280" s="20" t="s">
        <v>1895</v>
      </c>
      <c r="H4280" s="67" t="s">
        <v>3727</v>
      </c>
      <c r="I4280" s="68">
        <v>35744</v>
      </c>
      <c r="J4280" s="20" t="s">
        <v>4823</v>
      </c>
      <c r="K4280" s="66"/>
      <c r="L4280" s="66"/>
      <c r="M4280" s="65"/>
      <c r="N4280" s="65"/>
      <c r="O4280" s="66"/>
      <c r="P4280" s="65"/>
      <c r="Q4280" s="66"/>
      <c r="R4280" s="66"/>
      <c r="S4280" s="20" t="s">
        <v>6013</v>
      </c>
      <c r="T4280" s="20" t="s">
        <v>6013</v>
      </c>
      <c r="U4280" s="20" t="s">
        <v>6013</v>
      </c>
      <c r="V4280" s="6" t="s">
        <v>6013</v>
      </c>
      <c r="W4280" s="21" t="str">
        <f t="shared" si="67"/>
        <v>16</v>
      </c>
      <c r="AA4280" s="20" t="s">
        <v>9075</v>
      </c>
    </row>
    <row r="4281" spans="1:27">
      <c r="A4281" s="18">
        <v>372</v>
      </c>
      <c r="B4281" s="20" t="s">
        <v>9076</v>
      </c>
      <c r="C4281" s="18" t="s">
        <v>9510</v>
      </c>
      <c r="D4281" s="20" t="s">
        <v>9</v>
      </c>
      <c r="E4281" s="20" t="s">
        <v>6013</v>
      </c>
      <c r="F4281" s="20"/>
      <c r="G4281" s="20" t="s">
        <v>15</v>
      </c>
      <c r="H4281" s="67" t="s">
        <v>3655</v>
      </c>
      <c r="I4281" s="68">
        <v>36041</v>
      </c>
      <c r="J4281" s="20" t="s">
        <v>4823</v>
      </c>
      <c r="K4281" s="66"/>
      <c r="L4281" s="66"/>
      <c r="M4281" s="65"/>
      <c r="N4281" s="65"/>
      <c r="O4281" s="66"/>
      <c r="P4281" s="65"/>
      <c r="Q4281" s="66"/>
      <c r="R4281" s="66"/>
      <c r="S4281" s="20" t="s">
        <v>6013</v>
      </c>
      <c r="T4281" s="20" t="s">
        <v>6013</v>
      </c>
      <c r="U4281" s="20" t="s">
        <v>6013</v>
      </c>
      <c r="V4281" s="6" t="s">
        <v>6013</v>
      </c>
      <c r="W4281" s="21" t="str">
        <f t="shared" si="67"/>
        <v>16</v>
      </c>
      <c r="AA4281" s="20" t="s">
        <v>9076</v>
      </c>
    </row>
    <row r="4282" spans="1:27">
      <c r="A4282" s="18">
        <v>373</v>
      </c>
      <c r="B4282" s="20" t="s">
        <v>9077</v>
      </c>
      <c r="C4282" s="18" t="s">
        <v>9511</v>
      </c>
      <c r="D4282" s="20" t="s">
        <v>9</v>
      </c>
      <c r="E4282" s="20" t="s">
        <v>6013</v>
      </c>
      <c r="F4282" s="20"/>
      <c r="G4282" s="20" t="s">
        <v>16</v>
      </c>
      <c r="H4282" s="67" t="s">
        <v>3655</v>
      </c>
      <c r="I4282" s="68">
        <v>36031</v>
      </c>
      <c r="J4282" s="20" t="s">
        <v>4823</v>
      </c>
      <c r="K4282" s="66"/>
      <c r="L4282" s="66"/>
      <c r="M4282" s="65"/>
      <c r="N4282" s="65"/>
      <c r="O4282" s="66"/>
      <c r="P4282" s="65"/>
      <c r="Q4282" s="66"/>
      <c r="R4282" s="66"/>
      <c r="S4282" s="20" t="s">
        <v>6013</v>
      </c>
      <c r="T4282" s="20" t="s">
        <v>6013</v>
      </c>
      <c r="U4282" s="20" t="s">
        <v>6013</v>
      </c>
      <c r="V4282" s="6" t="s">
        <v>6013</v>
      </c>
      <c r="W4282" s="21" t="str">
        <f t="shared" si="67"/>
        <v>16</v>
      </c>
      <c r="AA4282" s="20" t="s">
        <v>9077</v>
      </c>
    </row>
    <row r="4283" spans="1:27">
      <c r="A4283" s="18">
        <v>374</v>
      </c>
      <c r="B4283" s="20" t="s">
        <v>9078</v>
      </c>
      <c r="C4283" s="18" t="s">
        <v>9512</v>
      </c>
      <c r="D4283" s="20" t="s">
        <v>15</v>
      </c>
      <c r="E4283" s="20" t="s">
        <v>6013</v>
      </c>
      <c r="F4283" s="20"/>
      <c r="G4283" s="20" t="s">
        <v>1538</v>
      </c>
      <c r="H4283" s="67" t="s">
        <v>3727</v>
      </c>
      <c r="I4283" s="68">
        <v>35683</v>
      </c>
      <c r="J4283" s="20" t="s">
        <v>4823</v>
      </c>
      <c r="K4283" s="66"/>
      <c r="L4283" s="66"/>
      <c r="M4283" s="65"/>
      <c r="N4283" s="65"/>
      <c r="O4283" s="66"/>
      <c r="P4283" s="65"/>
      <c r="Q4283" s="66"/>
      <c r="R4283" s="66"/>
      <c r="S4283" s="20" t="s">
        <v>6013</v>
      </c>
      <c r="T4283" s="20" t="s">
        <v>6013</v>
      </c>
      <c r="U4283" s="20" t="s">
        <v>6013</v>
      </c>
      <c r="V4283" s="6" t="s">
        <v>6013</v>
      </c>
      <c r="W4283" s="21" t="str">
        <f t="shared" si="67"/>
        <v>16</v>
      </c>
      <c r="AA4283" s="20" t="s">
        <v>9078</v>
      </c>
    </row>
    <row r="4284" spans="1:27">
      <c r="A4284" s="18">
        <v>375</v>
      </c>
      <c r="B4284" s="20" t="s">
        <v>9079</v>
      </c>
      <c r="C4284" s="18" t="s">
        <v>9513</v>
      </c>
      <c r="D4284" s="20" t="s">
        <v>15</v>
      </c>
      <c r="E4284" s="20" t="s">
        <v>6013</v>
      </c>
      <c r="F4284" s="20"/>
      <c r="G4284" s="20" t="s">
        <v>1891</v>
      </c>
      <c r="H4284" s="67" t="s">
        <v>3746</v>
      </c>
      <c r="I4284" s="68">
        <v>35578</v>
      </c>
      <c r="J4284" s="20" t="s">
        <v>4823</v>
      </c>
      <c r="K4284" s="66"/>
      <c r="L4284" s="66"/>
      <c r="M4284" s="65"/>
      <c r="N4284" s="65"/>
      <c r="O4284" s="66"/>
      <c r="P4284" s="65"/>
      <c r="Q4284" s="66"/>
      <c r="R4284" s="66"/>
      <c r="S4284" s="20" t="s">
        <v>6013</v>
      </c>
      <c r="T4284" s="20" t="s">
        <v>6013</v>
      </c>
      <c r="U4284" s="20" t="s">
        <v>6013</v>
      </c>
      <c r="V4284" s="6" t="s">
        <v>6013</v>
      </c>
      <c r="W4284" s="21" t="str">
        <f t="shared" si="67"/>
        <v>16</v>
      </c>
      <c r="AA4284" s="20" t="s">
        <v>9079</v>
      </c>
    </row>
    <row r="4285" spans="1:27">
      <c r="A4285" s="18">
        <v>376</v>
      </c>
      <c r="B4285" s="20" t="s">
        <v>9080</v>
      </c>
      <c r="C4285" s="18" t="s">
        <v>9514</v>
      </c>
      <c r="D4285" s="20" t="s">
        <v>9</v>
      </c>
      <c r="E4285" s="20" t="s">
        <v>6013</v>
      </c>
      <c r="F4285" s="20"/>
      <c r="G4285" s="20" t="s">
        <v>16</v>
      </c>
      <c r="H4285" s="67" t="s">
        <v>3722</v>
      </c>
      <c r="I4285" s="68">
        <v>36129</v>
      </c>
      <c r="J4285" s="20" t="s">
        <v>4823</v>
      </c>
      <c r="K4285" s="66"/>
      <c r="L4285" s="66"/>
      <c r="M4285" s="65"/>
      <c r="N4285" s="65"/>
      <c r="O4285" s="66"/>
      <c r="P4285" s="65"/>
      <c r="Q4285" s="66"/>
      <c r="R4285" s="66"/>
      <c r="S4285" s="20" t="s">
        <v>6013</v>
      </c>
      <c r="T4285" s="45" t="s">
        <v>6031</v>
      </c>
      <c r="U4285" s="45" t="s">
        <v>6031</v>
      </c>
      <c r="V4285" s="6" t="s">
        <v>6031</v>
      </c>
      <c r="W4285" s="21" t="str">
        <f t="shared" si="67"/>
        <v>16</v>
      </c>
      <c r="AA4285" s="20" t="s">
        <v>9080</v>
      </c>
    </row>
    <row r="4286" spans="1:27">
      <c r="A4286" s="18">
        <v>377</v>
      </c>
      <c r="B4286" s="20" t="s">
        <v>9081</v>
      </c>
      <c r="C4286" s="18" t="s">
        <v>9515</v>
      </c>
      <c r="D4286" s="20" t="s">
        <v>9</v>
      </c>
      <c r="E4286" s="20" t="s">
        <v>6013</v>
      </c>
      <c r="F4286" s="20"/>
      <c r="G4286" s="20" t="s">
        <v>20</v>
      </c>
      <c r="H4286" s="67" t="s">
        <v>8553</v>
      </c>
      <c r="I4286" s="68">
        <v>35921</v>
      </c>
      <c r="J4286" s="20" t="s">
        <v>4823</v>
      </c>
      <c r="K4286" s="66"/>
      <c r="L4286" s="66"/>
      <c r="M4286" s="65"/>
      <c r="N4286" s="65"/>
      <c r="O4286" s="66"/>
      <c r="P4286" s="65"/>
      <c r="Q4286" s="66"/>
      <c r="R4286" s="66"/>
      <c r="S4286" s="20" t="s">
        <v>6013</v>
      </c>
      <c r="T4286" s="45" t="s">
        <v>6031</v>
      </c>
      <c r="U4286" s="45" t="s">
        <v>6031</v>
      </c>
      <c r="V4286" s="6" t="s">
        <v>6031</v>
      </c>
      <c r="W4286" s="21" t="str">
        <f t="shared" si="67"/>
        <v>16</v>
      </c>
      <c r="AA4286" s="20" t="s">
        <v>9081</v>
      </c>
    </row>
    <row r="4287" spans="1:27">
      <c r="A4287" s="18">
        <v>378</v>
      </c>
      <c r="B4287" s="20" t="s">
        <v>9082</v>
      </c>
      <c r="C4287" s="18" t="s">
        <v>9516</v>
      </c>
      <c r="D4287" s="20" t="s">
        <v>9</v>
      </c>
      <c r="E4287" s="20" t="s">
        <v>6013</v>
      </c>
      <c r="F4287" s="20"/>
      <c r="G4287" s="20" t="s">
        <v>20</v>
      </c>
      <c r="H4287" s="67" t="s">
        <v>3655</v>
      </c>
      <c r="I4287" s="68">
        <v>35856</v>
      </c>
      <c r="J4287" s="20" t="s">
        <v>4823</v>
      </c>
      <c r="K4287" s="66"/>
      <c r="L4287" s="66"/>
      <c r="M4287" s="65"/>
      <c r="N4287" s="65"/>
      <c r="O4287" s="66"/>
      <c r="P4287" s="65"/>
      <c r="Q4287" s="66"/>
      <c r="R4287" s="66"/>
      <c r="S4287" s="20" t="s">
        <v>6013</v>
      </c>
      <c r="T4287" s="20" t="s">
        <v>6013</v>
      </c>
      <c r="U4287" s="20" t="s">
        <v>6013</v>
      </c>
      <c r="V4287" s="6" t="s">
        <v>6013</v>
      </c>
      <c r="W4287" s="21" t="str">
        <f t="shared" si="67"/>
        <v>16</v>
      </c>
      <c r="AA4287" s="20" t="s">
        <v>9082</v>
      </c>
    </row>
    <row r="4288" spans="1:27">
      <c r="A4288" s="18">
        <v>379</v>
      </c>
      <c r="B4288" s="20" t="s">
        <v>9083</v>
      </c>
      <c r="C4288" s="18" t="s">
        <v>9517</v>
      </c>
      <c r="D4288" s="20" t="s">
        <v>15</v>
      </c>
      <c r="E4288" s="20" t="s">
        <v>6013</v>
      </c>
      <c r="F4288" s="20"/>
      <c r="G4288" s="20" t="s">
        <v>20</v>
      </c>
      <c r="H4288" s="67" t="s">
        <v>8553</v>
      </c>
      <c r="I4288" s="68">
        <v>35575</v>
      </c>
      <c r="J4288" s="20" t="s">
        <v>4823</v>
      </c>
      <c r="K4288" s="66"/>
      <c r="L4288" s="66"/>
      <c r="M4288" s="65"/>
      <c r="N4288" s="65"/>
      <c r="O4288" s="66"/>
      <c r="P4288" s="65"/>
      <c r="Q4288" s="66"/>
      <c r="R4288" s="66"/>
      <c r="S4288" s="20" t="s">
        <v>6013</v>
      </c>
      <c r="T4288" s="45" t="s">
        <v>6031</v>
      </c>
      <c r="U4288" s="45" t="s">
        <v>6031</v>
      </c>
      <c r="V4288" s="6" t="s">
        <v>6031</v>
      </c>
      <c r="W4288" s="21" t="str">
        <f t="shared" si="67"/>
        <v>16</v>
      </c>
      <c r="AA4288" s="20" t="s">
        <v>9083</v>
      </c>
    </row>
    <row r="4289" spans="1:27">
      <c r="A4289" s="18">
        <v>380</v>
      </c>
      <c r="B4289" s="20" t="s">
        <v>9084</v>
      </c>
      <c r="C4289" s="18" t="s">
        <v>9518</v>
      </c>
      <c r="D4289" s="20" t="s">
        <v>9</v>
      </c>
      <c r="E4289" s="20" t="s">
        <v>6013</v>
      </c>
      <c r="F4289" s="20"/>
      <c r="G4289" s="20" t="s">
        <v>82</v>
      </c>
      <c r="H4289" s="67" t="s">
        <v>3655</v>
      </c>
      <c r="I4289" s="68">
        <v>35892</v>
      </c>
      <c r="J4289" s="20" t="s">
        <v>4823</v>
      </c>
      <c r="K4289" s="66"/>
      <c r="L4289" s="66"/>
      <c r="M4289" s="65"/>
      <c r="N4289" s="65"/>
      <c r="O4289" s="66"/>
      <c r="P4289" s="65"/>
      <c r="Q4289" s="66"/>
      <c r="R4289" s="66"/>
      <c r="S4289" s="20" t="s">
        <v>6013</v>
      </c>
      <c r="T4289" s="20" t="s">
        <v>6013</v>
      </c>
      <c r="U4289" s="20" t="s">
        <v>6013</v>
      </c>
      <c r="V4289" s="6" t="s">
        <v>6013</v>
      </c>
      <c r="W4289" s="21" t="str">
        <f t="shared" si="67"/>
        <v>16</v>
      </c>
      <c r="AA4289" s="20" t="s">
        <v>9084</v>
      </c>
    </row>
    <row r="4290" spans="1:27">
      <c r="A4290" s="18">
        <v>381</v>
      </c>
      <c r="B4290" s="20" t="s">
        <v>9085</v>
      </c>
      <c r="C4290" s="18" t="s">
        <v>9519</v>
      </c>
      <c r="D4290" s="20" t="s">
        <v>9</v>
      </c>
      <c r="E4290" s="20" t="s">
        <v>6013</v>
      </c>
      <c r="F4290" s="20"/>
      <c r="G4290" s="20" t="s">
        <v>1895</v>
      </c>
      <c r="H4290" s="67" t="s">
        <v>3710</v>
      </c>
      <c r="I4290" s="68">
        <v>35924</v>
      </c>
      <c r="J4290" s="20" t="s">
        <v>4823</v>
      </c>
      <c r="K4290" s="66"/>
      <c r="L4290" s="66"/>
      <c r="M4290" s="65"/>
      <c r="N4290" s="65"/>
      <c r="O4290" s="66"/>
      <c r="P4290" s="65"/>
      <c r="Q4290" s="66"/>
      <c r="R4290" s="66"/>
      <c r="S4290" s="20" t="s">
        <v>6013</v>
      </c>
      <c r="T4290" s="20" t="s">
        <v>6013</v>
      </c>
      <c r="U4290" s="20" t="s">
        <v>6013</v>
      </c>
      <c r="V4290" s="6" t="s">
        <v>6013</v>
      </c>
      <c r="W4290" s="21" t="str">
        <f t="shared" si="67"/>
        <v>16</v>
      </c>
      <c r="AA4290" s="20" t="s">
        <v>9085</v>
      </c>
    </row>
    <row r="4291" spans="1:27">
      <c r="A4291" s="18">
        <v>382</v>
      </c>
      <c r="B4291" s="20" t="s">
        <v>9086</v>
      </c>
      <c r="C4291" s="18" t="s">
        <v>9520</v>
      </c>
      <c r="D4291" s="20" t="s">
        <v>15</v>
      </c>
      <c r="E4291" s="20" t="s">
        <v>6013</v>
      </c>
      <c r="F4291" s="20"/>
      <c r="G4291" s="20" t="s">
        <v>16</v>
      </c>
      <c r="H4291" s="67" t="s">
        <v>9632</v>
      </c>
      <c r="I4291" s="68">
        <v>35698</v>
      </c>
      <c r="J4291" s="20" t="s">
        <v>4823</v>
      </c>
      <c r="K4291" s="66"/>
      <c r="L4291" s="66"/>
      <c r="M4291" s="65"/>
      <c r="N4291" s="65"/>
      <c r="O4291" s="66"/>
      <c r="P4291" s="65"/>
      <c r="Q4291" s="66"/>
      <c r="R4291" s="66"/>
      <c r="S4291" s="20" t="s">
        <v>6013</v>
      </c>
      <c r="T4291" s="20" t="s">
        <v>6013</v>
      </c>
      <c r="U4291" s="20" t="s">
        <v>6013</v>
      </c>
      <c r="V4291" s="6" t="s">
        <v>6013</v>
      </c>
      <c r="W4291" s="21" t="str">
        <f t="shared" si="67"/>
        <v>16</v>
      </c>
      <c r="AA4291" s="20" t="s">
        <v>9086</v>
      </c>
    </row>
    <row r="4292" spans="1:27">
      <c r="A4292" s="18">
        <v>383</v>
      </c>
      <c r="B4292" s="20" t="s">
        <v>9087</v>
      </c>
      <c r="C4292" s="18" t="s">
        <v>9521</v>
      </c>
      <c r="D4292" s="20" t="s">
        <v>15</v>
      </c>
      <c r="E4292" s="20" t="s">
        <v>6013</v>
      </c>
      <c r="F4292" s="20"/>
      <c r="G4292" s="20" t="s">
        <v>1866</v>
      </c>
      <c r="H4292" s="67" t="s">
        <v>3655</v>
      </c>
      <c r="I4292" s="68">
        <v>35769</v>
      </c>
      <c r="J4292" s="20" t="s">
        <v>4823</v>
      </c>
      <c r="K4292" s="66"/>
      <c r="L4292" s="66"/>
      <c r="M4292" s="65"/>
      <c r="N4292" s="65"/>
      <c r="O4292" s="66"/>
      <c r="P4292" s="65"/>
      <c r="Q4292" s="66"/>
      <c r="R4292" s="66"/>
      <c r="S4292" s="20" t="s">
        <v>6013</v>
      </c>
      <c r="T4292" s="20" t="s">
        <v>6013</v>
      </c>
      <c r="U4292" s="20" t="s">
        <v>6013</v>
      </c>
      <c r="V4292" s="6" t="s">
        <v>6013</v>
      </c>
      <c r="W4292" s="21" t="str">
        <f t="shared" si="67"/>
        <v>16</v>
      </c>
      <c r="AA4292" s="20" t="s">
        <v>9087</v>
      </c>
    </row>
    <row r="4293" spans="1:27">
      <c r="A4293" s="18">
        <v>384</v>
      </c>
      <c r="B4293" s="20" t="s">
        <v>9088</v>
      </c>
      <c r="C4293" s="18" t="s">
        <v>9522</v>
      </c>
      <c r="D4293" s="20" t="s">
        <v>9</v>
      </c>
      <c r="E4293" s="20" t="s">
        <v>6013</v>
      </c>
      <c r="F4293" s="20"/>
      <c r="G4293" s="20" t="s">
        <v>82</v>
      </c>
      <c r="H4293" s="67" t="s">
        <v>8555</v>
      </c>
      <c r="I4293" s="68">
        <v>35839</v>
      </c>
      <c r="J4293" s="20" t="s">
        <v>4823</v>
      </c>
      <c r="K4293" s="66"/>
      <c r="L4293" s="66"/>
      <c r="M4293" s="65"/>
      <c r="N4293" s="65"/>
      <c r="O4293" s="66"/>
      <c r="P4293" s="65"/>
      <c r="Q4293" s="66"/>
      <c r="R4293" s="66"/>
      <c r="S4293" s="20" t="s">
        <v>6013</v>
      </c>
      <c r="T4293" s="45" t="s">
        <v>307</v>
      </c>
      <c r="U4293" s="45" t="s">
        <v>307</v>
      </c>
      <c r="V4293" s="6" t="s">
        <v>307</v>
      </c>
      <c r="W4293" s="21" t="str">
        <f t="shared" si="67"/>
        <v>16</v>
      </c>
      <c r="AA4293" s="20" t="s">
        <v>9088</v>
      </c>
    </row>
    <row r="4294" spans="1:27">
      <c r="A4294" s="18">
        <v>385</v>
      </c>
      <c r="B4294" s="20" t="s">
        <v>9089</v>
      </c>
      <c r="C4294" s="18" t="s">
        <v>9523</v>
      </c>
      <c r="D4294" s="20" t="s">
        <v>9</v>
      </c>
      <c r="E4294" s="20" t="s">
        <v>6013</v>
      </c>
      <c r="F4294" s="20"/>
      <c r="G4294" s="20" t="s">
        <v>59</v>
      </c>
      <c r="H4294" s="67" t="s">
        <v>8555</v>
      </c>
      <c r="I4294" s="68">
        <v>35935</v>
      </c>
      <c r="J4294" s="20" t="s">
        <v>4823</v>
      </c>
      <c r="K4294" s="66"/>
      <c r="L4294" s="66"/>
      <c r="M4294" s="65"/>
      <c r="N4294" s="65"/>
      <c r="O4294" s="66"/>
      <c r="P4294" s="65"/>
      <c r="Q4294" s="66"/>
      <c r="R4294" s="66"/>
      <c r="S4294" s="20" t="s">
        <v>6013</v>
      </c>
      <c r="T4294" s="45" t="s">
        <v>6031</v>
      </c>
      <c r="U4294" s="45" t="s">
        <v>6031</v>
      </c>
      <c r="V4294" s="6" t="s">
        <v>6031</v>
      </c>
      <c r="W4294" s="21" t="str">
        <f t="shared" ref="W4294:W4343" si="68">LEFT(B4294,2)</f>
        <v>16</v>
      </c>
      <c r="AA4294" s="20" t="s">
        <v>9089</v>
      </c>
    </row>
    <row r="4295" spans="1:27">
      <c r="A4295" s="18">
        <v>386</v>
      </c>
      <c r="B4295" s="20" t="s">
        <v>9090</v>
      </c>
      <c r="C4295" s="18" t="s">
        <v>9524</v>
      </c>
      <c r="D4295" s="20" t="s">
        <v>9</v>
      </c>
      <c r="E4295" s="20" t="s">
        <v>6013</v>
      </c>
      <c r="F4295" s="20"/>
      <c r="G4295" s="20" t="s">
        <v>59</v>
      </c>
      <c r="H4295" s="67" t="s">
        <v>3746</v>
      </c>
      <c r="I4295" s="68">
        <v>35922</v>
      </c>
      <c r="J4295" s="20" t="s">
        <v>4823</v>
      </c>
      <c r="K4295" s="66"/>
      <c r="L4295" s="66"/>
      <c r="M4295" s="65"/>
      <c r="N4295" s="65"/>
      <c r="O4295" s="66"/>
      <c r="P4295" s="65"/>
      <c r="Q4295" s="66"/>
      <c r="R4295" s="66"/>
      <c r="S4295" s="20" t="s">
        <v>6013</v>
      </c>
      <c r="T4295" s="45" t="s">
        <v>6031</v>
      </c>
      <c r="U4295" s="45" t="s">
        <v>6031</v>
      </c>
      <c r="V4295" s="6" t="s">
        <v>6031</v>
      </c>
      <c r="W4295" s="21" t="str">
        <f t="shared" si="68"/>
        <v>16</v>
      </c>
      <c r="AA4295" s="20" t="s">
        <v>9090</v>
      </c>
    </row>
    <row r="4296" spans="1:27">
      <c r="A4296" s="18">
        <v>387</v>
      </c>
      <c r="B4296" s="20" t="s">
        <v>9091</v>
      </c>
      <c r="C4296" s="18" t="s">
        <v>9525</v>
      </c>
      <c r="D4296" s="20" t="s">
        <v>15</v>
      </c>
      <c r="E4296" s="20" t="s">
        <v>6013</v>
      </c>
      <c r="F4296" s="20"/>
      <c r="G4296" s="20" t="s">
        <v>82</v>
      </c>
      <c r="H4296" s="67" t="s">
        <v>3649</v>
      </c>
      <c r="I4296" s="68">
        <v>35884</v>
      </c>
      <c r="J4296" s="20" t="s">
        <v>4823</v>
      </c>
      <c r="K4296" s="66"/>
      <c r="L4296" s="66"/>
      <c r="M4296" s="65"/>
      <c r="N4296" s="65"/>
      <c r="O4296" s="66"/>
      <c r="P4296" s="65"/>
      <c r="Q4296" s="66"/>
      <c r="R4296" s="66"/>
      <c r="S4296" s="20" t="s">
        <v>6013</v>
      </c>
      <c r="T4296" s="20" t="s">
        <v>6013</v>
      </c>
      <c r="U4296" s="20" t="s">
        <v>6013</v>
      </c>
      <c r="V4296" s="6" t="s">
        <v>6013</v>
      </c>
      <c r="W4296" s="21" t="str">
        <f t="shared" si="68"/>
        <v>16</v>
      </c>
      <c r="AA4296" s="20" t="s">
        <v>9091</v>
      </c>
    </row>
    <row r="4297" spans="1:27">
      <c r="A4297" s="18">
        <v>388</v>
      </c>
      <c r="B4297" s="20" t="s">
        <v>9092</v>
      </c>
      <c r="C4297" s="18" t="s">
        <v>9526</v>
      </c>
      <c r="D4297" s="20" t="s">
        <v>9</v>
      </c>
      <c r="E4297" s="20" t="s">
        <v>6013</v>
      </c>
      <c r="F4297" s="20"/>
      <c r="G4297" s="20" t="s">
        <v>286</v>
      </c>
      <c r="H4297" s="67" t="s">
        <v>3655</v>
      </c>
      <c r="I4297" s="68">
        <v>35800</v>
      </c>
      <c r="J4297" s="20" t="s">
        <v>4823</v>
      </c>
      <c r="K4297" s="66"/>
      <c r="L4297" s="66"/>
      <c r="M4297" s="65"/>
      <c r="N4297" s="65"/>
      <c r="O4297" s="66"/>
      <c r="P4297" s="65"/>
      <c r="Q4297" s="66"/>
      <c r="R4297" s="66"/>
      <c r="S4297" s="20" t="s">
        <v>6013</v>
      </c>
      <c r="T4297" s="20" t="s">
        <v>6013</v>
      </c>
      <c r="U4297" s="20" t="s">
        <v>6013</v>
      </c>
      <c r="V4297" s="6" t="s">
        <v>6013</v>
      </c>
      <c r="W4297" s="21" t="str">
        <f t="shared" si="68"/>
        <v>16</v>
      </c>
      <c r="AA4297" s="20" t="s">
        <v>9092</v>
      </c>
    </row>
    <row r="4298" spans="1:27">
      <c r="A4298" s="18">
        <v>389</v>
      </c>
      <c r="B4298" s="20" t="s">
        <v>9093</v>
      </c>
      <c r="C4298" s="18" t="s">
        <v>9527</v>
      </c>
      <c r="D4298" s="20" t="s">
        <v>9</v>
      </c>
      <c r="E4298" s="45" t="s">
        <v>6104</v>
      </c>
      <c r="F4298" s="20"/>
      <c r="G4298" s="20" t="s">
        <v>1866</v>
      </c>
      <c r="H4298" s="67" t="s">
        <v>3655</v>
      </c>
      <c r="I4298" s="68">
        <v>35854</v>
      </c>
      <c r="J4298" s="20" t="s">
        <v>4823</v>
      </c>
      <c r="K4298" s="66"/>
      <c r="L4298" s="66"/>
      <c r="M4298" s="65"/>
      <c r="N4298" s="65"/>
      <c r="O4298" s="66"/>
      <c r="P4298" s="65"/>
      <c r="Q4298" s="66"/>
      <c r="R4298" s="66"/>
      <c r="S4298" s="45" t="s">
        <v>9640</v>
      </c>
      <c r="T4298" s="45" t="s">
        <v>9640</v>
      </c>
      <c r="U4298" s="45" t="s">
        <v>9640</v>
      </c>
      <c r="V4298" s="6" t="s">
        <v>9640</v>
      </c>
      <c r="W4298" s="21" t="str">
        <f t="shared" si="68"/>
        <v>16</v>
      </c>
      <c r="AA4298" s="20" t="s">
        <v>9093</v>
      </c>
    </row>
    <row r="4299" spans="1:27">
      <c r="A4299" s="18">
        <v>390</v>
      </c>
      <c r="B4299" s="20" t="s">
        <v>9094</v>
      </c>
      <c r="C4299" s="18" t="s">
        <v>9528</v>
      </c>
      <c r="D4299" s="20" t="s">
        <v>9</v>
      </c>
      <c r="E4299" s="20" t="s">
        <v>6013</v>
      </c>
      <c r="F4299" s="20"/>
      <c r="G4299" s="20" t="s">
        <v>486</v>
      </c>
      <c r="H4299" s="67" t="s">
        <v>3655</v>
      </c>
      <c r="I4299" s="68">
        <v>35773</v>
      </c>
      <c r="J4299" s="20" t="s">
        <v>4823</v>
      </c>
      <c r="K4299" s="66"/>
      <c r="L4299" s="66"/>
      <c r="M4299" s="65"/>
      <c r="N4299" s="65"/>
      <c r="O4299" s="66"/>
      <c r="P4299" s="65"/>
      <c r="Q4299" s="66"/>
      <c r="R4299" s="66"/>
      <c r="S4299" s="20" t="s">
        <v>6013</v>
      </c>
      <c r="T4299" s="20" t="s">
        <v>6013</v>
      </c>
      <c r="U4299" s="20" t="s">
        <v>6013</v>
      </c>
      <c r="V4299" s="6" t="s">
        <v>6013</v>
      </c>
      <c r="W4299" s="21" t="str">
        <f t="shared" si="68"/>
        <v>16</v>
      </c>
      <c r="AA4299" s="20" t="s">
        <v>9094</v>
      </c>
    </row>
    <row r="4300" spans="1:27">
      <c r="A4300" s="18">
        <v>391</v>
      </c>
      <c r="B4300" s="20" t="s">
        <v>9095</v>
      </c>
      <c r="C4300" s="18" t="s">
        <v>9529</v>
      </c>
      <c r="D4300" s="20" t="s">
        <v>15</v>
      </c>
      <c r="E4300" s="20" t="s">
        <v>6013</v>
      </c>
      <c r="F4300" s="20"/>
      <c r="G4300" s="20" t="s">
        <v>1895</v>
      </c>
      <c r="H4300" s="67" t="s">
        <v>3655</v>
      </c>
      <c r="I4300" s="68">
        <v>35527</v>
      </c>
      <c r="J4300" s="20" t="s">
        <v>4823</v>
      </c>
      <c r="K4300" s="66"/>
      <c r="L4300" s="66"/>
      <c r="M4300" s="65"/>
      <c r="N4300" s="65"/>
      <c r="O4300" s="66"/>
      <c r="P4300" s="65"/>
      <c r="Q4300" s="66"/>
      <c r="R4300" s="66"/>
      <c r="S4300" s="20" t="s">
        <v>6013</v>
      </c>
      <c r="T4300" s="20" t="s">
        <v>6013</v>
      </c>
      <c r="U4300" s="20" t="s">
        <v>6013</v>
      </c>
      <c r="V4300" s="6" t="s">
        <v>6013</v>
      </c>
      <c r="W4300" s="21" t="str">
        <f t="shared" si="68"/>
        <v>16</v>
      </c>
      <c r="AA4300" s="20" t="s">
        <v>9095</v>
      </c>
    </row>
    <row r="4301" spans="1:27">
      <c r="A4301" s="18">
        <v>392</v>
      </c>
      <c r="B4301" s="20" t="s">
        <v>9096</v>
      </c>
      <c r="C4301" s="18" t="s">
        <v>9530</v>
      </c>
      <c r="D4301" s="20" t="s">
        <v>9</v>
      </c>
      <c r="E4301" s="20" t="s">
        <v>6013</v>
      </c>
      <c r="F4301" s="20"/>
      <c r="G4301" s="20" t="s">
        <v>1536</v>
      </c>
      <c r="H4301" s="67" t="s">
        <v>3655</v>
      </c>
      <c r="I4301" s="68">
        <v>35353</v>
      </c>
      <c r="J4301" s="20" t="s">
        <v>4823</v>
      </c>
      <c r="K4301" s="66"/>
      <c r="L4301" s="66"/>
      <c r="M4301" s="65"/>
      <c r="N4301" s="65"/>
      <c r="O4301" s="66"/>
      <c r="P4301" s="65"/>
      <c r="Q4301" s="66"/>
      <c r="R4301" s="66"/>
      <c r="S4301" s="20" t="s">
        <v>6013</v>
      </c>
      <c r="T4301" s="20" t="s">
        <v>6013</v>
      </c>
      <c r="U4301" s="20" t="s">
        <v>6013</v>
      </c>
      <c r="V4301" s="6" t="s">
        <v>6013</v>
      </c>
      <c r="W4301" s="21" t="str">
        <f t="shared" si="68"/>
        <v>16</v>
      </c>
      <c r="AA4301" s="20" t="s">
        <v>9096</v>
      </c>
    </row>
    <row r="4302" spans="1:27">
      <c r="A4302" s="18">
        <v>393</v>
      </c>
      <c r="B4302" s="20" t="s">
        <v>9097</v>
      </c>
      <c r="C4302" s="18" t="s">
        <v>9531</v>
      </c>
      <c r="D4302" s="20" t="s">
        <v>15</v>
      </c>
      <c r="E4302" s="20" t="s">
        <v>6013</v>
      </c>
      <c r="F4302" s="20"/>
      <c r="G4302" s="20" t="s">
        <v>15</v>
      </c>
      <c r="H4302" s="67" t="s">
        <v>8578</v>
      </c>
      <c r="I4302" s="68">
        <v>35545</v>
      </c>
      <c r="J4302" s="20" t="s">
        <v>4823</v>
      </c>
      <c r="K4302" s="66"/>
      <c r="L4302" s="66"/>
      <c r="M4302" s="65"/>
      <c r="N4302" s="65"/>
      <c r="O4302" s="66"/>
      <c r="P4302" s="65"/>
      <c r="Q4302" s="66"/>
      <c r="R4302" s="66"/>
      <c r="S4302" s="20" t="s">
        <v>6013</v>
      </c>
      <c r="T4302" s="20" t="s">
        <v>6013</v>
      </c>
      <c r="U4302" s="20" t="s">
        <v>6013</v>
      </c>
      <c r="V4302" s="6" t="s">
        <v>6013</v>
      </c>
      <c r="W4302" s="21" t="str">
        <f t="shared" si="68"/>
        <v>16</v>
      </c>
      <c r="AA4302" s="20" t="s">
        <v>9097</v>
      </c>
    </row>
    <row r="4303" spans="1:27">
      <c r="A4303" s="18">
        <v>394</v>
      </c>
      <c r="B4303" s="20" t="s">
        <v>9098</v>
      </c>
      <c r="C4303" s="18" t="s">
        <v>9532</v>
      </c>
      <c r="D4303" s="20" t="s">
        <v>15</v>
      </c>
      <c r="E4303" s="20" t="s">
        <v>6013</v>
      </c>
      <c r="F4303" s="20"/>
      <c r="G4303" s="20" t="s">
        <v>59</v>
      </c>
      <c r="H4303" s="67" t="s">
        <v>3655</v>
      </c>
      <c r="I4303" s="68">
        <v>35638</v>
      </c>
      <c r="J4303" s="20" t="s">
        <v>5299</v>
      </c>
      <c r="K4303" s="66"/>
      <c r="L4303" s="66"/>
      <c r="M4303" s="65"/>
      <c r="N4303" s="65"/>
      <c r="O4303" s="66"/>
      <c r="P4303" s="65"/>
      <c r="Q4303" s="66"/>
      <c r="R4303" s="66"/>
      <c r="S4303" s="20" t="s">
        <v>6013</v>
      </c>
      <c r="T4303" s="20" t="s">
        <v>6013</v>
      </c>
      <c r="U4303" s="20" t="s">
        <v>6013</v>
      </c>
      <c r="V4303" s="6" t="s">
        <v>6013</v>
      </c>
      <c r="W4303" s="21" t="str">
        <f t="shared" si="68"/>
        <v>16</v>
      </c>
      <c r="AA4303" s="20" t="s">
        <v>9098</v>
      </c>
    </row>
    <row r="4304" spans="1:27">
      <c r="A4304" s="18">
        <v>395</v>
      </c>
      <c r="B4304" s="20" t="s">
        <v>9099</v>
      </c>
      <c r="C4304" s="18" t="s">
        <v>9533</v>
      </c>
      <c r="D4304" s="20" t="s">
        <v>15</v>
      </c>
      <c r="E4304" s="20" t="s">
        <v>6013</v>
      </c>
      <c r="F4304" s="20"/>
      <c r="G4304" s="20" t="s">
        <v>15</v>
      </c>
      <c r="H4304" s="67" t="s">
        <v>3709</v>
      </c>
      <c r="I4304" s="68">
        <v>35916</v>
      </c>
      <c r="J4304" s="20" t="s">
        <v>4823</v>
      </c>
      <c r="K4304" s="66"/>
      <c r="L4304" s="66"/>
      <c r="M4304" s="65"/>
      <c r="N4304" s="65"/>
      <c r="O4304" s="66"/>
      <c r="P4304" s="65"/>
      <c r="Q4304" s="66"/>
      <c r="R4304" s="66"/>
      <c r="S4304" s="20" t="s">
        <v>6013</v>
      </c>
      <c r="T4304" s="20" t="s">
        <v>6013</v>
      </c>
      <c r="U4304" s="20" t="s">
        <v>6013</v>
      </c>
      <c r="V4304" s="6" t="s">
        <v>6013</v>
      </c>
      <c r="W4304" s="21" t="str">
        <f t="shared" si="68"/>
        <v>16</v>
      </c>
      <c r="AA4304" s="20" t="s">
        <v>9099</v>
      </c>
    </row>
    <row r="4305" spans="1:27">
      <c r="A4305" s="18">
        <v>396</v>
      </c>
      <c r="B4305" s="20" t="s">
        <v>9100</v>
      </c>
      <c r="C4305" s="18" t="s">
        <v>9534</v>
      </c>
      <c r="D4305" s="20" t="s">
        <v>9</v>
      </c>
      <c r="E4305" s="20" t="s">
        <v>6013</v>
      </c>
      <c r="F4305" s="20"/>
      <c r="G4305" s="20" t="s">
        <v>1538</v>
      </c>
      <c r="H4305" s="67" t="s">
        <v>3740</v>
      </c>
      <c r="I4305" s="68">
        <v>36014</v>
      </c>
      <c r="J4305" s="20" t="s">
        <v>4823</v>
      </c>
      <c r="K4305" s="66"/>
      <c r="L4305" s="66"/>
      <c r="M4305" s="65"/>
      <c r="N4305" s="65"/>
      <c r="O4305" s="66"/>
      <c r="P4305" s="65"/>
      <c r="Q4305" s="66"/>
      <c r="R4305" s="66"/>
      <c r="S4305" s="20" t="s">
        <v>6013</v>
      </c>
      <c r="T4305" s="20" t="s">
        <v>6013</v>
      </c>
      <c r="U4305" s="20" t="s">
        <v>6013</v>
      </c>
      <c r="V4305" s="6" t="s">
        <v>6013</v>
      </c>
      <c r="W4305" s="21" t="str">
        <f t="shared" si="68"/>
        <v>16</v>
      </c>
      <c r="AA4305" s="20" t="s">
        <v>9100</v>
      </c>
    </row>
    <row r="4306" spans="1:27">
      <c r="A4306" s="18">
        <v>397</v>
      </c>
      <c r="B4306" s="20" t="s">
        <v>9101</v>
      </c>
      <c r="C4306" s="18" t="s">
        <v>9535</v>
      </c>
      <c r="D4306" s="20" t="s">
        <v>15</v>
      </c>
      <c r="E4306" s="20" t="s">
        <v>6013</v>
      </c>
      <c r="F4306" s="20"/>
      <c r="G4306" s="20" t="s">
        <v>16</v>
      </c>
      <c r="H4306" s="67" t="s">
        <v>3655</v>
      </c>
      <c r="I4306" s="68">
        <v>35388</v>
      </c>
      <c r="J4306" s="20" t="s">
        <v>4823</v>
      </c>
      <c r="K4306" s="66"/>
      <c r="L4306" s="66"/>
      <c r="M4306" s="65"/>
      <c r="N4306" s="65"/>
      <c r="O4306" s="66"/>
      <c r="P4306" s="65"/>
      <c r="Q4306" s="66"/>
      <c r="R4306" s="66"/>
      <c r="S4306" s="20" t="s">
        <v>6013</v>
      </c>
      <c r="T4306" s="20" t="s">
        <v>6013</v>
      </c>
      <c r="U4306" s="20" t="s">
        <v>6013</v>
      </c>
      <c r="V4306" s="6" t="s">
        <v>6013</v>
      </c>
      <c r="W4306" s="21" t="str">
        <f t="shared" si="68"/>
        <v>16</v>
      </c>
      <c r="AA4306" s="20" t="s">
        <v>9101</v>
      </c>
    </row>
    <row r="4307" spans="1:27">
      <c r="A4307" s="18">
        <v>398</v>
      </c>
      <c r="B4307" s="20" t="s">
        <v>9102</v>
      </c>
      <c r="C4307" s="18" t="s">
        <v>9536</v>
      </c>
      <c r="D4307" s="20" t="s">
        <v>15</v>
      </c>
      <c r="E4307" s="20" t="s">
        <v>6013</v>
      </c>
      <c r="F4307" s="20"/>
      <c r="G4307" s="20" t="s">
        <v>20</v>
      </c>
      <c r="H4307" s="67" t="s">
        <v>9631</v>
      </c>
      <c r="I4307" s="68">
        <v>35754</v>
      </c>
      <c r="J4307" s="20" t="s">
        <v>4823</v>
      </c>
      <c r="K4307" s="66"/>
      <c r="L4307" s="66"/>
      <c r="M4307" s="65"/>
      <c r="N4307" s="65"/>
      <c r="O4307" s="66"/>
      <c r="P4307" s="65"/>
      <c r="Q4307" s="66"/>
      <c r="R4307" s="66"/>
      <c r="S4307" s="20" t="s">
        <v>6013</v>
      </c>
      <c r="T4307" s="20" t="s">
        <v>6013</v>
      </c>
      <c r="U4307" s="20" t="s">
        <v>6013</v>
      </c>
      <c r="V4307" s="6" t="s">
        <v>6013</v>
      </c>
      <c r="W4307" s="21" t="str">
        <f t="shared" si="68"/>
        <v>16</v>
      </c>
      <c r="AA4307" s="20" t="s">
        <v>9102</v>
      </c>
    </row>
    <row r="4308" spans="1:27">
      <c r="A4308" s="18">
        <v>399</v>
      </c>
      <c r="B4308" s="20" t="s">
        <v>9103</v>
      </c>
      <c r="C4308" s="18" t="s">
        <v>9537</v>
      </c>
      <c r="D4308" s="20" t="s">
        <v>15</v>
      </c>
      <c r="E4308" s="20" t="s">
        <v>6013</v>
      </c>
      <c r="F4308" s="20"/>
      <c r="G4308" s="20" t="s">
        <v>59</v>
      </c>
      <c r="H4308" s="67" t="s">
        <v>9633</v>
      </c>
      <c r="I4308" s="68">
        <v>35916</v>
      </c>
      <c r="J4308" s="20" t="s">
        <v>4823</v>
      </c>
      <c r="K4308" s="66"/>
      <c r="L4308" s="66"/>
      <c r="M4308" s="65"/>
      <c r="N4308" s="65"/>
      <c r="O4308" s="66"/>
      <c r="P4308" s="65"/>
      <c r="Q4308" s="66"/>
      <c r="R4308" s="66"/>
      <c r="S4308" s="20" t="s">
        <v>6013</v>
      </c>
      <c r="T4308" s="20" t="s">
        <v>6013</v>
      </c>
      <c r="U4308" s="20" t="s">
        <v>6013</v>
      </c>
      <c r="V4308" s="6" t="s">
        <v>6013</v>
      </c>
      <c r="W4308" s="21" t="str">
        <f t="shared" si="68"/>
        <v>16</v>
      </c>
      <c r="AA4308" s="20" t="s">
        <v>9103</v>
      </c>
    </row>
    <row r="4309" spans="1:27">
      <c r="A4309" s="18">
        <v>400</v>
      </c>
      <c r="B4309" s="20" t="s">
        <v>9104</v>
      </c>
      <c r="C4309" s="18" t="s">
        <v>9538</v>
      </c>
      <c r="D4309" s="20" t="s">
        <v>15</v>
      </c>
      <c r="E4309" s="20" t="s">
        <v>6013</v>
      </c>
      <c r="F4309" s="20"/>
      <c r="G4309" s="20" t="s">
        <v>82</v>
      </c>
      <c r="H4309" s="67" t="s">
        <v>3655</v>
      </c>
      <c r="I4309" s="68">
        <v>35978</v>
      </c>
      <c r="J4309" s="20" t="s">
        <v>4823</v>
      </c>
      <c r="K4309" s="66"/>
      <c r="L4309" s="66"/>
      <c r="M4309" s="65"/>
      <c r="N4309" s="65"/>
      <c r="O4309" s="66"/>
      <c r="P4309" s="65"/>
      <c r="Q4309" s="66"/>
      <c r="R4309" s="66"/>
      <c r="S4309" s="20" t="s">
        <v>6013</v>
      </c>
      <c r="T4309" s="20" t="s">
        <v>6013</v>
      </c>
      <c r="U4309" s="20" t="s">
        <v>6013</v>
      </c>
      <c r="V4309" s="6" t="s">
        <v>6013</v>
      </c>
      <c r="W4309" s="21" t="str">
        <f t="shared" si="68"/>
        <v>16</v>
      </c>
      <c r="AA4309" s="20" t="s">
        <v>9104</v>
      </c>
    </row>
    <row r="4310" spans="1:27">
      <c r="A4310" s="18">
        <v>401</v>
      </c>
      <c r="B4310" s="20" t="s">
        <v>9105</v>
      </c>
      <c r="C4310" s="18" t="s">
        <v>9539</v>
      </c>
      <c r="D4310" s="20" t="s">
        <v>9</v>
      </c>
      <c r="E4310" s="20" t="s">
        <v>6013</v>
      </c>
      <c r="F4310" s="20"/>
      <c r="G4310" s="20" t="s">
        <v>1538</v>
      </c>
      <c r="H4310" s="67" t="s">
        <v>8552</v>
      </c>
      <c r="I4310" s="68">
        <v>35754</v>
      </c>
      <c r="J4310" s="20" t="s">
        <v>4823</v>
      </c>
      <c r="K4310" s="66"/>
      <c r="L4310" s="66"/>
      <c r="M4310" s="65"/>
      <c r="N4310" s="65"/>
      <c r="O4310" s="66"/>
      <c r="P4310" s="65"/>
      <c r="Q4310" s="66"/>
      <c r="R4310" s="66"/>
      <c r="S4310" s="20" t="s">
        <v>6013</v>
      </c>
      <c r="T4310" s="20" t="s">
        <v>6013</v>
      </c>
      <c r="U4310" s="20" t="s">
        <v>6013</v>
      </c>
      <c r="V4310" s="6" t="s">
        <v>6013</v>
      </c>
      <c r="W4310" s="21" t="str">
        <f t="shared" si="68"/>
        <v>16</v>
      </c>
      <c r="AA4310" s="20" t="s">
        <v>9105</v>
      </c>
    </row>
    <row r="4311" spans="1:27">
      <c r="A4311" s="18">
        <v>402</v>
      </c>
      <c r="B4311" s="20" t="s">
        <v>9106</v>
      </c>
      <c r="C4311" s="18" t="s">
        <v>9540</v>
      </c>
      <c r="D4311" s="20" t="s">
        <v>15</v>
      </c>
      <c r="E4311" s="20" t="s">
        <v>6013</v>
      </c>
      <c r="F4311" s="20"/>
      <c r="G4311" s="20" t="s">
        <v>59</v>
      </c>
      <c r="H4311" s="67" t="s">
        <v>3655</v>
      </c>
      <c r="I4311" s="68">
        <v>36296</v>
      </c>
      <c r="J4311" s="20" t="s">
        <v>4823</v>
      </c>
      <c r="K4311" s="66"/>
      <c r="L4311" s="66"/>
      <c r="M4311" s="65"/>
      <c r="N4311" s="65"/>
      <c r="O4311" s="66"/>
      <c r="P4311" s="65"/>
      <c r="Q4311" s="66"/>
      <c r="R4311" s="66"/>
      <c r="S4311" s="20" t="s">
        <v>6013</v>
      </c>
      <c r="T4311" s="20" t="s">
        <v>6013</v>
      </c>
      <c r="U4311" s="20" t="s">
        <v>6013</v>
      </c>
      <c r="V4311" s="6" t="s">
        <v>6013</v>
      </c>
      <c r="W4311" s="21" t="str">
        <f t="shared" si="68"/>
        <v>16</v>
      </c>
      <c r="AA4311" s="20" t="s">
        <v>9106</v>
      </c>
    </row>
    <row r="4312" spans="1:27">
      <c r="A4312" s="18">
        <v>403</v>
      </c>
      <c r="B4312" s="20" t="s">
        <v>9107</v>
      </c>
      <c r="C4312" s="18" t="s">
        <v>9541</v>
      </c>
      <c r="D4312" s="20" t="s">
        <v>15</v>
      </c>
      <c r="E4312" s="20" t="s">
        <v>6013</v>
      </c>
      <c r="F4312" s="20"/>
      <c r="G4312" s="20" t="s">
        <v>286</v>
      </c>
      <c r="H4312" s="67" t="s">
        <v>3655</v>
      </c>
      <c r="I4312" s="68">
        <v>36099</v>
      </c>
      <c r="J4312" s="20" t="s">
        <v>4823</v>
      </c>
      <c r="K4312" s="66"/>
      <c r="L4312" s="66"/>
      <c r="M4312" s="65"/>
      <c r="N4312" s="65"/>
      <c r="O4312" s="66"/>
      <c r="P4312" s="65"/>
      <c r="Q4312" s="66"/>
      <c r="R4312" s="66"/>
      <c r="S4312" s="20" t="s">
        <v>6013</v>
      </c>
      <c r="T4312" s="20" t="s">
        <v>6013</v>
      </c>
      <c r="U4312" s="20" t="s">
        <v>6013</v>
      </c>
      <c r="V4312" s="6" t="s">
        <v>6013</v>
      </c>
      <c r="W4312" s="21" t="str">
        <f t="shared" si="68"/>
        <v>16</v>
      </c>
      <c r="AA4312" s="20" t="s">
        <v>9107</v>
      </c>
    </row>
    <row r="4313" spans="1:27">
      <c r="A4313" s="18">
        <v>404</v>
      </c>
      <c r="B4313" s="20" t="s">
        <v>9108</v>
      </c>
      <c r="C4313" s="18" t="s">
        <v>9542</v>
      </c>
      <c r="D4313" s="20" t="s">
        <v>9</v>
      </c>
      <c r="E4313" s="20" t="s">
        <v>6013</v>
      </c>
      <c r="F4313" s="20"/>
      <c r="G4313" s="20" t="s">
        <v>1891</v>
      </c>
      <c r="H4313" s="67" t="s">
        <v>9582</v>
      </c>
      <c r="I4313" s="68">
        <v>35979</v>
      </c>
      <c r="J4313" s="20" t="s">
        <v>4823</v>
      </c>
      <c r="K4313" s="66"/>
      <c r="L4313" s="66"/>
      <c r="M4313" s="65"/>
      <c r="N4313" s="65"/>
      <c r="O4313" s="66"/>
      <c r="P4313" s="65"/>
      <c r="Q4313" s="66"/>
      <c r="R4313" s="66"/>
      <c r="S4313" s="20" t="s">
        <v>6013</v>
      </c>
      <c r="T4313" s="20" t="s">
        <v>6013</v>
      </c>
      <c r="U4313" s="20" t="s">
        <v>6013</v>
      </c>
      <c r="V4313" s="6" t="s">
        <v>6013</v>
      </c>
      <c r="W4313" s="21" t="str">
        <f t="shared" si="68"/>
        <v>16</v>
      </c>
      <c r="AA4313" s="20" t="s">
        <v>9108</v>
      </c>
    </row>
    <row r="4314" spans="1:27">
      <c r="A4314" s="18">
        <v>405</v>
      </c>
      <c r="B4314" s="20" t="s">
        <v>9109</v>
      </c>
      <c r="C4314" s="18" t="s">
        <v>9543</v>
      </c>
      <c r="D4314" s="20" t="s">
        <v>15</v>
      </c>
      <c r="E4314" s="20" t="s">
        <v>6013</v>
      </c>
      <c r="F4314" s="20"/>
      <c r="G4314" s="20" t="s">
        <v>486</v>
      </c>
      <c r="H4314" s="67" t="s">
        <v>3773</v>
      </c>
      <c r="I4314" s="68">
        <v>35979</v>
      </c>
      <c r="J4314" s="20" t="s">
        <v>4823</v>
      </c>
      <c r="K4314" s="66"/>
      <c r="L4314" s="66"/>
      <c r="M4314" s="65"/>
      <c r="N4314" s="65"/>
      <c r="O4314" s="66"/>
      <c r="P4314" s="65"/>
      <c r="Q4314" s="66"/>
      <c r="R4314" s="66"/>
      <c r="S4314" s="20" t="s">
        <v>6013</v>
      </c>
      <c r="T4314" s="20" t="s">
        <v>6013</v>
      </c>
      <c r="U4314" s="20" t="s">
        <v>6013</v>
      </c>
      <c r="V4314" s="6" t="s">
        <v>6013</v>
      </c>
      <c r="W4314" s="21" t="str">
        <f t="shared" si="68"/>
        <v>16</v>
      </c>
      <c r="AA4314" s="20" t="s">
        <v>9109</v>
      </c>
    </row>
    <row r="4315" spans="1:27">
      <c r="A4315" s="18">
        <v>406</v>
      </c>
      <c r="B4315" s="20" t="s">
        <v>9110</v>
      </c>
      <c r="C4315" s="18" t="s">
        <v>9544</v>
      </c>
      <c r="D4315" s="20" t="s">
        <v>15</v>
      </c>
      <c r="E4315" s="20" t="s">
        <v>6013</v>
      </c>
      <c r="F4315" s="20"/>
      <c r="G4315" s="20" t="s">
        <v>82</v>
      </c>
      <c r="H4315" s="67" t="s">
        <v>3727</v>
      </c>
      <c r="I4315" s="68">
        <v>32402</v>
      </c>
      <c r="J4315" s="20" t="s">
        <v>4823</v>
      </c>
      <c r="K4315" s="66"/>
      <c r="L4315" s="66"/>
      <c r="M4315" s="65"/>
      <c r="N4315" s="65"/>
      <c r="O4315" s="66"/>
      <c r="P4315" s="65"/>
      <c r="Q4315" s="66"/>
      <c r="R4315" s="66"/>
      <c r="S4315" s="20" t="s">
        <v>6013</v>
      </c>
      <c r="T4315" s="20" t="s">
        <v>6013</v>
      </c>
      <c r="U4315" s="20" t="s">
        <v>6013</v>
      </c>
      <c r="V4315" s="6" t="s">
        <v>6013</v>
      </c>
      <c r="W4315" s="21" t="str">
        <f t="shared" si="68"/>
        <v>16</v>
      </c>
      <c r="AA4315" s="20" t="s">
        <v>9110</v>
      </c>
    </row>
    <row r="4316" spans="1:27">
      <c r="A4316" s="18">
        <v>407</v>
      </c>
      <c r="B4316" s="20" t="s">
        <v>9111</v>
      </c>
      <c r="C4316" s="18" t="s">
        <v>9545</v>
      </c>
      <c r="D4316" s="20" t="s">
        <v>15</v>
      </c>
      <c r="E4316" s="20" t="s">
        <v>6013</v>
      </c>
      <c r="F4316" s="20"/>
      <c r="G4316" s="20" t="s">
        <v>1538</v>
      </c>
      <c r="H4316" s="67" t="s">
        <v>3655</v>
      </c>
      <c r="I4316" s="68">
        <v>35935</v>
      </c>
      <c r="J4316" s="20" t="s">
        <v>4823</v>
      </c>
      <c r="K4316" s="66"/>
      <c r="L4316" s="66"/>
      <c r="M4316" s="65"/>
      <c r="N4316" s="65"/>
      <c r="O4316" s="66"/>
      <c r="P4316" s="65"/>
      <c r="Q4316" s="66"/>
      <c r="R4316" s="66"/>
      <c r="S4316" s="20" t="s">
        <v>6013</v>
      </c>
      <c r="T4316" s="20" t="s">
        <v>6013</v>
      </c>
      <c r="U4316" s="20" t="s">
        <v>6013</v>
      </c>
      <c r="V4316" s="6" t="s">
        <v>6013</v>
      </c>
      <c r="W4316" s="21" t="str">
        <f t="shared" si="68"/>
        <v>16</v>
      </c>
      <c r="AA4316" s="20" t="s">
        <v>9111</v>
      </c>
    </row>
    <row r="4317" spans="1:27">
      <c r="A4317" s="18">
        <v>408</v>
      </c>
      <c r="B4317" s="20" t="s">
        <v>9112</v>
      </c>
      <c r="C4317" s="18" t="s">
        <v>9546</v>
      </c>
      <c r="D4317" s="20" t="s">
        <v>9</v>
      </c>
      <c r="E4317" s="20" t="s">
        <v>6013</v>
      </c>
      <c r="F4317" s="20"/>
      <c r="G4317" s="20" t="s">
        <v>15</v>
      </c>
      <c r="H4317" s="67" t="s">
        <v>3775</v>
      </c>
      <c r="I4317" s="68">
        <v>36021</v>
      </c>
      <c r="J4317" s="20" t="s">
        <v>4823</v>
      </c>
      <c r="K4317" s="66"/>
      <c r="L4317" s="66"/>
      <c r="M4317" s="65"/>
      <c r="N4317" s="65"/>
      <c r="O4317" s="66"/>
      <c r="P4317" s="65"/>
      <c r="Q4317" s="66"/>
      <c r="R4317" s="66"/>
      <c r="S4317" s="20" t="s">
        <v>6013</v>
      </c>
      <c r="T4317" s="20" t="s">
        <v>6013</v>
      </c>
      <c r="U4317" s="20" t="s">
        <v>6013</v>
      </c>
      <c r="V4317" s="6" t="s">
        <v>6013</v>
      </c>
      <c r="W4317" s="21" t="str">
        <f t="shared" si="68"/>
        <v>16</v>
      </c>
      <c r="AA4317" s="20" t="s">
        <v>9112</v>
      </c>
    </row>
    <row r="4318" spans="1:27">
      <c r="A4318" s="18">
        <v>409</v>
      </c>
      <c r="B4318" s="20" t="s">
        <v>9113</v>
      </c>
      <c r="C4318" s="18" t="s">
        <v>9547</v>
      </c>
      <c r="D4318" s="20" t="s">
        <v>9</v>
      </c>
      <c r="E4318" s="20" t="s">
        <v>6013</v>
      </c>
      <c r="F4318" s="20"/>
      <c r="G4318" s="20" t="s">
        <v>16</v>
      </c>
      <c r="H4318" s="67" t="s">
        <v>3775</v>
      </c>
      <c r="I4318" s="68">
        <v>35823</v>
      </c>
      <c r="J4318" s="20" t="s">
        <v>4823</v>
      </c>
      <c r="K4318" s="66"/>
      <c r="L4318" s="66"/>
      <c r="M4318" s="65"/>
      <c r="N4318" s="65"/>
      <c r="O4318" s="66"/>
      <c r="P4318" s="65"/>
      <c r="Q4318" s="66"/>
      <c r="R4318" s="66"/>
      <c r="S4318" s="20" t="s">
        <v>6013</v>
      </c>
      <c r="T4318" s="20" t="s">
        <v>6013</v>
      </c>
      <c r="U4318" s="20" t="s">
        <v>6013</v>
      </c>
      <c r="V4318" s="6" t="s">
        <v>6013</v>
      </c>
      <c r="W4318" s="21" t="str">
        <f t="shared" si="68"/>
        <v>16</v>
      </c>
      <c r="AA4318" s="20" t="s">
        <v>9113</v>
      </c>
    </row>
    <row r="4319" spans="1:27">
      <c r="A4319" s="18">
        <v>410</v>
      </c>
      <c r="B4319" s="20" t="s">
        <v>9114</v>
      </c>
      <c r="C4319" s="18" t="s">
        <v>9548</v>
      </c>
      <c r="D4319" s="20" t="s">
        <v>9</v>
      </c>
      <c r="E4319" s="20" t="s">
        <v>6013</v>
      </c>
      <c r="F4319" s="20"/>
      <c r="G4319" s="20" t="s">
        <v>20</v>
      </c>
      <c r="H4319" s="67" t="s">
        <v>3775</v>
      </c>
      <c r="I4319" s="68">
        <v>36284</v>
      </c>
      <c r="J4319" s="20" t="s">
        <v>4823</v>
      </c>
      <c r="K4319" s="66"/>
      <c r="L4319" s="66"/>
      <c r="M4319" s="65"/>
      <c r="N4319" s="65"/>
      <c r="O4319" s="66"/>
      <c r="P4319" s="65"/>
      <c r="Q4319" s="66"/>
      <c r="R4319" s="66"/>
      <c r="S4319" s="20" t="s">
        <v>6013</v>
      </c>
      <c r="T4319" s="20" t="s">
        <v>6013</v>
      </c>
      <c r="U4319" s="20" t="s">
        <v>6013</v>
      </c>
      <c r="V4319" s="6" t="s">
        <v>6013</v>
      </c>
      <c r="W4319" s="21" t="str">
        <f t="shared" si="68"/>
        <v>16</v>
      </c>
      <c r="AA4319" s="20" t="s">
        <v>9114</v>
      </c>
    </row>
    <row r="4320" spans="1:27">
      <c r="A4320" s="18">
        <v>411</v>
      </c>
      <c r="B4320" s="20" t="s">
        <v>9115</v>
      </c>
      <c r="C4320" s="18" t="s">
        <v>9549</v>
      </c>
      <c r="D4320" s="20" t="s">
        <v>15</v>
      </c>
      <c r="E4320" s="20" t="s">
        <v>6013</v>
      </c>
      <c r="F4320" s="20"/>
      <c r="G4320" s="20" t="s">
        <v>82</v>
      </c>
      <c r="H4320" s="67" t="s">
        <v>9634</v>
      </c>
      <c r="I4320" s="68">
        <v>35734</v>
      </c>
      <c r="J4320" s="20" t="s">
        <v>4823</v>
      </c>
      <c r="K4320" s="66"/>
      <c r="L4320" s="66"/>
      <c r="M4320" s="65"/>
      <c r="N4320" s="65"/>
      <c r="O4320" s="66"/>
      <c r="P4320" s="65"/>
      <c r="Q4320" s="66"/>
      <c r="R4320" s="66"/>
      <c r="S4320" s="20" t="s">
        <v>6013</v>
      </c>
      <c r="T4320" s="20" t="s">
        <v>6013</v>
      </c>
      <c r="U4320" s="20" t="s">
        <v>6013</v>
      </c>
      <c r="V4320" s="6" t="s">
        <v>6013</v>
      </c>
      <c r="W4320" s="21" t="str">
        <f t="shared" si="68"/>
        <v>16</v>
      </c>
      <c r="AA4320" s="20" t="s">
        <v>9115</v>
      </c>
    </row>
    <row r="4321" spans="1:27">
      <c r="A4321" s="18">
        <v>412</v>
      </c>
      <c r="B4321" s="20" t="s">
        <v>9116</v>
      </c>
      <c r="C4321" s="18" t="s">
        <v>9550</v>
      </c>
      <c r="D4321" s="20" t="s">
        <v>15</v>
      </c>
      <c r="E4321" s="20" t="s">
        <v>6013</v>
      </c>
      <c r="F4321" s="20"/>
      <c r="G4321" s="20" t="s">
        <v>1536</v>
      </c>
      <c r="H4321" s="67" t="s">
        <v>9613</v>
      </c>
      <c r="I4321" s="68">
        <v>36123</v>
      </c>
      <c r="J4321" s="20" t="s">
        <v>4823</v>
      </c>
      <c r="K4321" s="66"/>
      <c r="L4321" s="66"/>
      <c r="M4321" s="65"/>
      <c r="N4321" s="65"/>
      <c r="O4321" s="66"/>
      <c r="P4321" s="65"/>
      <c r="Q4321" s="66"/>
      <c r="R4321" s="66"/>
      <c r="S4321" s="20" t="s">
        <v>6013</v>
      </c>
      <c r="T4321" s="20" t="s">
        <v>6013</v>
      </c>
      <c r="U4321" s="20" t="s">
        <v>6013</v>
      </c>
      <c r="V4321" s="6" t="s">
        <v>6013</v>
      </c>
      <c r="W4321" s="21" t="str">
        <f t="shared" si="68"/>
        <v>16</v>
      </c>
      <c r="AA4321" s="20" t="s">
        <v>9116</v>
      </c>
    </row>
    <row r="4322" spans="1:27">
      <c r="A4322" s="18">
        <v>413</v>
      </c>
      <c r="B4322" s="20" t="s">
        <v>9117</v>
      </c>
      <c r="C4322" s="18" t="s">
        <v>9551</v>
      </c>
      <c r="D4322" s="20" t="s">
        <v>9</v>
      </c>
      <c r="E4322" s="20" t="s">
        <v>6013</v>
      </c>
      <c r="F4322" s="20"/>
      <c r="G4322" s="20" t="s">
        <v>1891</v>
      </c>
      <c r="H4322" s="67" t="s">
        <v>3655</v>
      </c>
      <c r="I4322" s="68">
        <v>36088</v>
      </c>
      <c r="J4322" s="20" t="s">
        <v>4823</v>
      </c>
      <c r="K4322" s="66"/>
      <c r="L4322" s="66"/>
      <c r="M4322" s="65"/>
      <c r="N4322" s="65"/>
      <c r="O4322" s="66"/>
      <c r="P4322" s="65"/>
      <c r="Q4322" s="66"/>
      <c r="R4322" s="66"/>
      <c r="S4322" s="20" t="s">
        <v>6013</v>
      </c>
      <c r="T4322" s="20" t="s">
        <v>6013</v>
      </c>
      <c r="U4322" s="20" t="s">
        <v>6013</v>
      </c>
      <c r="V4322" s="6" t="s">
        <v>6013</v>
      </c>
      <c r="W4322" s="21" t="str">
        <f t="shared" si="68"/>
        <v>16</v>
      </c>
      <c r="AA4322" s="20" t="s">
        <v>9117</v>
      </c>
    </row>
    <row r="4323" spans="1:27">
      <c r="A4323" s="18">
        <v>414</v>
      </c>
      <c r="B4323" s="20" t="s">
        <v>9118</v>
      </c>
      <c r="C4323" s="18" t="s">
        <v>9552</v>
      </c>
      <c r="D4323" s="20" t="s">
        <v>9</v>
      </c>
      <c r="E4323" s="20" t="s">
        <v>6013</v>
      </c>
      <c r="F4323" s="20"/>
      <c r="G4323" s="20" t="s">
        <v>1866</v>
      </c>
      <c r="H4323" s="67" t="s">
        <v>3655</v>
      </c>
      <c r="I4323" s="68">
        <v>35616</v>
      </c>
      <c r="J4323" s="20" t="s">
        <v>4823</v>
      </c>
      <c r="K4323" s="66"/>
      <c r="L4323" s="66"/>
      <c r="M4323" s="65"/>
      <c r="N4323" s="65"/>
      <c r="O4323" s="66"/>
      <c r="P4323" s="65"/>
      <c r="Q4323" s="66"/>
      <c r="R4323" s="66"/>
      <c r="S4323" s="20" t="s">
        <v>6013</v>
      </c>
      <c r="T4323" s="20" t="s">
        <v>6013</v>
      </c>
      <c r="U4323" s="20" t="s">
        <v>6013</v>
      </c>
      <c r="V4323" s="6" t="s">
        <v>6013</v>
      </c>
      <c r="W4323" s="21" t="str">
        <f t="shared" si="68"/>
        <v>16</v>
      </c>
      <c r="X4323" s="21">
        <v>2006</v>
      </c>
      <c r="Y4323" s="21">
        <f>COUNTIF($W$2:$W$4343,"06")</f>
        <v>165</v>
      </c>
      <c r="AA4323" s="20" t="s">
        <v>9118</v>
      </c>
    </row>
    <row r="4324" spans="1:27">
      <c r="A4324" s="18">
        <v>415</v>
      </c>
      <c r="B4324" s="20" t="s">
        <v>9119</v>
      </c>
      <c r="C4324" s="18" t="s">
        <v>9553</v>
      </c>
      <c r="D4324" s="20" t="s">
        <v>15</v>
      </c>
      <c r="E4324" s="20" t="s">
        <v>6013</v>
      </c>
      <c r="F4324" s="20"/>
      <c r="G4324" s="20" t="s">
        <v>1895</v>
      </c>
      <c r="H4324" s="67" t="s">
        <v>9635</v>
      </c>
      <c r="I4324" s="68">
        <v>35986</v>
      </c>
      <c r="J4324" s="20" t="s">
        <v>4823</v>
      </c>
      <c r="K4324" s="66"/>
      <c r="L4324" s="66"/>
      <c r="M4324" s="65"/>
      <c r="N4324" s="65"/>
      <c r="O4324" s="66"/>
      <c r="P4324" s="65"/>
      <c r="Q4324" s="66"/>
      <c r="R4324" s="66"/>
      <c r="S4324" s="20" t="s">
        <v>6013</v>
      </c>
      <c r="T4324" s="20" t="s">
        <v>6013</v>
      </c>
      <c r="U4324" s="20" t="s">
        <v>6013</v>
      </c>
      <c r="V4324" s="6" t="s">
        <v>6013</v>
      </c>
      <c r="W4324" s="21" t="str">
        <f t="shared" si="68"/>
        <v>16</v>
      </c>
      <c r="X4324" s="21">
        <v>2007</v>
      </c>
      <c r="Y4324" s="21">
        <f>COUNTIF($W$2:$W$4343,"07")</f>
        <v>237</v>
      </c>
      <c r="AA4324" s="20" t="s">
        <v>9119</v>
      </c>
    </row>
    <row r="4325" spans="1:27">
      <c r="A4325" s="18">
        <v>416</v>
      </c>
      <c r="B4325" s="20" t="s">
        <v>9120</v>
      </c>
      <c r="C4325" s="18" t="s">
        <v>9554</v>
      </c>
      <c r="D4325" s="20" t="s">
        <v>15</v>
      </c>
      <c r="E4325" s="20" t="s">
        <v>6013</v>
      </c>
      <c r="F4325" s="20"/>
      <c r="G4325" s="20" t="s">
        <v>1891</v>
      </c>
      <c r="H4325" s="67" t="s">
        <v>3655</v>
      </c>
      <c r="I4325" s="68">
        <v>36058</v>
      </c>
      <c r="J4325" s="20" t="s">
        <v>4823</v>
      </c>
      <c r="K4325" s="66"/>
      <c r="L4325" s="66"/>
      <c r="M4325" s="65"/>
      <c r="N4325" s="65"/>
      <c r="O4325" s="66"/>
      <c r="P4325" s="65"/>
      <c r="Q4325" s="66"/>
      <c r="R4325" s="66"/>
      <c r="S4325" s="20" t="s">
        <v>6013</v>
      </c>
      <c r="T4325" s="20" t="s">
        <v>6013</v>
      </c>
      <c r="U4325" s="20" t="s">
        <v>6013</v>
      </c>
      <c r="V4325" s="6" t="s">
        <v>6013</v>
      </c>
      <c r="W4325" s="21" t="str">
        <f t="shared" si="68"/>
        <v>16</v>
      </c>
      <c r="X4325" s="21">
        <v>2008</v>
      </c>
      <c r="Y4325" s="21">
        <f>COUNTIF($W$2:$W$4343,"08")</f>
        <v>248</v>
      </c>
      <c r="Z4325" s="21">
        <f>SUM(Y4325:Y4331)</f>
        <v>2531</v>
      </c>
      <c r="AA4325" s="20" t="s">
        <v>9120</v>
      </c>
    </row>
    <row r="4326" spans="1:27">
      <c r="A4326" s="18">
        <v>417</v>
      </c>
      <c r="B4326" s="20" t="s">
        <v>9121</v>
      </c>
      <c r="C4326" s="18" t="s">
        <v>9555</v>
      </c>
      <c r="D4326" s="20" t="s">
        <v>15</v>
      </c>
      <c r="E4326" s="20" t="s">
        <v>6013</v>
      </c>
      <c r="F4326" s="20"/>
      <c r="G4326" s="20" t="s">
        <v>1866</v>
      </c>
      <c r="H4326" s="67" t="s">
        <v>3655</v>
      </c>
      <c r="I4326" s="68">
        <v>35910</v>
      </c>
      <c r="J4326" s="20" t="s">
        <v>4823</v>
      </c>
      <c r="K4326" s="66"/>
      <c r="L4326" s="66"/>
      <c r="M4326" s="65"/>
      <c r="N4326" s="65"/>
      <c r="O4326" s="66"/>
      <c r="P4326" s="65"/>
      <c r="Q4326" s="66"/>
      <c r="R4326" s="66"/>
      <c r="S4326" s="20" t="s">
        <v>6013</v>
      </c>
      <c r="T4326" s="20" t="s">
        <v>6013</v>
      </c>
      <c r="U4326" s="20" t="s">
        <v>6013</v>
      </c>
      <c r="V4326" s="6" t="s">
        <v>6013</v>
      </c>
      <c r="W4326" s="21" t="str">
        <f t="shared" si="68"/>
        <v>16</v>
      </c>
      <c r="X4326" s="21">
        <v>2009</v>
      </c>
      <c r="Y4326" s="21">
        <f>COUNTIF($W$2:$W$4343,"09")</f>
        <v>333</v>
      </c>
      <c r="Z4326" s="21">
        <f>SUM(Y4326:Y4332)</f>
        <v>2681</v>
      </c>
      <c r="AA4326" s="20" t="s">
        <v>9121</v>
      </c>
    </row>
    <row r="4327" spans="1:27">
      <c r="A4327" s="18">
        <v>418</v>
      </c>
      <c r="B4327" s="20" t="s">
        <v>9122</v>
      </c>
      <c r="C4327" s="18" t="s">
        <v>9556</v>
      </c>
      <c r="D4327" s="20" t="s">
        <v>15</v>
      </c>
      <c r="E4327" s="20" t="s">
        <v>6013</v>
      </c>
      <c r="F4327" s="20"/>
      <c r="G4327" s="20" t="s">
        <v>1895</v>
      </c>
      <c r="H4327" s="67" t="s">
        <v>3655</v>
      </c>
      <c r="I4327" s="68">
        <v>35627</v>
      </c>
      <c r="J4327" s="20" t="s">
        <v>4823</v>
      </c>
      <c r="K4327" s="66"/>
      <c r="L4327" s="66"/>
      <c r="M4327" s="65"/>
      <c r="N4327" s="65"/>
      <c r="O4327" s="66"/>
      <c r="P4327" s="65"/>
      <c r="Q4327" s="66"/>
      <c r="R4327" s="66"/>
      <c r="S4327" s="20" t="s">
        <v>6013</v>
      </c>
      <c r="T4327" s="20" t="s">
        <v>6013</v>
      </c>
      <c r="U4327" s="20" t="s">
        <v>6013</v>
      </c>
      <c r="V4327" s="6" t="s">
        <v>6013</v>
      </c>
      <c r="W4327" s="21" t="str">
        <f t="shared" si="68"/>
        <v>16</v>
      </c>
      <c r="X4327" s="21">
        <v>2010</v>
      </c>
      <c r="Y4327" s="21">
        <f>COUNTIF($W$2:$W$4343,"10")</f>
        <v>386</v>
      </c>
      <c r="Z4327" s="21">
        <f>SUM(Y4327:Y4333)</f>
        <v>2782</v>
      </c>
      <c r="AA4327" s="20" t="s">
        <v>9122</v>
      </c>
    </row>
    <row r="4328" spans="1:27">
      <c r="A4328" s="18">
        <v>419</v>
      </c>
      <c r="B4328" s="20" t="s">
        <v>9123</v>
      </c>
      <c r="C4328" s="18" t="s">
        <v>9557</v>
      </c>
      <c r="D4328" s="20" t="s">
        <v>9</v>
      </c>
      <c r="E4328" s="20" t="s">
        <v>6013</v>
      </c>
      <c r="F4328" s="20"/>
      <c r="G4328" s="20" t="s">
        <v>1895</v>
      </c>
      <c r="H4328" s="67" t="s">
        <v>3745</v>
      </c>
      <c r="I4328" s="68">
        <v>35945</v>
      </c>
      <c r="J4328" s="20" t="s">
        <v>4823</v>
      </c>
      <c r="K4328" s="66"/>
      <c r="L4328" s="66"/>
      <c r="M4328" s="65"/>
      <c r="N4328" s="65"/>
      <c r="O4328" s="66"/>
      <c r="P4328" s="65"/>
      <c r="Q4328" s="66"/>
      <c r="R4328" s="66"/>
      <c r="S4328" s="20" t="s">
        <v>6013</v>
      </c>
      <c r="T4328" s="20" t="s">
        <v>6013</v>
      </c>
      <c r="U4328" s="20" t="s">
        <v>6013</v>
      </c>
      <c r="V4328" s="6" t="s">
        <v>6013</v>
      </c>
      <c r="W4328" s="21" t="str">
        <f t="shared" si="68"/>
        <v>16</v>
      </c>
      <c r="X4328" s="21">
        <v>2011</v>
      </c>
      <c r="Y4328" s="21">
        <f>COUNTIF($W$2:$W$4343,"11")</f>
        <v>441</v>
      </c>
      <c r="AA4328" s="20" t="s">
        <v>9123</v>
      </c>
    </row>
    <row r="4329" spans="1:27">
      <c r="A4329" s="18">
        <v>420</v>
      </c>
      <c r="B4329" s="20" t="s">
        <v>9124</v>
      </c>
      <c r="C4329" s="18" t="s">
        <v>9558</v>
      </c>
      <c r="D4329" s="20" t="s">
        <v>9</v>
      </c>
      <c r="E4329" s="20" t="s">
        <v>6013</v>
      </c>
      <c r="F4329" s="20"/>
      <c r="G4329" s="20" t="s">
        <v>15</v>
      </c>
      <c r="H4329" s="67" t="s">
        <v>3655</v>
      </c>
      <c r="I4329" s="68">
        <v>36038</v>
      </c>
      <c r="J4329" s="20" t="s">
        <v>4823</v>
      </c>
      <c r="K4329" s="66"/>
      <c r="L4329" s="66"/>
      <c r="M4329" s="65"/>
      <c r="N4329" s="65"/>
      <c r="O4329" s="66"/>
      <c r="P4329" s="65"/>
      <c r="Q4329" s="66"/>
      <c r="R4329" s="66"/>
      <c r="S4329" s="20" t="s">
        <v>6013</v>
      </c>
      <c r="T4329" s="20" t="s">
        <v>6013</v>
      </c>
      <c r="U4329" s="20" t="s">
        <v>6013</v>
      </c>
      <c r="V4329" s="6" t="s">
        <v>6013</v>
      </c>
      <c r="W4329" s="21" t="str">
        <f t="shared" si="68"/>
        <v>16</v>
      </c>
      <c r="X4329" s="21">
        <v>2012</v>
      </c>
      <c r="Y4329" s="21">
        <f>COUNTIF($W$2:$W$4343,"12")</f>
        <v>308</v>
      </c>
      <c r="AA4329" s="20" t="s">
        <v>9124</v>
      </c>
    </row>
    <row r="4330" spans="1:27">
      <c r="A4330" s="18">
        <v>421</v>
      </c>
      <c r="B4330" s="20" t="s">
        <v>9125</v>
      </c>
      <c r="C4330" s="18" t="s">
        <v>9559</v>
      </c>
      <c r="D4330" s="20" t="s">
        <v>9</v>
      </c>
      <c r="E4330" s="20" t="s">
        <v>6013</v>
      </c>
      <c r="F4330" s="20"/>
      <c r="G4330" s="20" t="s">
        <v>1895</v>
      </c>
      <c r="H4330" s="67" t="s">
        <v>3718</v>
      </c>
      <c r="I4330" s="68">
        <v>35705</v>
      </c>
      <c r="J4330" s="20" t="s">
        <v>4823</v>
      </c>
      <c r="K4330" s="66"/>
      <c r="L4330" s="66"/>
      <c r="M4330" s="65"/>
      <c r="N4330" s="65"/>
      <c r="O4330" s="66"/>
      <c r="P4330" s="65"/>
      <c r="Q4330" s="66"/>
      <c r="R4330" s="66"/>
      <c r="S4330" s="20" t="s">
        <v>6013</v>
      </c>
      <c r="T4330" s="20" t="s">
        <v>6013</v>
      </c>
      <c r="U4330" s="20" t="s">
        <v>6013</v>
      </c>
      <c r="V4330" s="6" t="s">
        <v>6013</v>
      </c>
      <c r="W4330" s="21" t="str">
        <f t="shared" si="68"/>
        <v>16</v>
      </c>
      <c r="X4330" s="21">
        <v>2013</v>
      </c>
      <c r="Y4330" s="21">
        <f>COUNTIF($W$2:$W$4343,"13")</f>
        <v>419</v>
      </c>
      <c r="AA4330" s="20" t="s">
        <v>9125</v>
      </c>
    </row>
    <row r="4331" spans="1:27">
      <c r="A4331" s="18">
        <v>422</v>
      </c>
      <c r="B4331" s="20" t="s">
        <v>9126</v>
      </c>
      <c r="C4331" s="18" t="s">
        <v>9560</v>
      </c>
      <c r="D4331" s="20" t="s">
        <v>9</v>
      </c>
      <c r="E4331" s="20" t="s">
        <v>6013</v>
      </c>
      <c r="F4331" s="20"/>
      <c r="G4331" s="20" t="s">
        <v>15</v>
      </c>
      <c r="H4331" s="67" t="s">
        <v>3655</v>
      </c>
      <c r="I4331" s="68">
        <v>35903</v>
      </c>
      <c r="J4331" s="20" t="s">
        <v>4823</v>
      </c>
      <c r="K4331" s="66"/>
      <c r="L4331" s="66"/>
      <c r="M4331" s="65"/>
      <c r="N4331" s="65"/>
      <c r="O4331" s="66"/>
      <c r="P4331" s="65"/>
      <c r="Q4331" s="66"/>
      <c r="R4331" s="66"/>
      <c r="S4331" s="20" t="s">
        <v>6013</v>
      </c>
      <c r="T4331" s="20" t="s">
        <v>6013</v>
      </c>
      <c r="U4331" s="20" t="s">
        <v>6013</v>
      </c>
      <c r="V4331" s="6" t="s">
        <v>6013</v>
      </c>
      <c r="W4331" s="21" t="str">
        <f t="shared" si="68"/>
        <v>16</v>
      </c>
      <c r="X4331" s="21">
        <v>2014</v>
      </c>
      <c r="Y4331" s="21">
        <f>COUNTIF($W$2:$W$4343,"14")</f>
        <v>396</v>
      </c>
      <c r="AA4331" s="20" t="s">
        <v>9126</v>
      </c>
    </row>
    <row r="4332" spans="1:27">
      <c r="A4332" s="18">
        <v>423</v>
      </c>
      <c r="B4332" s="20" t="s">
        <v>9127</v>
      </c>
      <c r="C4332" s="18" t="s">
        <v>9561</v>
      </c>
      <c r="D4332" s="20" t="s">
        <v>9</v>
      </c>
      <c r="E4332" s="20" t="s">
        <v>6013</v>
      </c>
      <c r="F4332" s="20"/>
      <c r="G4332" s="20" t="s">
        <v>82</v>
      </c>
      <c r="H4332" s="67" t="s">
        <v>3746</v>
      </c>
      <c r="I4332" s="68">
        <v>35890</v>
      </c>
      <c r="J4332" s="20" t="s">
        <v>4823</v>
      </c>
      <c r="K4332" s="66"/>
      <c r="L4332" s="66"/>
      <c r="M4332" s="65"/>
      <c r="N4332" s="65"/>
      <c r="O4332" s="66"/>
      <c r="P4332" s="65"/>
      <c r="Q4332" s="66"/>
      <c r="R4332" s="66"/>
      <c r="S4332" s="20" t="s">
        <v>6013</v>
      </c>
      <c r="T4332" s="20" t="s">
        <v>6013</v>
      </c>
      <c r="U4332" s="20" t="s">
        <v>6013</v>
      </c>
      <c r="V4332" s="6" t="s">
        <v>6013</v>
      </c>
      <c r="W4332" s="21" t="str">
        <f t="shared" si="68"/>
        <v>16</v>
      </c>
      <c r="X4332" s="21">
        <v>2015</v>
      </c>
      <c r="Y4332" s="21">
        <f>COUNTIF($W$2:$W$4343,"15")</f>
        <v>398</v>
      </c>
      <c r="AA4332" s="20" t="s">
        <v>9127</v>
      </c>
    </row>
    <row r="4333" spans="1:27">
      <c r="A4333" s="18">
        <v>424</v>
      </c>
      <c r="B4333" s="20" t="s">
        <v>9128</v>
      </c>
      <c r="C4333" s="18" t="s">
        <v>9562</v>
      </c>
      <c r="D4333" s="20" t="s">
        <v>9</v>
      </c>
      <c r="E4333" s="20" t="s">
        <v>6013</v>
      </c>
      <c r="F4333" s="20"/>
      <c r="G4333" s="20" t="s">
        <v>59</v>
      </c>
      <c r="H4333" s="67" t="s">
        <v>3727</v>
      </c>
      <c r="I4333" s="68">
        <v>35737</v>
      </c>
      <c r="J4333" s="20" t="s">
        <v>4823</v>
      </c>
      <c r="K4333" s="66"/>
      <c r="L4333" s="66"/>
      <c r="M4333" s="65"/>
      <c r="N4333" s="65"/>
      <c r="O4333" s="66"/>
      <c r="P4333" s="65"/>
      <c r="Q4333" s="66"/>
      <c r="R4333" s="66"/>
      <c r="S4333" s="20" t="s">
        <v>6013</v>
      </c>
      <c r="T4333" s="20" t="s">
        <v>6013</v>
      </c>
      <c r="U4333" s="20" t="s">
        <v>6013</v>
      </c>
      <c r="V4333" s="6" t="s">
        <v>6013</v>
      </c>
      <c r="W4333" s="21" t="str">
        <f t="shared" si="68"/>
        <v>16</v>
      </c>
      <c r="X4333" s="21">
        <v>2016</v>
      </c>
      <c r="Y4333" s="21">
        <f>COUNTIF($W$2:$W$4343,"16")</f>
        <v>434</v>
      </c>
      <c r="AA4333" s="20" t="s">
        <v>9128</v>
      </c>
    </row>
    <row r="4334" spans="1:27">
      <c r="A4334" s="18">
        <v>425</v>
      </c>
      <c r="B4334" s="20" t="s">
        <v>9129</v>
      </c>
      <c r="C4334" s="18" t="s">
        <v>9563</v>
      </c>
      <c r="D4334" s="20" t="s">
        <v>9</v>
      </c>
      <c r="E4334" s="20" t="s">
        <v>6013</v>
      </c>
      <c r="F4334" s="20"/>
      <c r="G4334" s="20" t="s">
        <v>59</v>
      </c>
      <c r="H4334" s="67" t="s">
        <v>3994</v>
      </c>
      <c r="I4334" s="68">
        <v>35916</v>
      </c>
      <c r="J4334" s="20" t="s">
        <v>4823</v>
      </c>
      <c r="K4334" s="66"/>
      <c r="L4334" s="66"/>
      <c r="M4334" s="65"/>
      <c r="N4334" s="65"/>
      <c r="O4334" s="66"/>
      <c r="P4334" s="65"/>
      <c r="Q4334" s="66"/>
      <c r="R4334" s="66"/>
      <c r="S4334" s="20" t="s">
        <v>6013</v>
      </c>
      <c r="T4334" s="20" t="s">
        <v>6013</v>
      </c>
      <c r="U4334" s="20" t="s">
        <v>6013</v>
      </c>
      <c r="V4334" s="6" t="s">
        <v>6013</v>
      </c>
      <c r="W4334" s="21" t="str">
        <f t="shared" si="68"/>
        <v>16</v>
      </c>
      <c r="Y4334" s="21" t="s">
        <v>15</v>
      </c>
      <c r="Z4334" s="21" t="s">
        <v>9</v>
      </c>
      <c r="AA4334" s="20" t="s">
        <v>9129</v>
      </c>
    </row>
    <row r="4335" spans="1:27">
      <c r="A4335" s="18">
        <v>426</v>
      </c>
      <c r="B4335" s="20" t="s">
        <v>9130</v>
      </c>
      <c r="C4335" s="18" t="s">
        <v>9564</v>
      </c>
      <c r="D4335" s="20" t="s">
        <v>9</v>
      </c>
      <c r="E4335" s="20" t="s">
        <v>6013</v>
      </c>
      <c r="F4335" s="20"/>
      <c r="G4335" s="20" t="s">
        <v>486</v>
      </c>
      <c r="H4335" s="67" t="s">
        <v>3709</v>
      </c>
      <c r="I4335" s="68">
        <v>36003</v>
      </c>
      <c r="J4335" s="20" t="s">
        <v>4823</v>
      </c>
      <c r="K4335" s="66"/>
      <c r="L4335" s="66"/>
      <c r="M4335" s="65"/>
      <c r="N4335" s="65"/>
      <c r="O4335" s="66"/>
      <c r="P4335" s="65"/>
      <c r="Q4335" s="66"/>
      <c r="R4335" s="66"/>
      <c r="S4335" s="20" t="s">
        <v>6013</v>
      </c>
      <c r="T4335" s="20" t="s">
        <v>6013</v>
      </c>
      <c r="U4335" s="20" t="s">
        <v>6013</v>
      </c>
      <c r="V4335" s="6" t="s">
        <v>6013</v>
      </c>
      <c r="W4335" s="21" t="str">
        <f t="shared" si="68"/>
        <v>16</v>
      </c>
      <c r="X4335" s="54" t="s">
        <v>6623</v>
      </c>
      <c r="Y4335" s="54">
        <f>COUNTIFS($E$3910:$E$4343,"TBK",$D$3910:$D$4343,"L")</f>
        <v>1</v>
      </c>
      <c r="Z4335" s="54">
        <f>COUNTIFS($E$3910:$E$4343,"TBK",$D$3910:$D$4343,"P")</f>
        <v>4</v>
      </c>
      <c r="AA4335" s="20" t="s">
        <v>9130</v>
      </c>
    </row>
    <row r="4336" spans="1:27">
      <c r="A4336" s="18">
        <v>427</v>
      </c>
      <c r="B4336" s="20" t="s">
        <v>9131</v>
      </c>
      <c r="C4336" s="18" t="s">
        <v>9565</v>
      </c>
      <c r="D4336" s="20" t="s">
        <v>15</v>
      </c>
      <c r="E4336" s="20" t="s">
        <v>6013</v>
      </c>
      <c r="F4336" s="20"/>
      <c r="G4336" s="20" t="s">
        <v>82</v>
      </c>
      <c r="H4336" s="67" t="s">
        <v>3712</v>
      </c>
      <c r="I4336" s="68">
        <v>35783</v>
      </c>
      <c r="J4336" s="20" t="s">
        <v>4823</v>
      </c>
      <c r="K4336" s="66"/>
      <c r="L4336" s="66"/>
      <c r="M4336" s="65"/>
      <c r="N4336" s="65"/>
      <c r="O4336" s="66"/>
      <c r="P4336" s="65"/>
      <c r="Q4336" s="66"/>
      <c r="R4336" s="66"/>
      <c r="S4336" s="20" t="s">
        <v>6013</v>
      </c>
      <c r="T4336" s="20" t="s">
        <v>6013</v>
      </c>
      <c r="U4336" s="20" t="s">
        <v>6013</v>
      </c>
      <c r="V4336" s="6" t="s">
        <v>6013</v>
      </c>
      <c r="W4336" s="21" t="str">
        <f t="shared" si="68"/>
        <v>16</v>
      </c>
      <c r="X4336" s="53" t="s">
        <v>6104</v>
      </c>
      <c r="Y4336" s="54">
        <f>COUNTIFS($E$3910:$E$4343,"TBP",$D$3910:$D$4343,"L")</f>
        <v>1</v>
      </c>
      <c r="Z4336" s="54">
        <f>COUNTIFS($E$3910:$E$4343,"TBP",$D$3910:$D$4343,"P")</f>
        <v>5</v>
      </c>
      <c r="AA4336" s="20" t="s">
        <v>9131</v>
      </c>
    </row>
    <row r="4337" spans="1:27">
      <c r="A4337" s="18">
        <v>428</v>
      </c>
      <c r="B4337" s="20" t="s">
        <v>9132</v>
      </c>
      <c r="C4337" s="18" t="s">
        <v>9566</v>
      </c>
      <c r="D4337" s="20" t="s">
        <v>9</v>
      </c>
      <c r="E4337" s="20" t="s">
        <v>6013</v>
      </c>
      <c r="F4337" s="20"/>
      <c r="G4337" s="20" t="s">
        <v>15</v>
      </c>
      <c r="H4337" s="67" t="s">
        <v>8559</v>
      </c>
      <c r="I4337" s="68">
        <v>36025</v>
      </c>
      <c r="J4337" s="20" t="s">
        <v>4823</v>
      </c>
      <c r="K4337" s="66"/>
      <c r="L4337" s="66"/>
      <c r="M4337" s="65"/>
      <c r="N4337" s="65"/>
      <c r="O4337" s="66"/>
      <c r="P4337" s="65"/>
      <c r="Q4337" s="66"/>
      <c r="R4337" s="66"/>
      <c r="S4337" s="20" t="s">
        <v>6013</v>
      </c>
      <c r="T4337" s="20" t="s">
        <v>6013</v>
      </c>
      <c r="U4337" s="20" t="s">
        <v>6013</v>
      </c>
      <c r="V4337" s="6" t="s">
        <v>6013</v>
      </c>
      <c r="W4337" s="21" t="str">
        <f t="shared" si="68"/>
        <v>16</v>
      </c>
      <c r="X4337" s="54" t="s">
        <v>6021</v>
      </c>
      <c r="Y4337" s="54">
        <f>COUNTIFS($E$3910:$E$4343,"BK",$D$3910:$D$4343,"L")</f>
        <v>14</v>
      </c>
      <c r="Z4337" s="54">
        <f>COUNTIFS($E$3910:$E$4343,"BK",$D$3910:$D$4343,"P")</f>
        <v>40</v>
      </c>
      <c r="AA4337" s="20" t="s">
        <v>9132</v>
      </c>
    </row>
    <row r="4338" spans="1:27">
      <c r="A4338" s="18">
        <v>429</v>
      </c>
      <c r="B4338" s="20" t="s">
        <v>9133</v>
      </c>
      <c r="C4338" s="18" t="s">
        <v>9567</v>
      </c>
      <c r="D4338" s="20" t="s">
        <v>9</v>
      </c>
      <c r="E4338" s="20" t="s">
        <v>6013</v>
      </c>
      <c r="F4338" s="20"/>
      <c r="G4338" s="20" t="s">
        <v>1866</v>
      </c>
      <c r="H4338" s="67" t="s">
        <v>9636</v>
      </c>
      <c r="I4338" s="68">
        <v>36024</v>
      </c>
      <c r="J4338" s="20" t="s">
        <v>4823</v>
      </c>
      <c r="K4338" s="66"/>
      <c r="L4338" s="66"/>
      <c r="M4338" s="65"/>
      <c r="N4338" s="65"/>
      <c r="O4338" s="66"/>
      <c r="P4338" s="65"/>
      <c r="Q4338" s="66"/>
      <c r="R4338" s="66"/>
      <c r="S4338" s="20" t="s">
        <v>6013</v>
      </c>
      <c r="T4338" s="45" t="s">
        <v>6031</v>
      </c>
      <c r="U4338" s="45" t="s">
        <v>6031</v>
      </c>
      <c r="V4338" s="6" t="s">
        <v>6031</v>
      </c>
      <c r="W4338" s="21" t="str">
        <f t="shared" si="68"/>
        <v>16</v>
      </c>
      <c r="X4338" s="54" t="s">
        <v>6031</v>
      </c>
      <c r="Y4338" s="54">
        <f>COUNTIFS($E$3910:$E$4343,"BP",$D$3910:$D$4343,"L")</f>
        <v>0</v>
      </c>
      <c r="Z4338" s="54">
        <f>COUNTIFS($E$3910:$E$4343,"BP",$D$3910:$D$4343,"P")</f>
        <v>0</v>
      </c>
      <c r="AA4338" s="20" t="s">
        <v>9133</v>
      </c>
    </row>
    <row r="4339" spans="1:27">
      <c r="A4339" s="18">
        <v>430</v>
      </c>
      <c r="B4339" s="20" t="s">
        <v>9134</v>
      </c>
      <c r="C4339" s="18" t="s">
        <v>9568</v>
      </c>
      <c r="D4339" s="20" t="s">
        <v>9</v>
      </c>
      <c r="E4339" s="20" t="s">
        <v>6013</v>
      </c>
      <c r="F4339" s="20"/>
      <c r="G4339" s="20" t="s">
        <v>1866</v>
      </c>
      <c r="H4339" s="67" t="s">
        <v>9636</v>
      </c>
      <c r="I4339" s="68">
        <v>35802</v>
      </c>
      <c r="J4339" s="20" t="s">
        <v>5299</v>
      </c>
      <c r="K4339" s="66"/>
      <c r="L4339" s="66"/>
      <c r="M4339" s="65"/>
      <c r="N4339" s="65"/>
      <c r="O4339" s="66"/>
      <c r="P4339" s="65"/>
      <c r="Q4339" s="66"/>
      <c r="R4339" s="66"/>
      <c r="S4339" s="20" t="s">
        <v>6013</v>
      </c>
      <c r="T4339" s="45" t="s">
        <v>6031</v>
      </c>
      <c r="U4339" s="45" t="s">
        <v>6031</v>
      </c>
      <c r="V4339" s="6" t="s">
        <v>6013</v>
      </c>
      <c r="W4339" s="21" t="str">
        <f t="shared" si="68"/>
        <v>16</v>
      </c>
      <c r="X4339" s="54" t="s">
        <v>6170</v>
      </c>
      <c r="Y4339" s="54">
        <f>COUNTIFS($E$3910:$E$4343,"LK",$D$3910:$D$4343,"L")</f>
        <v>0</v>
      </c>
      <c r="Z4339" s="54">
        <f>COUNTIFS($E$3910:$E$4343,"LK",$D$3910:$D$4343,"P")</f>
        <v>2</v>
      </c>
      <c r="AA4339" s="20" t="s">
        <v>9134</v>
      </c>
    </row>
    <row r="4340" spans="1:27">
      <c r="A4340" s="18">
        <v>431</v>
      </c>
      <c r="B4340" s="20" t="s">
        <v>9135</v>
      </c>
      <c r="C4340" s="18" t="s">
        <v>9569</v>
      </c>
      <c r="D4340" s="20" t="s">
        <v>15</v>
      </c>
      <c r="E4340" s="20" t="s">
        <v>6013</v>
      </c>
      <c r="F4340" s="20"/>
      <c r="G4340" s="20" t="s">
        <v>59</v>
      </c>
      <c r="H4340" s="67" t="s">
        <v>9637</v>
      </c>
      <c r="I4340" s="68">
        <v>35707</v>
      </c>
      <c r="J4340" s="20" t="s">
        <v>4823</v>
      </c>
      <c r="K4340" s="66"/>
      <c r="L4340" s="66"/>
      <c r="M4340" s="65"/>
      <c r="N4340" s="65"/>
      <c r="O4340" s="66"/>
      <c r="P4340" s="65"/>
      <c r="Q4340" s="66"/>
      <c r="R4340" s="66"/>
      <c r="S4340" s="20" t="s">
        <v>6013</v>
      </c>
      <c r="T4340" s="20" t="s">
        <v>6013</v>
      </c>
      <c r="U4340" s="20" t="s">
        <v>6013</v>
      </c>
      <c r="V4340" s="6" t="s">
        <v>6013</v>
      </c>
      <c r="W4340" s="21" t="str">
        <f t="shared" si="68"/>
        <v>16</v>
      </c>
      <c r="X4340" s="54" t="s">
        <v>307</v>
      </c>
      <c r="Y4340" s="54">
        <f>COUNTIFS($E$3910:$E$4343,"PBP",$D$3910:$D$4343,"L")</f>
        <v>0</v>
      </c>
      <c r="Z4340" s="54">
        <f>COUNTIFS($E$3910:$E$4343,"PBP",$D$3910:$D$4343,"P")</f>
        <v>0</v>
      </c>
      <c r="AA4340" s="20" t="s">
        <v>9135</v>
      </c>
    </row>
    <row r="4341" spans="1:27">
      <c r="A4341" s="18">
        <v>432</v>
      </c>
      <c r="B4341" s="20" t="s">
        <v>9136</v>
      </c>
      <c r="C4341" s="18" t="s">
        <v>9570</v>
      </c>
      <c r="D4341" s="20" t="s">
        <v>15</v>
      </c>
      <c r="E4341" s="20" t="s">
        <v>6013</v>
      </c>
      <c r="F4341" s="20"/>
      <c r="G4341" s="20" t="s">
        <v>486</v>
      </c>
      <c r="H4341" s="67" t="s">
        <v>3741</v>
      </c>
      <c r="I4341" s="68">
        <v>36210</v>
      </c>
      <c r="J4341" s="20" t="s">
        <v>4823</v>
      </c>
      <c r="K4341" s="66"/>
      <c r="L4341" s="66"/>
      <c r="M4341" s="65"/>
      <c r="N4341" s="65"/>
      <c r="O4341" s="66"/>
      <c r="P4341" s="65"/>
      <c r="Q4341" s="66"/>
      <c r="R4341" s="66"/>
      <c r="S4341" s="20" t="s">
        <v>6013</v>
      </c>
      <c r="T4341" s="20" t="s">
        <v>6013</v>
      </c>
      <c r="U4341" s="20" t="s">
        <v>6013</v>
      </c>
      <c r="V4341" s="6" t="s">
        <v>6013</v>
      </c>
      <c r="W4341" s="21" t="str">
        <f t="shared" si="68"/>
        <v>16</v>
      </c>
      <c r="X4341" s="54" t="s">
        <v>6013</v>
      </c>
      <c r="Y4341" s="54">
        <f>COUNTIFS($E$3910:$E$4343,"MM",$D$3910:$D$4343,"L")</f>
        <v>126</v>
      </c>
      <c r="Z4341" s="54">
        <f>COUNTIFS($E$3910:$E$4343,"MM",$D$3910:$D$4343,"P")</f>
        <v>241</v>
      </c>
      <c r="AA4341" s="20" t="s">
        <v>9136</v>
      </c>
    </row>
    <row r="4342" spans="1:27">
      <c r="A4342" s="18">
        <v>433</v>
      </c>
      <c r="B4342" s="20" t="s">
        <v>9137</v>
      </c>
      <c r="C4342" s="18" t="s">
        <v>9571</v>
      </c>
      <c r="D4342" s="20" t="s">
        <v>15</v>
      </c>
      <c r="E4342" s="20" t="s">
        <v>6021</v>
      </c>
      <c r="F4342" s="20"/>
      <c r="G4342" s="20" t="s">
        <v>1538</v>
      </c>
      <c r="H4342" s="67" t="s">
        <v>3655</v>
      </c>
      <c r="I4342" s="68">
        <v>29355</v>
      </c>
      <c r="J4342" s="20" t="s">
        <v>4823</v>
      </c>
      <c r="K4342" s="66"/>
      <c r="L4342" s="66"/>
      <c r="M4342" s="65"/>
      <c r="N4342" s="65"/>
      <c r="O4342" s="66"/>
      <c r="P4342" s="65"/>
      <c r="Q4342" s="66"/>
      <c r="R4342" s="66"/>
      <c r="S4342" s="20" t="s">
        <v>6021</v>
      </c>
      <c r="T4342" s="45" t="s">
        <v>6013</v>
      </c>
      <c r="U4342" s="45" t="s">
        <v>6013</v>
      </c>
      <c r="V4342" s="6" t="s">
        <v>6013</v>
      </c>
      <c r="W4342" s="21" t="str">
        <f t="shared" si="68"/>
        <v>16</v>
      </c>
      <c r="X4342" s="54"/>
      <c r="Y4342" s="54">
        <f>SUM(Y4335:Y4341)</f>
        <v>142</v>
      </c>
      <c r="Z4342" s="54">
        <f>SUM(Z4335:Z4341)</f>
        <v>292</v>
      </c>
      <c r="AA4342" s="20" t="s">
        <v>9137</v>
      </c>
    </row>
    <row r="4343" spans="1:27">
      <c r="A4343" s="81">
        <v>434</v>
      </c>
      <c r="B4343" s="82" t="s">
        <v>9138</v>
      </c>
      <c r="C4343" s="81" t="s">
        <v>9572</v>
      </c>
      <c r="D4343" s="82" t="s">
        <v>9</v>
      </c>
      <c r="E4343" s="82" t="s">
        <v>6013</v>
      </c>
      <c r="F4343" s="82"/>
      <c r="G4343" s="82" t="s">
        <v>1536</v>
      </c>
      <c r="H4343" s="83" t="s">
        <v>3746</v>
      </c>
      <c r="I4343" s="84">
        <v>36281</v>
      </c>
      <c r="J4343" s="82" t="s">
        <v>4823</v>
      </c>
      <c r="K4343" s="66"/>
      <c r="L4343" s="66"/>
      <c r="M4343" s="65"/>
      <c r="N4343" s="65"/>
      <c r="O4343" s="66"/>
      <c r="P4343" s="93"/>
      <c r="Q4343" s="52"/>
      <c r="R4343" s="52"/>
      <c r="S4343" s="82" t="s">
        <v>6013</v>
      </c>
      <c r="T4343" s="85" t="s">
        <v>6031</v>
      </c>
      <c r="U4343" s="85" t="s">
        <v>6031</v>
      </c>
      <c r="V4343" s="6" t="s">
        <v>6013</v>
      </c>
      <c r="W4343" s="21" t="str">
        <f t="shared" si="68"/>
        <v>16</v>
      </c>
      <c r="X4343" s="54"/>
      <c r="Y4343" s="54"/>
      <c r="Z4343" s="54">
        <f>SUM(Y4342:Z4342)</f>
        <v>434</v>
      </c>
      <c r="AA4343" s="82" t="s">
        <v>9138</v>
      </c>
    </row>
    <row r="4344" spans="1:27" s="21" customFormat="1">
      <c r="A4344" s="18">
        <v>1</v>
      </c>
      <c r="B4344" s="18" t="s">
        <v>9656</v>
      </c>
      <c r="C4344" s="18" t="s">
        <v>9657</v>
      </c>
      <c r="D4344" s="20" t="s">
        <v>15</v>
      </c>
      <c r="E4344" s="20" t="s">
        <v>6013</v>
      </c>
      <c r="F4344" s="20"/>
      <c r="G4344" s="20" t="s">
        <v>1891</v>
      </c>
      <c r="H4344" s="20"/>
      <c r="I4344" s="20"/>
      <c r="J4344" s="20"/>
      <c r="K4344" s="20"/>
      <c r="L4344" s="20"/>
      <c r="M4344" s="20"/>
      <c r="N4344" s="20"/>
      <c r="O4344" s="20"/>
      <c r="P4344" s="94"/>
      <c r="Q4344" s="52"/>
      <c r="R4344" s="52"/>
      <c r="S4344" s="86"/>
      <c r="T4344" s="87"/>
      <c r="U4344" s="20" t="s">
        <v>6013</v>
      </c>
      <c r="V4344" s="6" t="s">
        <v>6013</v>
      </c>
      <c r="W4344" s="21">
        <v>1</v>
      </c>
      <c r="AA4344" s="18" t="s">
        <v>9656</v>
      </c>
    </row>
    <row r="4345" spans="1:27">
      <c r="A4345" s="18">
        <v>2</v>
      </c>
      <c r="B4345" s="18" t="s">
        <v>9658</v>
      </c>
      <c r="C4345" s="18" t="s">
        <v>9659</v>
      </c>
      <c r="D4345" s="20" t="s">
        <v>9</v>
      </c>
      <c r="E4345" s="20" t="s">
        <v>6013</v>
      </c>
      <c r="F4345" s="20"/>
      <c r="G4345" s="20" t="s">
        <v>286</v>
      </c>
      <c r="H4345" s="67"/>
      <c r="I4345" s="68"/>
      <c r="J4345" s="20"/>
      <c r="K4345" s="20"/>
      <c r="L4345" s="20"/>
      <c r="M4345" s="18"/>
      <c r="N4345" s="18"/>
      <c r="O4345" s="20"/>
      <c r="P4345" s="88"/>
      <c r="Q4345" s="52"/>
      <c r="R4345" s="52"/>
      <c r="S4345" s="52"/>
      <c r="T4345" s="89"/>
      <c r="U4345" s="20" t="s">
        <v>6013</v>
      </c>
      <c r="V4345" s="6" t="s">
        <v>6013</v>
      </c>
      <c r="W4345" s="21">
        <v>2</v>
      </c>
      <c r="AA4345" s="18" t="s">
        <v>9658</v>
      </c>
    </row>
    <row r="4346" spans="1:27">
      <c r="A4346" s="18">
        <v>3</v>
      </c>
      <c r="B4346" s="18" t="s">
        <v>9660</v>
      </c>
      <c r="C4346" s="18" t="s">
        <v>9661</v>
      </c>
      <c r="D4346" s="20" t="s">
        <v>9</v>
      </c>
      <c r="E4346" s="20" t="s">
        <v>6013</v>
      </c>
      <c r="F4346" s="20"/>
      <c r="G4346" s="20" t="s">
        <v>486</v>
      </c>
      <c r="H4346" s="67"/>
      <c r="I4346" s="68"/>
      <c r="J4346" s="20"/>
      <c r="K4346" s="20"/>
      <c r="L4346" s="20"/>
      <c r="M4346" s="18"/>
      <c r="N4346" s="18"/>
      <c r="O4346" s="20"/>
      <c r="P4346" s="88"/>
      <c r="Q4346" s="52"/>
      <c r="R4346" s="52"/>
      <c r="S4346" s="52"/>
      <c r="T4346" s="89"/>
      <c r="U4346" s="20" t="s">
        <v>6013</v>
      </c>
      <c r="V4346" s="6" t="s">
        <v>6013</v>
      </c>
      <c r="W4346" s="21">
        <v>2</v>
      </c>
      <c r="AA4346" s="18" t="s">
        <v>9660</v>
      </c>
    </row>
    <row r="4347" spans="1:27">
      <c r="A4347" s="18">
        <v>4</v>
      </c>
      <c r="B4347" s="18" t="s">
        <v>9662</v>
      </c>
      <c r="C4347" s="18" t="s">
        <v>9663</v>
      </c>
      <c r="D4347" s="20" t="s">
        <v>9</v>
      </c>
      <c r="E4347" s="20" t="s">
        <v>6013</v>
      </c>
      <c r="F4347" s="20"/>
      <c r="G4347" s="20" t="s">
        <v>20</v>
      </c>
      <c r="H4347" s="67"/>
      <c r="I4347" s="68"/>
      <c r="J4347" s="20"/>
      <c r="K4347" s="20"/>
      <c r="L4347" s="20"/>
      <c r="M4347" s="18"/>
      <c r="N4347" s="18"/>
      <c r="O4347" s="20"/>
      <c r="P4347" s="88"/>
      <c r="Q4347" s="52"/>
      <c r="R4347" s="52"/>
      <c r="S4347" s="52"/>
      <c r="T4347" s="89"/>
      <c r="U4347" s="20" t="s">
        <v>6013</v>
      </c>
      <c r="V4347" s="6" t="s">
        <v>6031</v>
      </c>
      <c r="W4347" s="21">
        <v>2</v>
      </c>
      <c r="AA4347" s="18" t="s">
        <v>9662</v>
      </c>
    </row>
    <row r="4348" spans="1:27">
      <c r="A4348" s="18">
        <v>5</v>
      </c>
      <c r="B4348" s="18" t="s">
        <v>9664</v>
      </c>
      <c r="C4348" s="18" t="s">
        <v>9665</v>
      </c>
      <c r="D4348" s="20" t="s">
        <v>9</v>
      </c>
      <c r="E4348" s="20" t="s">
        <v>6013</v>
      </c>
      <c r="F4348" s="20"/>
      <c r="G4348" s="20" t="s">
        <v>1536</v>
      </c>
      <c r="H4348" s="67"/>
      <c r="I4348" s="68"/>
      <c r="J4348" s="20"/>
      <c r="K4348" s="20"/>
      <c r="L4348" s="20"/>
      <c r="M4348" s="18"/>
      <c r="N4348" s="18"/>
      <c r="O4348" s="20"/>
      <c r="P4348" s="88"/>
      <c r="Q4348" s="52"/>
      <c r="R4348" s="52"/>
      <c r="S4348" s="52"/>
      <c r="T4348" s="89"/>
      <c r="U4348" s="20" t="s">
        <v>6013</v>
      </c>
      <c r="V4348" s="6" t="s">
        <v>6031</v>
      </c>
      <c r="W4348" s="21">
        <v>2</v>
      </c>
      <c r="AA4348" s="18" t="s">
        <v>9664</v>
      </c>
    </row>
    <row r="4349" spans="1:27">
      <c r="A4349" s="18">
        <v>6</v>
      </c>
      <c r="B4349" s="18" t="s">
        <v>9666</v>
      </c>
      <c r="C4349" s="18" t="s">
        <v>9667</v>
      </c>
      <c r="D4349" s="20" t="s">
        <v>15</v>
      </c>
      <c r="E4349" s="20" t="s">
        <v>6170</v>
      </c>
      <c r="F4349" s="20"/>
      <c r="G4349" s="20" t="s">
        <v>1891</v>
      </c>
      <c r="H4349" s="67"/>
      <c r="I4349" s="68"/>
      <c r="J4349" s="20"/>
      <c r="K4349" s="20"/>
      <c r="L4349" s="20"/>
      <c r="M4349" s="18"/>
      <c r="N4349" s="18"/>
      <c r="O4349" s="20"/>
      <c r="P4349" s="88"/>
      <c r="Q4349" s="52"/>
      <c r="R4349" s="52"/>
      <c r="S4349" s="52"/>
      <c r="T4349" s="89"/>
      <c r="U4349" s="20" t="s">
        <v>6170</v>
      </c>
      <c r="V4349" s="6" t="s">
        <v>6170</v>
      </c>
      <c r="W4349" s="21">
        <v>1</v>
      </c>
      <c r="AA4349" s="18" t="s">
        <v>9666</v>
      </c>
    </row>
    <row r="4350" spans="1:27">
      <c r="A4350" s="18">
        <v>7</v>
      </c>
      <c r="B4350" s="18" t="s">
        <v>9668</v>
      </c>
      <c r="C4350" s="18" t="s">
        <v>9669</v>
      </c>
      <c r="D4350" s="20" t="s">
        <v>9</v>
      </c>
      <c r="E4350" s="20" t="s">
        <v>6013</v>
      </c>
      <c r="F4350" s="20"/>
      <c r="G4350" s="20" t="s">
        <v>1538</v>
      </c>
      <c r="H4350" s="67"/>
      <c r="I4350" s="68"/>
      <c r="J4350" s="20"/>
      <c r="K4350" s="20"/>
      <c r="L4350" s="20"/>
      <c r="M4350" s="18"/>
      <c r="N4350" s="18"/>
      <c r="O4350" s="20"/>
      <c r="P4350" s="88"/>
      <c r="Q4350" s="52"/>
      <c r="R4350" s="52"/>
      <c r="S4350" s="52"/>
      <c r="T4350" s="89"/>
      <c r="U4350" s="20" t="s">
        <v>6013</v>
      </c>
      <c r="V4350" s="6" t="s">
        <v>6031</v>
      </c>
      <c r="W4350" s="21">
        <v>2</v>
      </c>
      <c r="AA4350" s="18" t="s">
        <v>9668</v>
      </c>
    </row>
    <row r="4351" spans="1:27">
      <c r="A4351" s="18">
        <v>8</v>
      </c>
      <c r="B4351" s="18" t="s">
        <v>9670</v>
      </c>
      <c r="C4351" s="18" t="s">
        <v>9671</v>
      </c>
      <c r="D4351" s="20" t="s">
        <v>15</v>
      </c>
      <c r="E4351" s="20" t="s">
        <v>6013</v>
      </c>
      <c r="F4351" s="20"/>
      <c r="G4351" s="20" t="s">
        <v>1866</v>
      </c>
      <c r="H4351" s="67"/>
      <c r="I4351" s="68"/>
      <c r="J4351" s="20"/>
      <c r="K4351" s="20"/>
      <c r="L4351" s="20"/>
      <c r="M4351" s="18"/>
      <c r="N4351" s="18"/>
      <c r="O4351" s="20"/>
      <c r="P4351" s="88"/>
      <c r="Q4351" s="52"/>
      <c r="R4351" s="52"/>
      <c r="S4351" s="52"/>
      <c r="T4351" s="89"/>
      <c r="U4351" s="20" t="s">
        <v>6013</v>
      </c>
      <c r="V4351" s="6" t="s">
        <v>6031</v>
      </c>
      <c r="W4351" s="21">
        <v>1</v>
      </c>
      <c r="AA4351" s="18" t="s">
        <v>9670</v>
      </c>
    </row>
    <row r="4352" spans="1:27">
      <c r="A4352" s="18">
        <v>9</v>
      </c>
      <c r="B4352" s="18" t="s">
        <v>9672</v>
      </c>
      <c r="C4352" s="18" t="s">
        <v>9673</v>
      </c>
      <c r="D4352" s="20" t="s">
        <v>9</v>
      </c>
      <c r="E4352" s="20" t="s">
        <v>6013</v>
      </c>
      <c r="F4352" s="20"/>
      <c r="G4352" s="20" t="s">
        <v>286</v>
      </c>
      <c r="H4352" s="67"/>
      <c r="I4352" s="68"/>
      <c r="J4352" s="20"/>
      <c r="K4352" s="20"/>
      <c r="L4352" s="20"/>
      <c r="M4352" s="18"/>
      <c r="N4352" s="18"/>
      <c r="O4352" s="20"/>
      <c r="P4352" s="88"/>
      <c r="Q4352" s="52"/>
      <c r="R4352" s="52"/>
      <c r="S4352" s="52"/>
      <c r="T4352" s="89"/>
      <c r="U4352" s="20" t="s">
        <v>6013</v>
      </c>
      <c r="V4352" s="6" t="s">
        <v>6013</v>
      </c>
      <c r="W4352" s="21">
        <v>2</v>
      </c>
      <c r="AA4352" s="18" t="s">
        <v>9672</v>
      </c>
    </row>
    <row r="4353" spans="1:27">
      <c r="A4353" s="18">
        <v>10</v>
      </c>
      <c r="B4353" s="18" t="s">
        <v>9674</v>
      </c>
      <c r="C4353" s="18" t="s">
        <v>9675</v>
      </c>
      <c r="D4353" s="20" t="s">
        <v>9</v>
      </c>
      <c r="E4353" s="20" t="s">
        <v>6013</v>
      </c>
      <c r="F4353" s="20"/>
      <c r="G4353" s="20" t="s">
        <v>1891</v>
      </c>
      <c r="H4353" s="67"/>
      <c r="I4353" s="68"/>
      <c r="J4353" s="20"/>
      <c r="K4353" s="20"/>
      <c r="L4353" s="20"/>
      <c r="M4353" s="18"/>
      <c r="N4353" s="18"/>
      <c r="O4353" s="20"/>
      <c r="P4353" s="88"/>
      <c r="Q4353" s="52"/>
      <c r="R4353" s="52"/>
      <c r="S4353" s="52"/>
      <c r="T4353" s="89"/>
      <c r="U4353" s="20" t="s">
        <v>6013</v>
      </c>
      <c r="V4353" s="6" t="s">
        <v>6031</v>
      </c>
      <c r="W4353" s="21">
        <v>2</v>
      </c>
      <c r="AA4353" s="18" t="s">
        <v>9674</v>
      </c>
    </row>
    <row r="4354" spans="1:27">
      <c r="A4354" s="18">
        <v>11</v>
      </c>
      <c r="B4354" s="18" t="s">
        <v>9676</v>
      </c>
      <c r="C4354" s="18" t="s">
        <v>9677</v>
      </c>
      <c r="D4354" s="20" t="s">
        <v>15</v>
      </c>
      <c r="E4354" s="20" t="s">
        <v>6021</v>
      </c>
      <c r="F4354" s="20"/>
      <c r="G4354" s="20" t="s">
        <v>286</v>
      </c>
      <c r="H4354" s="67"/>
      <c r="I4354" s="68"/>
      <c r="J4354" s="20"/>
      <c r="K4354" s="20"/>
      <c r="L4354" s="20"/>
      <c r="M4354" s="18"/>
      <c r="N4354" s="18"/>
      <c r="O4354" s="20"/>
      <c r="P4354" s="88"/>
      <c r="Q4354" s="52"/>
      <c r="R4354" s="52"/>
      <c r="S4354" s="52"/>
      <c r="T4354" s="89"/>
      <c r="U4354" s="20" t="s">
        <v>6021</v>
      </c>
      <c r="V4354" s="6" t="s">
        <v>6021</v>
      </c>
      <c r="W4354" s="21">
        <v>1</v>
      </c>
      <c r="AA4354" s="18" t="s">
        <v>9676</v>
      </c>
    </row>
    <row r="4355" spans="1:27">
      <c r="A4355" s="18">
        <v>12</v>
      </c>
      <c r="B4355" s="18" t="s">
        <v>9678</v>
      </c>
      <c r="C4355" s="18" t="s">
        <v>9679</v>
      </c>
      <c r="D4355" s="20" t="s">
        <v>9</v>
      </c>
      <c r="E4355" s="20" t="s">
        <v>6021</v>
      </c>
      <c r="F4355" s="20"/>
      <c r="G4355" s="20" t="s">
        <v>1891</v>
      </c>
      <c r="H4355" s="67"/>
      <c r="I4355" s="68"/>
      <c r="J4355" s="20"/>
      <c r="K4355" s="20"/>
      <c r="L4355" s="20"/>
      <c r="M4355" s="18"/>
      <c r="N4355" s="18"/>
      <c r="O4355" s="20"/>
      <c r="P4355" s="88"/>
      <c r="Q4355" s="52"/>
      <c r="R4355" s="52"/>
      <c r="S4355" s="52"/>
      <c r="T4355" s="89"/>
      <c r="U4355" s="20" t="s">
        <v>6021</v>
      </c>
      <c r="V4355" s="6" t="s">
        <v>6021</v>
      </c>
      <c r="W4355" s="21">
        <v>2</v>
      </c>
      <c r="AA4355" s="18" t="s">
        <v>9678</v>
      </c>
    </row>
    <row r="4356" spans="1:27">
      <c r="A4356" s="18">
        <v>13</v>
      </c>
      <c r="B4356" s="18" t="s">
        <v>9680</v>
      </c>
      <c r="C4356" s="18" t="s">
        <v>9681</v>
      </c>
      <c r="D4356" s="20" t="s">
        <v>9</v>
      </c>
      <c r="E4356" s="20" t="s">
        <v>6013</v>
      </c>
      <c r="F4356" s="20"/>
      <c r="G4356" s="20" t="s">
        <v>486</v>
      </c>
      <c r="H4356" s="67"/>
      <c r="I4356" s="68"/>
      <c r="J4356" s="20"/>
      <c r="K4356" s="20"/>
      <c r="L4356" s="20"/>
      <c r="M4356" s="18"/>
      <c r="N4356" s="18"/>
      <c r="O4356" s="20"/>
      <c r="P4356" s="88"/>
      <c r="Q4356" s="52"/>
      <c r="R4356" s="52"/>
      <c r="S4356" s="52"/>
      <c r="T4356" s="89"/>
      <c r="U4356" s="20" t="s">
        <v>6013</v>
      </c>
      <c r="V4356" s="6" t="s">
        <v>6013</v>
      </c>
      <c r="W4356" s="21">
        <v>2</v>
      </c>
      <c r="AA4356" s="18" t="s">
        <v>9680</v>
      </c>
    </row>
    <row r="4357" spans="1:27">
      <c r="A4357" s="18">
        <v>14</v>
      </c>
      <c r="B4357" s="18" t="s">
        <v>9682</v>
      </c>
      <c r="C4357" s="18" t="s">
        <v>9683</v>
      </c>
      <c r="D4357" s="20" t="s">
        <v>9</v>
      </c>
      <c r="E4357" s="20" t="s">
        <v>6013</v>
      </c>
      <c r="F4357" s="20"/>
      <c r="G4357" s="20" t="s">
        <v>1866</v>
      </c>
      <c r="H4357" s="67"/>
      <c r="I4357" s="68"/>
      <c r="J4357" s="20"/>
      <c r="K4357" s="20"/>
      <c r="L4357" s="20"/>
      <c r="M4357" s="18"/>
      <c r="N4357" s="18"/>
      <c r="O4357" s="20"/>
      <c r="P4357" s="88"/>
      <c r="Q4357" s="52"/>
      <c r="R4357" s="52"/>
      <c r="S4357" s="52"/>
      <c r="T4357" s="89"/>
      <c r="U4357" s="20" t="s">
        <v>6013</v>
      </c>
      <c r="V4357" s="6" t="s">
        <v>6031</v>
      </c>
      <c r="W4357" s="21">
        <v>2</v>
      </c>
      <c r="AA4357" s="18" t="s">
        <v>9682</v>
      </c>
    </row>
    <row r="4358" spans="1:27">
      <c r="A4358" s="18">
        <v>15</v>
      </c>
      <c r="B4358" s="18" t="s">
        <v>9684</v>
      </c>
      <c r="C4358" s="18" t="s">
        <v>9685</v>
      </c>
      <c r="D4358" s="20" t="s">
        <v>9</v>
      </c>
      <c r="E4358" s="20" t="s">
        <v>6013</v>
      </c>
      <c r="F4358" s="20"/>
      <c r="G4358" s="20" t="s">
        <v>16</v>
      </c>
      <c r="H4358" s="67"/>
      <c r="I4358" s="68"/>
      <c r="J4358" s="20"/>
      <c r="K4358" s="20"/>
      <c r="L4358" s="20"/>
      <c r="M4358" s="18"/>
      <c r="N4358" s="18"/>
      <c r="O4358" s="20"/>
      <c r="P4358" s="88"/>
      <c r="Q4358" s="52"/>
      <c r="R4358" s="52"/>
      <c r="S4358" s="52"/>
      <c r="T4358" s="89"/>
      <c r="U4358" s="20" t="s">
        <v>6013</v>
      </c>
      <c r="V4358" s="6" t="s">
        <v>6013</v>
      </c>
      <c r="W4358" s="21">
        <v>2</v>
      </c>
      <c r="AA4358" s="18" t="s">
        <v>9684</v>
      </c>
    </row>
    <row r="4359" spans="1:27">
      <c r="A4359" s="18">
        <v>16</v>
      </c>
      <c r="B4359" s="18" t="s">
        <v>9686</v>
      </c>
      <c r="C4359" s="18" t="s">
        <v>9687</v>
      </c>
      <c r="D4359" s="20" t="s">
        <v>9</v>
      </c>
      <c r="E4359" s="20" t="s">
        <v>6013</v>
      </c>
      <c r="F4359" s="20"/>
      <c r="G4359" s="20" t="s">
        <v>1891</v>
      </c>
      <c r="H4359" s="67"/>
      <c r="I4359" s="68"/>
      <c r="J4359" s="20"/>
      <c r="K4359" s="20"/>
      <c r="L4359" s="20"/>
      <c r="M4359" s="18"/>
      <c r="N4359" s="18"/>
      <c r="O4359" s="20"/>
      <c r="P4359" s="88"/>
      <c r="Q4359" s="52"/>
      <c r="R4359" s="52"/>
      <c r="S4359" s="52"/>
      <c r="T4359" s="89"/>
      <c r="U4359" s="20" t="s">
        <v>6013</v>
      </c>
      <c r="V4359" s="6" t="s">
        <v>6031</v>
      </c>
      <c r="W4359" s="21">
        <v>2</v>
      </c>
      <c r="AA4359" s="18" t="s">
        <v>9686</v>
      </c>
    </row>
    <row r="4360" spans="1:27">
      <c r="A4360" s="18">
        <v>17</v>
      </c>
      <c r="B4360" s="18" t="s">
        <v>9688</v>
      </c>
      <c r="C4360" s="18" t="s">
        <v>9689</v>
      </c>
      <c r="D4360" s="20" t="s">
        <v>15</v>
      </c>
      <c r="E4360" s="20" t="s">
        <v>6013</v>
      </c>
      <c r="F4360" s="20"/>
      <c r="G4360" s="20" t="s">
        <v>1866</v>
      </c>
      <c r="H4360" s="67"/>
      <c r="I4360" s="68"/>
      <c r="J4360" s="20"/>
      <c r="K4360" s="20"/>
      <c r="L4360" s="20"/>
      <c r="M4360" s="18"/>
      <c r="N4360" s="18"/>
      <c r="O4360" s="20"/>
      <c r="P4360" s="88"/>
      <c r="Q4360" s="52"/>
      <c r="R4360" s="52"/>
      <c r="S4360" s="52"/>
      <c r="T4360" s="89"/>
      <c r="U4360" s="20" t="s">
        <v>6013</v>
      </c>
      <c r="V4360" s="6" t="s">
        <v>6013</v>
      </c>
      <c r="W4360" s="21">
        <v>1</v>
      </c>
      <c r="AA4360" s="18" t="s">
        <v>9688</v>
      </c>
    </row>
    <row r="4361" spans="1:27">
      <c r="A4361" s="18">
        <v>18</v>
      </c>
      <c r="B4361" s="18" t="s">
        <v>9690</v>
      </c>
      <c r="C4361" s="18" t="s">
        <v>9691</v>
      </c>
      <c r="D4361" s="20" t="s">
        <v>15</v>
      </c>
      <c r="E4361" s="20" t="s">
        <v>6021</v>
      </c>
      <c r="F4361" s="20"/>
      <c r="G4361" s="20" t="s">
        <v>486</v>
      </c>
      <c r="H4361" s="67"/>
      <c r="I4361" s="68"/>
      <c r="J4361" s="20"/>
      <c r="K4361" s="20"/>
      <c r="L4361" s="20"/>
      <c r="M4361" s="18"/>
      <c r="N4361" s="18"/>
      <c r="O4361" s="20"/>
      <c r="P4361" s="88"/>
      <c r="Q4361" s="52"/>
      <c r="R4361" s="52"/>
      <c r="S4361" s="52"/>
      <c r="T4361" s="89"/>
      <c r="U4361" s="20" t="s">
        <v>6021</v>
      </c>
      <c r="V4361" s="6" t="s">
        <v>6021</v>
      </c>
      <c r="W4361" s="21">
        <v>1</v>
      </c>
      <c r="AA4361" s="18" t="s">
        <v>9690</v>
      </c>
    </row>
    <row r="4362" spans="1:27">
      <c r="A4362" s="18">
        <v>19</v>
      </c>
      <c r="B4362" s="18" t="s">
        <v>9692</v>
      </c>
      <c r="C4362" s="18" t="s">
        <v>9693</v>
      </c>
      <c r="D4362" s="20" t="s">
        <v>9</v>
      </c>
      <c r="E4362" s="20" t="s">
        <v>6013</v>
      </c>
      <c r="F4362" s="20"/>
      <c r="G4362" s="20" t="s">
        <v>59</v>
      </c>
      <c r="H4362" s="67"/>
      <c r="I4362" s="68"/>
      <c r="J4362" s="20"/>
      <c r="K4362" s="20"/>
      <c r="L4362" s="20"/>
      <c r="M4362" s="18"/>
      <c r="N4362" s="18"/>
      <c r="O4362" s="20"/>
      <c r="P4362" s="88"/>
      <c r="Q4362" s="52"/>
      <c r="R4362" s="52"/>
      <c r="S4362" s="52"/>
      <c r="T4362" s="89"/>
      <c r="U4362" s="20" t="s">
        <v>6013</v>
      </c>
      <c r="V4362" s="6" t="s">
        <v>6013</v>
      </c>
      <c r="W4362" s="21">
        <v>2</v>
      </c>
      <c r="AA4362" s="18" t="s">
        <v>9692</v>
      </c>
    </row>
    <row r="4363" spans="1:27">
      <c r="A4363" s="18">
        <v>20</v>
      </c>
      <c r="B4363" s="18" t="s">
        <v>9694</v>
      </c>
      <c r="C4363" s="18" t="s">
        <v>9695</v>
      </c>
      <c r="D4363" s="20" t="s">
        <v>9</v>
      </c>
      <c r="E4363" s="20" t="s">
        <v>6013</v>
      </c>
      <c r="F4363" s="20"/>
      <c r="G4363" s="20" t="s">
        <v>82</v>
      </c>
      <c r="H4363" s="67"/>
      <c r="I4363" s="68"/>
      <c r="J4363" s="20"/>
      <c r="K4363" s="20"/>
      <c r="L4363" s="20"/>
      <c r="M4363" s="18"/>
      <c r="N4363" s="18"/>
      <c r="O4363" s="20"/>
      <c r="P4363" s="88"/>
      <c r="Q4363" s="52"/>
      <c r="R4363" s="52"/>
      <c r="S4363" s="52"/>
      <c r="T4363" s="89"/>
      <c r="U4363" s="20" t="s">
        <v>6013</v>
      </c>
      <c r="V4363" s="6" t="s">
        <v>6013</v>
      </c>
      <c r="W4363" s="21">
        <v>2</v>
      </c>
      <c r="AA4363" s="18" t="s">
        <v>9694</v>
      </c>
    </row>
    <row r="4364" spans="1:27">
      <c r="A4364" s="18">
        <v>21</v>
      </c>
      <c r="B4364" s="18" t="s">
        <v>9696</v>
      </c>
      <c r="C4364" s="18" t="s">
        <v>9697</v>
      </c>
      <c r="D4364" s="20" t="s">
        <v>15</v>
      </c>
      <c r="E4364" s="20" t="s">
        <v>6013</v>
      </c>
      <c r="F4364" s="20"/>
      <c r="G4364" s="20" t="s">
        <v>82</v>
      </c>
      <c r="H4364" s="67"/>
      <c r="I4364" s="68"/>
      <c r="J4364" s="20"/>
      <c r="K4364" s="20"/>
      <c r="L4364" s="20"/>
      <c r="M4364" s="18"/>
      <c r="N4364" s="18"/>
      <c r="O4364" s="20"/>
      <c r="P4364" s="88"/>
      <c r="Q4364" s="52"/>
      <c r="R4364" s="52"/>
      <c r="S4364" s="52"/>
      <c r="T4364" s="89"/>
      <c r="U4364" s="20" t="s">
        <v>6013</v>
      </c>
      <c r="V4364" s="6" t="s">
        <v>6013</v>
      </c>
      <c r="W4364" s="21">
        <v>1</v>
      </c>
      <c r="AA4364" s="18" t="s">
        <v>9696</v>
      </c>
    </row>
    <row r="4365" spans="1:27">
      <c r="A4365" s="18">
        <v>22</v>
      </c>
      <c r="B4365" s="18" t="s">
        <v>9698</v>
      </c>
      <c r="C4365" s="18" t="s">
        <v>9699</v>
      </c>
      <c r="D4365" s="20" t="s">
        <v>9</v>
      </c>
      <c r="E4365" s="20" t="s">
        <v>6013</v>
      </c>
      <c r="F4365" s="20"/>
      <c r="G4365" s="20" t="s">
        <v>82</v>
      </c>
      <c r="H4365" s="67"/>
      <c r="I4365" s="68"/>
      <c r="J4365" s="20"/>
      <c r="K4365" s="20"/>
      <c r="L4365" s="20"/>
      <c r="M4365" s="18"/>
      <c r="N4365" s="18"/>
      <c r="O4365" s="20"/>
      <c r="P4365" s="88"/>
      <c r="Q4365" s="52"/>
      <c r="R4365" s="52"/>
      <c r="S4365" s="52"/>
      <c r="T4365" s="89"/>
      <c r="U4365" s="20" t="s">
        <v>6013</v>
      </c>
      <c r="V4365" s="6" t="s">
        <v>6013</v>
      </c>
      <c r="W4365" s="21">
        <v>2</v>
      </c>
      <c r="AA4365" s="18" t="s">
        <v>9698</v>
      </c>
    </row>
    <row r="4366" spans="1:27">
      <c r="A4366" s="18">
        <v>23</v>
      </c>
      <c r="B4366" s="18" t="s">
        <v>9700</v>
      </c>
      <c r="C4366" s="18" t="s">
        <v>9701</v>
      </c>
      <c r="D4366" s="20" t="s">
        <v>9</v>
      </c>
      <c r="E4366" s="20" t="s">
        <v>6013</v>
      </c>
      <c r="F4366" s="20"/>
      <c r="G4366" s="20" t="s">
        <v>20</v>
      </c>
      <c r="H4366" s="67"/>
      <c r="I4366" s="68"/>
      <c r="J4366" s="20"/>
      <c r="K4366" s="20"/>
      <c r="L4366" s="20"/>
      <c r="M4366" s="18"/>
      <c r="N4366" s="18"/>
      <c r="O4366" s="20"/>
      <c r="P4366" s="88"/>
      <c r="Q4366" s="52"/>
      <c r="R4366" s="52"/>
      <c r="S4366" s="52"/>
      <c r="T4366" s="89"/>
      <c r="U4366" s="20" t="s">
        <v>6013</v>
      </c>
      <c r="V4366" s="6" t="s">
        <v>6013</v>
      </c>
      <c r="W4366" s="21">
        <v>2</v>
      </c>
      <c r="AA4366" s="18" t="s">
        <v>9700</v>
      </c>
    </row>
    <row r="4367" spans="1:27">
      <c r="A4367" s="18">
        <v>24</v>
      </c>
      <c r="B4367" s="18" t="s">
        <v>9702</v>
      </c>
      <c r="C4367" s="18" t="s">
        <v>9703</v>
      </c>
      <c r="D4367" s="20" t="s">
        <v>9</v>
      </c>
      <c r="E4367" s="20" t="s">
        <v>6013</v>
      </c>
      <c r="F4367" s="20"/>
      <c r="G4367" s="20" t="s">
        <v>59</v>
      </c>
      <c r="H4367" s="67"/>
      <c r="I4367" s="68"/>
      <c r="J4367" s="20"/>
      <c r="K4367" s="20"/>
      <c r="L4367" s="20"/>
      <c r="M4367" s="18"/>
      <c r="N4367" s="18"/>
      <c r="O4367" s="20"/>
      <c r="P4367" s="88"/>
      <c r="Q4367" s="52"/>
      <c r="R4367" s="52"/>
      <c r="S4367" s="52"/>
      <c r="T4367" s="89"/>
      <c r="U4367" s="20" t="s">
        <v>6013</v>
      </c>
      <c r="V4367" s="6" t="s">
        <v>6013</v>
      </c>
      <c r="W4367" s="21">
        <v>2</v>
      </c>
      <c r="AA4367" s="18" t="s">
        <v>9702</v>
      </c>
    </row>
    <row r="4368" spans="1:27">
      <c r="A4368" s="18">
        <v>25</v>
      </c>
      <c r="B4368" s="18" t="s">
        <v>9704</v>
      </c>
      <c r="C4368" s="18" t="s">
        <v>9705</v>
      </c>
      <c r="D4368" s="20" t="s">
        <v>15</v>
      </c>
      <c r="E4368" s="20" t="s">
        <v>6013</v>
      </c>
      <c r="F4368" s="20"/>
      <c r="G4368" s="20" t="s">
        <v>59</v>
      </c>
      <c r="H4368" s="67"/>
      <c r="I4368" s="68"/>
      <c r="J4368" s="20"/>
      <c r="K4368" s="20"/>
      <c r="L4368" s="20"/>
      <c r="M4368" s="18"/>
      <c r="N4368" s="18"/>
      <c r="O4368" s="20"/>
      <c r="P4368" s="88"/>
      <c r="Q4368" s="52"/>
      <c r="R4368" s="52"/>
      <c r="S4368" s="52"/>
      <c r="T4368" s="89"/>
      <c r="U4368" s="20" t="s">
        <v>6013</v>
      </c>
      <c r="V4368" s="6" t="s">
        <v>6013</v>
      </c>
      <c r="W4368" s="21">
        <v>1</v>
      </c>
      <c r="AA4368" s="18" t="s">
        <v>9704</v>
      </c>
    </row>
    <row r="4369" spans="1:27">
      <c r="A4369" s="18">
        <v>26</v>
      </c>
      <c r="B4369" s="18" t="s">
        <v>9706</v>
      </c>
      <c r="C4369" s="18" t="s">
        <v>9707</v>
      </c>
      <c r="D4369" s="20" t="s">
        <v>9</v>
      </c>
      <c r="E4369" s="20" t="s">
        <v>6013</v>
      </c>
      <c r="F4369" s="20"/>
      <c r="G4369" s="20" t="s">
        <v>1536</v>
      </c>
      <c r="H4369" s="67"/>
      <c r="I4369" s="68"/>
      <c r="J4369" s="20"/>
      <c r="K4369" s="20"/>
      <c r="L4369" s="20"/>
      <c r="M4369" s="18"/>
      <c r="N4369" s="18"/>
      <c r="O4369" s="20"/>
      <c r="P4369" s="88"/>
      <c r="Q4369" s="52"/>
      <c r="R4369" s="52"/>
      <c r="S4369" s="52"/>
      <c r="T4369" s="89"/>
      <c r="U4369" s="20" t="s">
        <v>6013</v>
      </c>
      <c r="V4369" s="6" t="s">
        <v>6031</v>
      </c>
      <c r="W4369" s="21">
        <v>2</v>
      </c>
      <c r="AA4369" s="18" t="s">
        <v>9706</v>
      </c>
    </row>
    <row r="4370" spans="1:27">
      <c r="A4370" s="18">
        <v>27</v>
      </c>
      <c r="B4370" s="18" t="s">
        <v>9708</v>
      </c>
      <c r="C4370" s="18" t="s">
        <v>9709</v>
      </c>
      <c r="D4370" s="20" t="s">
        <v>9</v>
      </c>
      <c r="E4370" s="20" t="s">
        <v>6013</v>
      </c>
      <c r="F4370" s="20"/>
      <c r="G4370" s="20" t="s">
        <v>1538</v>
      </c>
      <c r="H4370" s="67"/>
      <c r="I4370" s="68"/>
      <c r="J4370" s="20"/>
      <c r="K4370" s="20"/>
      <c r="L4370" s="20"/>
      <c r="M4370" s="18"/>
      <c r="N4370" s="18"/>
      <c r="O4370" s="20"/>
      <c r="P4370" s="88"/>
      <c r="Q4370" s="52"/>
      <c r="R4370" s="52"/>
      <c r="S4370" s="52"/>
      <c r="T4370" s="89"/>
      <c r="U4370" s="20" t="s">
        <v>6013</v>
      </c>
      <c r="V4370" s="6" t="s">
        <v>6013</v>
      </c>
      <c r="W4370" s="21">
        <v>2</v>
      </c>
      <c r="AA4370" s="18" t="s">
        <v>9708</v>
      </c>
    </row>
    <row r="4371" spans="1:27">
      <c r="A4371" s="18">
        <v>28</v>
      </c>
      <c r="B4371" s="18" t="s">
        <v>9710</v>
      </c>
      <c r="C4371" s="18" t="s">
        <v>9711</v>
      </c>
      <c r="D4371" s="20" t="s">
        <v>15</v>
      </c>
      <c r="E4371" s="20" t="s">
        <v>6013</v>
      </c>
      <c r="F4371" s="20"/>
      <c r="G4371" s="20" t="s">
        <v>16</v>
      </c>
      <c r="H4371" s="67"/>
      <c r="I4371" s="68"/>
      <c r="J4371" s="20"/>
      <c r="K4371" s="20"/>
      <c r="L4371" s="20"/>
      <c r="M4371" s="18"/>
      <c r="N4371" s="18"/>
      <c r="O4371" s="20"/>
      <c r="P4371" s="88"/>
      <c r="Q4371" s="52"/>
      <c r="R4371" s="52"/>
      <c r="S4371" s="52"/>
      <c r="T4371" s="89"/>
      <c r="U4371" s="20" t="s">
        <v>6013</v>
      </c>
      <c r="V4371" s="6" t="s">
        <v>6013</v>
      </c>
      <c r="W4371" s="21">
        <v>1</v>
      </c>
      <c r="AA4371" s="18" t="s">
        <v>9710</v>
      </c>
    </row>
    <row r="4372" spans="1:27">
      <c r="A4372" s="18">
        <v>29</v>
      </c>
      <c r="B4372" s="18" t="s">
        <v>9712</v>
      </c>
      <c r="C4372" s="18" t="s">
        <v>9713</v>
      </c>
      <c r="D4372" s="20" t="s">
        <v>15</v>
      </c>
      <c r="E4372" s="20" t="s">
        <v>6021</v>
      </c>
      <c r="F4372" s="20"/>
      <c r="G4372" s="20" t="s">
        <v>1536</v>
      </c>
      <c r="H4372" s="67"/>
      <c r="I4372" s="68"/>
      <c r="J4372" s="20"/>
      <c r="K4372" s="20"/>
      <c r="L4372" s="20"/>
      <c r="M4372" s="18"/>
      <c r="N4372" s="18"/>
      <c r="O4372" s="20"/>
      <c r="P4372" s="88"/>
      <c r="Q4372" s="52"/>
      <c r="R4372" s="52"/>
      <c r="S4372" s="52"/>
      <c r="T4372" s="89"/>
      <c r="U4372" s="20" t="s">
        <v>6021</v>
      </c>
      <c r="V4372" s="6" t="s">
        <v>6021</v>
      </c>
      <c r="W4372" s="21">
        <v>1</v>
      </c>
      <c r="AA4372" s="18" t="s">
        <v>9712</v>
      </c>
    </row>
    <row r="4373" spans="1:27">
      <c r="A4373" s="18">
        <v>30</v>
      </c>
      <c r="B4373" s="18" t="s">
        <v>9714</v>
      </c>
      <c r="C4373" s="18" t="s">
        <v>9715</v>
      </c>
      <c r="D4373" s="20" t="s">
        <v>9</v>
      </c>
      <c r="E4373" s="20" t="s">
        <v>6021</v>
      </c>
      <c r="F4373" s="20"/>
      <c r="G4373" s="20" t="s">
        <v>1891</v>
      </c>
      <c r="H4373" s="67"/>
      <c r="I4373" s="68"/>
      <c r="J4373" s="20"/>
      <c r="K4373" s="20"/>
      <c r="L4373" s="20"/>
      <c r="M4373" s="18"/>
      <c r="N4373" s="18"/>
      <c r="O4373" s="20"/>
      <c r="P4373" s="88"/>
      <c r="Q4373" s="52"/>
      <c r="R4373" s="52"/>
      <c r="S4373" s="52"/>
      <c r="T4373" s="89"/>
      <c r="U4373" s="20" t="s">
        <v>6021</v>
      </c>
      <c r="V4373" s="6" t="s">
        <v>6021</v>
      </c>
      <c r="W4373" s="21">
        <v>2</v>
      </c>
      <c r="AA4373" s="18" t="s">
        <v>9714</v>
      </c>
    </row>
    <row r="4374" spans="1:27">
      <c r="A4374" s="18">
        <v>31</v>
      </c>
      <c r="B4374" s="18" t="s">
        <v>9716</v>
      </c>
      <c r="C4374" s="18" t="s">
        <v>9717</v>
      </c>
      <c r="D4374" s="20" t="s">
        <v>9</v>
      </c>
      <c r="E4374" s="20" t="s">
        <v>6013</v>
      </c>
      <c r="F4374" s="20"/>
      <c r="G4374" s="20" t="s">
        <v>1891</v>
      </c>
      <c r="H4374" s="67"/>
      <c r="I4374" s="68"/>
      <c r="J4374" s="20"/>
      <c r="K4374" s="20"/>
      <c r="L4374" s="20"/>
      <c r="M4374" s="18"/>
      <c r="N4374" s="18"/>
      <c r="O4374" s="20"/>
      <c r="P4374" s="88"/>
      <c r="Q4374" s="52"/>
      <c r="R4374" s="52"/>
      <c r="S4374" s="52"/>
      <c r="T4374" s="89"/>
      <c r="U4374" s="20" t="s">
        <v>6013</v>
      </c>
      <c r="V4374" s="6" t="s">
        <v>6031</v>
      </c>
      <c r="W4374" s="21">
        <v>2</v>
      </c>
      <c r="AA4374" s="18" t="s">
        <v>9716</v>
      </c>
    </row>
    <row r="4375" spans="1:27">
      <c r="A4375" s="18">
        <v>32</v>
      </c>
      <c r="B4375" s="18" t="s">
        <v>9718</v>
      </c>
      <c r="C4375" s="18" t="s">
        <v>9719</v>
      </c>
      <c r="D4375" s="20" t="s">
        <v>15</v>
      </c>
      <c r="E4375" s="20" t="s">
        <v>6013</v>
      </c>
      <c r="F4375" s="20"/>
      <c r="G4375" s="20" t="s">
        <v>286</v>
      </c>
      <c r="H4375" s="67"/>
      <c r="I4375" s="68"/>
      <c r="J4375" s="20"/>
      <c r="K4375" s="20"/>
      <c r="L4375" s="20"/>
      <c r="M4375" s="18"/>
      <c r="N4375" s="18"/>
      <c r="O4375" s="20"/>
      <c r="P4375" s="88"/>
      <c r="Q4375" s="52"/>
      <c r="R4375" s="52"/>
      <c r="S4375" s="52"/>
      <c r="T4375" s="89"/>
      <c r="U4375" s="20" t="s">
        <v>6013</v>
      </c>
      <c r="V4375" s="6" t="s">
        <v>6013</v>
      </c>
      <c r="W4375" s="21">
        <v>1</v>
      </c>
      <c r="AA4375" s="18" t="s">
        <v>9718</v>
      </c>
    </row>
    <row r="4376" spans="1:27">
      <c r="A4376" s="18">
        <v>33</v>
      </c>
      <c r="B4376" s="18" t="s">
        <v>9720</v>
      </c>
      <c r="C4376" s="18" t="s">
        <v>9721</v>
      </c>
      <c r="D4376" s="20" t="s">
        <v>9</v>
      </c>
      <c r="E4376" s="20" t="s">
        <v>6013</v>
      </c>
      <c r="F4376" s="20"/>
      <c r="G4376" s="20" t="s">
        <v>1866</v>
      </c>
      <c r="H4376" s="67"/>
      <c r="I4376" s="68"/>
      <c r="J4376" s="20"/>
      <c r="K4376" s="20"/>
      <c r="L4376" s="20"/>
      <c r="M4376" s="18"/>
      <c r="N4376" s="18"/>
      <c r="O4376" s="20"/>
      <c r="P4376" s="88"/>
      <c r="Q4376" s="52"/>
      <c r="R4376" s="52"/>
      <c r="S4376" s="52"/>
      <c r="T4376" s="89"/>
      <c r="U4376" s="20" t="s">
        <v>6013</v>
      </c>
      <c r="V4376" s="6" t="s">
        <v>6013</v>
      </c>
      <c r="W4376" s="21">
        <v>2</v>
      </c>
      <c r="AA4376" s="18" t="s">
        <v>9720</v>
      </c>
    </row>
    <row r="4377" spans="1:27">
      <c r="A4377" s="18">
        <v>34</v>
      </c>
      <c r="B4377" s="18" t="s">
        <v>9722</v>
      </c>
      <c r="C4377" s="18" t="s">
        <v>9723</v>
      </c>
      <c r="D4377" s="20" t="s">
        <v>9</v>
      </c>
      <c r="E4377" s="20" t="s">
        <v>6013</v>
      </c>
      <c r="F4377" s="20"/>
      <c r="G4377" s="20" t="s">
        <v>82</v>
      </c>
      <c r="H4377" s="67"/>
      <c r="I4377" s="68"/>
      <c r="J4377" s="20"/>
      <c r="K4377" s="20"/>
      <c r="L4377" s="20"/>
      <c r="M4377" s="18"/>
      <c r="N4377" s="18"/>
      <c r="O4377" s="20"/>
      <c r="P4377" s="88"/>
      <c r="Q4377" s="52"/>
      <c r="R4377" s="52"/>
      <c r="S4377" s="52"/>
      <c r="T4377" s="89"/>
      <c r="U4377" s="20" t="s">
        <v>6013</v>
      </c>
      <c r="V4377" s="6" t="s">
        <v>6013</v>
      </c>
      <c r="W4377" s="21">
        <v>2</v>
      </c>
      <c r="AA4377" s="18" t="s">
        <v>9722</v>
      </c>
    </row>
    <row r="4378" spans="1:27">
      <c r="A4378" s="18">
        <v>35</v>
      </c>
      <c r="B4378" s="18" t="s">
        <v>9724</v>
      </c>
      <c r="C4378" s="18" t="s">
        <v>9725</v>
      </c>
      <c r="D4378" s="20" t="s">
        <v>9</v>
      </c>
      <c r="E4378" s="20" t="s">
        <v>6013</v>
      </c>
      <c r="F4378" s="20"/>
      <c r="G4378" s="20" t="s">
        <v>82</v>
      </c>
      <c r="H4378" s="67"/>
      <c r="I4378" s="68"/>
      <c r="J4378" s="20"/>
      <c r="K4378" s="20"/>
      <c r="L4378" s="20"/>
      <c r="M4378" s="18"/>
      <c r="N4378" s="18"/>
      <c r="O4378" s="20"/>
      <c r="P4378" s="88"/>
      <c r="Q4378" s="52"/>
      <c r="R4378" s="52"/>
      <c r="S4378" s="52"/>
      <c r="T4378" s="89"/>
      <c r="U4378" s="20" t="s">
        <v>6013</v>
      </c>
      <c r="V4378" s="6" t="s">
        <v>6013</v>
      </c>
      <c r="W4378" s="21">
        <v>2</v>
      </c>
      <c r="AA4378" s="18" t="s">
        <v>9724</v>
      </c>
    </row>
    <row r="4379" spans="1:27">
      <c r="A4379" s="18">
        <v>36</v>
      </c>
      <c r="B4379" s="18" t="s">
        <v>9726</v>
      </c>
      <c r="C4379" s="18" t="s">
        <v>9727</v>
      </c>
      <c r="D4379" s="20" t="s">
        <v>9</v>
      </c>
      <c r="E4379" s="20" t="s">
        <v>6013</v>
      </c>
      <c r="F4379" s="20"/>
      <c r="G4379" s="20" t="s">
        <v>1536</v>
      </c>
      <c r="H4379" s="67"/>
      <c r="I4379" s="68"/>
      <c r="J4379" s="20"/>
      <c r="K4379" s="20"/>
      <c r="L4379" s="20"/>
      <c r="M4379" s="18"/>
      <c r="N4379" s="18"/>
      <c r="O4379" s="20"/>
      <c r="P4379" s="88"/>
      <c r="Q4379" s="52"/>
      <c r="R4379" s="52"/>
      <c r="S4379" s="52"/>
      <c r="T4379" s="89"/>
      <c r="U4379" s="20" t="s">
        <v>6013</v>
      </c>
      <c r="V4379" s="6" t="s">
        <v>6013</v>
      </c>
      <c r="W4379" s="21">
        <v>2</v>
      </c>
      <c r="AA4379" s="18" t="s">
        <v>9726</v>
      </c>
    </row>
    <row r="4380" spans="1:27">
      <c r="A4380" s="18">
        <v>37</v>
      </c>
      <c r="B4380" s="18" t="s">
        <v>9728</v>
      </c>
      <c r="C4380" s="18" t="s">
        <v>9729</v>
      </c>
      <c r="D4380" s="20" t="s">
        <v>9</v>
      </c>
      <c r="E4380" s="20" t="s">
        <v>6013</v>
      </c>
      <c r="F4380" s="20"/>
      <c r="G4380" s="20" t="s">
        <v>59</v>
      </c>
      <c r="H4380" s="67"/>
      <c r="I4380" s="68"/>
      <c r="J4380" s="20"/>
      <c r="K4380" s="20"/>
      <c r="L4380" s="20"/>
      <c r="M4380" s="18"/>
      <c r="N4380" s="18"/>
      <c r="O4380" s="20"/>
      <c r="P4380" s="88"/>
      <c r="Q4380" s="52"/>
      <c r="R4380" s="52"/>
      <c r="S4380" s="52"/>
      <c r="T4380" s="89"/>
      <c r="U4380" s="20" t="s">
        <v>6013</v>
      </c>
      <c r="V4380" s="6" t="s">
        <v>6013</v>
      </c>
      <c r="W4380" s="21">
        <v>2</v>
      </c>
      <c r="AA4380" s="18" t="s">
        <v>9728</v>
      </c>
    </row>
    <row r="4381" spans="1:27">
      <c r="A4381" s="18">
        <v>38</v>
      </c>
      <c r="B4381" s="18" t="s">
        <v>9730</v>
      </c>
      <c r="C4381" s="18" t="s">
        <v>9731</v>
      </c>
      <c r="D4381" s="20" t="s">
        <v>15</v>
      </c>
      <c r="E4381" s="20" t="s">
        <v>6013</v>
      </c>
      <c r="F4381" s="20"/>
      <c r="G4381" s="20" t="s">
        <v>16</v>
      </c>
      <c r="H4381" s="67"/>
      <c r="I4381" s="68"/>
      <c r="J4381" s="20"/>
      <c r="K4381" s="20"/>
      <c r="L4381" s="20"/>
      <c r="M4381" s="18"/>
      <c r="N4381" s="18"/>
      <c r="O4381" s="20"/>
      <c r="P4381" s="88"/>
      <c r="Q4381" s="52"/>
      <c r="R4381" s="52"/>
      <c r="S4381" s="52"/>
      <c r="T4381" s="89"/>
      <c r="U4381" s="20" t="s">
        <v>6013</v>
      </c>
      <c r="V4381" s="45" t="s">
        <v>307</v>
      </c>
      <c r="W4381" s="21">
        <v>1</v>
      </c>
      <c r="AA4381" s="18" t="s">
        <v>9730</v>
      </c>
    </row>
    <row r="4382" spans="1:27">
      <c r="A4382" s="18">
        <v>39</v>
      </c>
      <c r="B4382" s="18" t="s">
        <v>9732</v>
      </c>
      <c r="C4382" s="18" t="s">
        <v>9733</v>
      </c>
      <c r="D4382" s="20" t="s">
        <v>9</v>
      </c>
      <c r="E4382" s="20" t="s">
        <v>6013</v>
      </c>
      <c r="F4382" s="20"/>
      <c r="G4382" s="20" t="s">
        <v>16</v>
      </c>
      <c r="H4382" s="67"/>
      <c r="I4382" s="68"/>
      <c r="J4382" s="20"/>
      <c r="K4382" s="20"/>
      <c r="L4382" s="20"/>
      <c r="M4382" s="18"/>
      <c r="N4382" s="18"/>
      <c r="O4382" s="20"/>
      <c r="P4382" s="88"/>
      <c r="Q4382" s="52"/>
      <c r="R4382" s="52"/>
      <c r="S4382" s="52"/>
      <c r="T4382" s="89"/>
      <c r="U4382" s="20" t="s">
        <v>6013</v>
      </c>
      <c r="V4382" s="6" t="s">
        <v>6013</v>
      </c>
      <c r="W4382" s="21">
        <v>2</v>
      </c>
      <c r="AA4382" s="18" t="s">
        <v>9732</v>
      </c>
    </row>
    <row r="4383" spans="1:27">
      <c r="A4383" s="18">
        <v>40</v>
      </c>
      <c r="B4383" s="18" t="s">
        <v>9734</v>
      </c>
      <c r="C4383" s="18" t="s">
        <v>9735</v>
      </c>
      <c r="D4383" s="20" t="s">
        <v>9</v>
      </c>
      <c r="E4383" s="20" t="s">
        <v>6013</v>
      </c>
      <c r="F4383" s="20"/>
      <c r="G4383" s="20" t="s">
        <v>59</v>
      </c>
      <c r="H4383" s="67"/>
      <c r="I4383" s="68"/>
      <c r="J4383" s="20"/>
      <c r="K4383" s="20"/>
      <c r="L4383" s="20"/>
      <c r="M4383" s="18"/>
      <c r="N4383" s="18"/>
      <c r="O4383" s="20"/>
      <c r="P4383" s="88"/>
      <c r="Q4383" s="52"/>
      <c r="R4383" s="52"/>
      <c r="S4383" s="52"/>
      <c r="T4383" s="89"/>
      <c r="U4383" s="20" t="s">
        <v>6013</v>
      </c>
      <c r="V4383" s="6" t="s">
        <v>6013</v>
      </c>
      <c r="W4383" s="21">
        <v>2</v>
      </c>
      <c r="AA4383" s="18" t="s">
        <v>9734</v>
      </c>
    </row>
    <row r="4384" spans="1:27">
      <c r="A4384" s="18">
        <v>41</v>
      </c>
      <c r="B4384" s="18" t="s">
        <v>9736</v>
      </c>
      <c r="C4384" s="18" t="s">
        <v>9737</v>
      </c>
      <c r="D4384" s="20" t="s">
        <v>9</v>
      </c>
      <c r="E4384" s="20" t="s">
        <v>6013</v>
      </c>
      <c r="F4384" s="20"/>
      <c r="G4384" s="20" t="s">
        <v>20</v>
      </c>
      <c r="H4384" s="67"/>
      <c r="I4384" s="68"/>
      <c r="J4384" s="20"/>
      <c r="K4384" s="20"/>
      <c r="L4384" s="20"/>
      <c r="M4384" s="18"/>
      <c r="N4384" s="18"/>
      <c r="O4384" s="20"/>
      <c r="P4384" s="88"/>
      <c r="Q4384" s="52"/>
      <c r="R4384" s="52"/>
      <c r="S4384" s="52"/>
      <c r="T4384" s="89"/>
      <c r="U4384" s="20" t="s">
        <v>6013</v>
      </c>
      <c r="V4384" s="6" t="s">
        <v>6013</v>
      </c>
      <c r="W4384" s="21">
        <v>2</v>
      </c>
      <c r="AA4384" s="18" t="s">
        <v>9736</v>
      </c>
    </row>
    <row r="4385" spans="1:27">
      <c r="A4385" s="18">
        <v>42</v>
      </c>
      <c r="B4385" s="18" t="s">
        <v>9738</v>
      </c>
      <c r="C4385" s="18" t="s">
        <v>9739</v>
      </c>
      <c r="D4385" s="20" t="s">
        <v>15</v>
      </c>
      <c r="E4385" s="20" t="s">
        <v>6013</v>
      </c>
      <c r="F4385" s="20"/>
      <c r="G4385" s="20" t="s">
        <v>16</v>
      </c>
      <c r="H4385" s="67"/>
      <c r="I4385" s="68"/>
      <c r="J4385" s="20"/>
      <c r="K4385" s="20"/>
      <c r="L4385" s="20"/>
      <c r="M4385" s="18"/>
      <c r="N4385" s="18"/>
      <c r="O4385" s="20"/>
      <c r="P4385" s="88"/>
      <c r="Q4385" s="52"/>
      <c r="R4385" s="52"/>
      <c r="S4385" s="52"/>
      <c r="T4385" s="89"/>
      <c r="U4385" s="20" t="s">
        <v>6013</v>
      </c>
      <c r="V4385" s="6" t="s">
        <v>6013</v>
      </c>
      <c r="W4385" s="21">
        <v>1</v>
      </c>
      <c r="AA4385" s="18" t="s">
        <v>9738</v>
      </c>
    </row>
    <row r="4386" spans="1:27">
      <c r="A4386" s="18">
        <v>43</v>
      </c>
      <c r="B4386" s="18" t="s">
        <v>9740</v>
      </c>
      <c r="C4386" s="18" t="s">
        <v>9741</v>
      </c>
      <c r="D4386" s="20" t="s">
        <v>9</v>
      </c>
      <c r="E4386" s="20" t="s">
        <v>6013</v>
      </c>
      <c r="F4386" s="20"/>
      <c r="G4386" s="20" t="s">
        <v>286</v>
      </c>
      <c r="H4386" s="67"/>
      <c r="I4386" s="68"/>
      <c r="J4386" s="20"/>
      <c r="K4386" s="20"/>
      <c r="L4386" s="20"/>
      <c r="M4386" s="18"/>
      <c r="N4386" s="18"/>
      <c r="O4386" s="20"/>
      <c r="P4386" s="88"/>
      <c r="Q4386" s="52"/>
      <c r="R4386" s="52"/>
      <c r="S4386" s="52"/>
      <c r="T4386" s="89"/>
      <c r="U4386" s="20" t="s">
        <v>6013</v>
      </c>
      <c r="V4386" s="6" t="s">
        <v>6013</v>
      </c>
      <c r="W4386" s="21">
        <v>2</v>
      </c>
      <c r="AA4386" s="18" t="s">
        <v>9740</v>
      </c>
    </row>
    <row r="4387" spans="1:27">
      <c r="A4387" s="18">
        <v>44</v>
      </c>
      <c r="B4387" s="18" t="s">
        <v>9742</v>
      </c>
      <c r="C4387" s="18" t="s">
        <v>9743</v>
      </c>
      <c r="D4387" s="20" t="s">
        <v>9</v>
      </c>
      <c r="E4387" s="20" t="s">
        <v>6013</v>
      </c>
      <c r="F4387" s="20"/>
      <c r="G4387" s="20" t="s">
        <v>486</v>
      </c>
      <c r="H4387" s="67"/>
      <c r="I4387" s="68"/>
      <c r="J4387" s="20"/>
      <c r="K4387" s="20"/>
      <c r="L4387" s="20"/>
      <c r="M4387" s="18"/>
      <c r="N4387" s="18"/>
      <c r="O4387" s="20"/>
      <c r="P4387" s="88"/>
      <c r="Q4387" s="52"/>
      <c r="R4387" s="52"/>
      <c r="S4387" s="52"/>
      <c r="T4387" s="89"/>
      <c r="U4387" s="20" t="s">
        <v>6013</v>
      </c>
      <c r="V4387" s="6" t="s">
        <v>6013</v>
      </c>
      <c r="W4387" s="21">
        <v>2</v>
      </c>
      <c r="AA4387" s="18" t="s">
        <v>9742</v>
      </c>
    </row>
    <row r="4388" spans="1:27">
      <c r="A4388" s="18">
        <v>45</v>
      </c>
      <c r="B4388" s="18" t="s">
        <v>9744</v>
      </c>
      <c r="C4388" s="18" t="s">
        <v>9745</v>
      </c>
      <c r="D4388" s="20" t="s">
        <v>9</v>
      </c>
      <c r="E4388" s="20" t="s">
        <v>6013</v>
      </c>
      <c r="F4388" s="20"/>
      <c r="G4388" s="20" t="s">
        <v>1538</v>
      </c>
      <c r="H4388" s="67"/>
      <c r="I4388" s="68"/>
      <c r="J4388" s="20"/>
      <c r="K4388" s="20"/>
      <c r="L4388" s="20"/>
      <c r="M4388" s="18"/>
      <c r="N4388" s="18"/>
      <c r="O4388" s="20"/>
      <c r="P4388" s="88"/>
      <c r="Q4388" s="52"/>
      <c r="R4388" s="52"/>
      <c r="S4388" s="52"/>
      <c r="T4388" s="89"/>
      <c r="U4388" s="20" t="s">
        <v>6013</v>
      </c>
      <c r="V4388" s="6" t="s">
        <v>6013</v>
      </c>
      <c r="W4388" s="21">
        <v>2</v>
      </c>
      <c r="AA4388" s="18" t="s">
        <v>9744</v>
      </c>
    </row>
    <row r="4389" spans="1:27">
      <c r="A4389" s="18">
        <v>46</v>
      </c>
      <c r="B4389" s="18" t="s">
        <v>9746</v>
      </c>
      <c r="C4389" s="18" t="s">
        <v>9747</v>
      </c>
      <c r="D4389" s="20" t="s">
        <v>9</v>
      </c>
      <c r="E4389" s="20" t="s">
        <v>6013</v>
      </c>
      <c r="F4389" s="20"/>
      <c r="G4389" s="20" t="s">
        <v>1536</v>
      </c>
      <c r="H4389" s="67"/>
      <c r="I4389" s="68"/>
      <c r="J4389" s="20"/>
      <c r="K4389" s="20"/>
      <c r="L4389" s="20"/>
      <c r="M4389" s="18"/>
      <c r="N4389" s="18"/>
      <c r="O4389" s="20"/>
      <c r="P4389" s="88"/>
      <c r="Q4389" s="52"/>
      <c r="R4389" s="52"/>
      <c r="S4389" s="52"/>
      <c r="T4389" s="89"/>
      <c r="U4389" s="20" t="s">
        <v>6013</v>
      </c>
      <c r="V4389" s="6" t="s">
        <v>6013</v>
      </c>
      <c r="W4389" s="21">
        <v>2</v>
      </c>
      <c r="AA4389" s="18" t="s">
        <v>9746</v>
      </c>
    </row>
    <row r="4390" spans="1:27">
      <c r="A4390" s="18">
        <v>47</v>
      </c>
      <c r="B4390" s="18" t="s">
        <v>9748</v>
      </c>
      <c r="C4390" s="18" t="s">
        <v>9749</v>
      </c>
      <c r="D4390" s="20" t="s">
        <v>15</v>
      </c>
      <c r="E4390" s="20" t="s">
        <v>6013</v>
      </c>
      <c r="F4390" s="20"/>
      <c r="G4390" s="20" t="s">
        <v>486</v>
      </c>
      <c r="H4390" s="67"/>
      <c r="I4390" s="68"/>
      <c r="J4390" s="20"/>
      <c r="K4390" s="20"/>
      <c r="L4390" s="20"/>
      <c r="M4390" s="18"/>
      <c r="N4390" s="18"/>
      <c r="O4390" s="20"/>
      <c r="P4390" s="88"/>
      <c r="Q4390" s="52"/>
      <c r="R4390" s="52"/>
      <c r="S4390" s="52"/>
      <c r="T4390" s="89"/>
      <c r="U4390" s="20" t="s">
        <v>6013</v>
      </c>
      <c r="V4390" s="6" t="s">
        <v>6013</v>
      </c>
      <c r="W4390" s="21">
        <v>1</v>
      </c>
      <c r="AA4390" s="18" t="s">
        <v>9748</v>
      </c>
    </row>
    <row r="4391" spans="1:27">
      <c r="A4391" s="18">
        <v>48</v>
      </c>
      <c r="B4391" s="18" t="s">
        <v>9750</v>
      </c>
      <c r="C4391" s="18" t="s">
        <v>9751</v>
      </c>
      <c r="D4391" s="20" t="s">
        <v>15</v>
      </c>
      <c r="E4391" s="20" t="s">
        <v>6013</v>
      </c>
      <c r="F4391" s="20"/>
      <c r="G4391" s="20" t="s">
        <v>1536</v>
      </c>
      <c r="H4391" s="67"/>
      <c r="I4391" s="68"/>
      <c r="J4391" s="20"/>
      <c r="K4391" s="20"/>
      <c r="L4391" s="20"/>
      <c r="M4391" s="18"/>
      <c r="N4391" s="18"/>
      <c r="O4391" s="20"/>
      <c r="P4391" s="88"/>
      <c r="Q4391" s="52"/>
      <c r="R4391" s="52"/>
      <c r="S4391" s="52"/>
      <c r="T4391" s="89"/>
      <c r="U4391" s="20" t="s">
        <v>6013</v>
      </c>
      <c r="V4391" s="6" t="s">
        <v>6013</v>
      </c>
      <c r="W4391" s="21">
        <v>1</v>
      </c>
      <c r="AA4391" s="18" t="s">
        <v>9750</v>
      </c>
    </row>
    <row r="4392" spans="1:27">
      <c r="A4392" s="18">
        <v>49</v>
      </c>
      <c r="B4392" s="18" t="s">
        <v>9752</v>
      </c>
      <c r="C4392" s="18" t="s">
        <v>9753</v>
      </c>
      <c r="D4392" s="20" t="s">
        <v>9</v>
      </c>
      <c r="E4392" s="20" t="s">
        <v>6013</v>
      </c>
      <c r="F4392" s="20"/>
      <c r="G4392" s="20" t="s">
        <v>59</v>
      </c>
      <c r="H4392" s="67"/>
      <c r="I4392" s="68"/>
      <c r="J4392" s="20"/>
      <c r="K4392" s="20"/>
      <c r="L4392" s="20"/>
      <c r="M4392" s="18"/>
      <c r="N4392" s="18"/>
      <c r="O4392" s="20"/>
      <c r="P4392" s="88"/>
      <c r="Q4392" s="52"/>
      <c r="R4392" s="52"/>
      <c r="S4392" s="52"/>
      <c r="T4392" s="89"/>
      <c r="U4392" s="20" t="s">
        <v>6013</v>
      </c>
      <c r="V4392" s="6" t="s">
        <v>6013</v>
      </c>
      <c r="W4392" s="21">
        <v>2</v>
      </c>
      <c r="AA4392" s="18" t="s">
        <v>9752</v>
      </c>
    </row>
    <row r="4393" spans="1:27">
      <c r="A4393" s="18">
        <v>50</v>
      </c>
      <c r="B4393" s="18" t="s">
        <v>9754</v>
      </c>
      <c r="C4393" s="18" t="s">
        <v>9755</v>
      </c>
      <c r="D4393" s="20" t="s">
        <v>15</v>
      </c>
      <c r="E4393" s="20" t="s">
        <v>6013</v>
      </c>
      <c r="F4393" s="20"/>
      <c r="G4393" s="20" t="s">
        <v>1536</v>
      </c>
      <c r="H4393" s="67"/>
      <c r="I4393" s="68"/>
      <c r="J4393" s="20"/>
      <c r="K4393" s="20"/>
      <c r="L4393" s="20"/>
      <c r="M4393" s="18"/>
      <c r="N4393" s="18"/>
      <c r="O4393" s="20"/>
      <c r="P4393" s="88"/>
      <c r="Q4393" s="52"/>
      <c r="R4393" s="52"/>
      <c r="S4393" s="52"/>
      <c r="T4393" s="89"/>
      <c r="U4393" s="20" t="s">
        <v>6013</v>
      </c>
      <c r="V4393" s="6" t="s">
        <v>6013</v>
      </c>
      <c r="W4393" s="21">
        <v>1</v>
      </c>
      <c r="AA4393" s="18" t="s">
        <v>9754</v>
      </c>
    </row>
    <row r="4394" spans="1:27">
      <c r="A4394" s="18">
        <v>51</v>
      </c>
      <c r="B4394" s="18" t="s">
        <v>9756</v>
      </c>
      <c r="C4394" s="18" t="s">
        <v>9757</v>
      </c>
      <c r="D4394" s="20" t="s">
        <v>9</v>
      </c>
      <c r="E4394" s="20" t="s">
        <v>6623</v>
      </c>
      <c r="F4394" s="20"/>
      <c r="G4394" s="20" t="s">
        <v>286</v>
      </c>
      <c r="H4394" s="67"/>
      <c r="I4394" s="68"/>
      <c r="J4394" s="20"/>
      <c r="K4394" s="20"/>
      <c r="L4394" s="20"/>
      <c r="M4394" s="18"/>
      <c r="N4394" s="18"/>
      <c r="O4394" s="20"/>
      <c r="P4394" s="88"/>
      <c r="Q4394" s="52"/>
      <c r="R4394" s="52"/>
      <c r="S4394" s="52"/>
      <c r="T4394" s="89"/>
      <c r="U4394" s="20" t="s">
        <v>6623</v>
      </c>
      <c r="V4394" s="6" t="s">
        <v>6623</v>
      </c>
      <c r="W4394" s="21">
        <v>2</v>
      </c>
      <c r="AA4394" s="18" t="s">
        <v>9756</v>
      </c>
    </row>
    <row r="4395" spans="1:27">
      <c r="A4395" s="18">
        <v>52</v>
      </c>
      <c r="B4395" s="18" t="s">
        <v>9758</v>
      </c>
      <c r="C4395" s="18" t="s">
        <v>9759</v>
      </c>
      <c r="D4395" s="20" t="s">
        <v>9</v>
      </c>
      <c r="E4395" s="20" t="s">
        <v>6013</v>
      </c>
      <c r="F4395" s="20"/>
      <c r="G4395" s="20" t="s">
        <v>286</v>
      </c>
      <c r="H4395" s="67"/>
      <c r="I4395" s="68"/>
      <c r="J4395" s="20"/>
      <c r="K4395" s="20"/>
      <c r="L4395" s="20"/>
      <c r="M4395" s="18"/>
      <c r="N4395" s="18"/>
      <c r="O4395" s="20"/>
      <c r="P4395" s="88"/>
      <c r="Q4395" s="52"/>
      <c r="R4395" s="52"/>
      <c r="S4395" s="52"/>
      <c r="T4395" s="89"/>
      <c r="U4395" s="20" t="s">
        <v>6013</v>
      </c>
      <c r="V4395" s="6" t="s">
        <v>6013</v>
      </c>
      <c r="W4395" s="21">
        <v>2</v>
      </c>
      <c r="AA4395" s="18" t="s">
        <v>9758</v>
      </c>
    </row>
    <row r="4396" spans="1:27">
      <c r="A4396" s="18">
        <v>53</v>
      </c>
      <c r="B4396" s="18" t="s">
        <v>9760</v>
      </c>
      <c r="C4396" s="18" t="s">
        <v>9761</v>
      </c>
      <c r="D4396" s="20" t="s">
        <v>15</v>
      </c>
      <c r="E4396" s="20" t="s">
        <v>6013</v>
      </c>
      <c r="F4396" s="20"/>
      <c r="G4396" s="20" t="s">
        <v>16</v>
      </c>
      <c r="H4396" s="67"/>
      <c r="I4396" s="68"/>
      <c r="J4396" s="20"/>
      <c r="K4396" s="20"/>
      <c r="L4396" s="20"/>
      <c r="M4396" s="18"/>
      <c r="N4396" s="18"/>
      <c r="O4396" s="20"/>
      <c r="P4396" s="88"/>
      <c r="Q4396" s="52"/>
      <c r="R4396" s="52"/>
      <c r="S4396" s="52"/>
      <c r="T4396" s="89"/>
      <c r="U4396" s="20" t="s">
        <v>6013</v>
      </c>
      <c r="V4396" s="6" t="s">
        <v>6013</v>
      </c>
      <c r="W4396" s="21">
        <v>1</v>
      </c>
      <c r="AA4396" s="18" t="s">
        <v>9760</v>
      </c>
    </row>
    <row r="4397" spans="1:27">
      <c r="A4397" s="18">
        <v>54</v>
      </c>
      <c r="B4397" s="18" t="s">
        <v>9762</v>
      </c>
      <c r="C4397" s="18" t="s">
        <v>9763</v>
      </c>
      <c r="D4397" s="20" t="s">
        <v>15</v>
      </c>
      <c r="E4397" s="20" t="s">
        <v>6013</v>
      </c>
      <c r="F4397" s="20"/>
      <c r="G4397" s="20" t="s">
        <v>82</v>
      </c>
      <c r="H4397" s="67"/>
      <c r="I4397" s="68"/>
      <c r="J4397" s="20"/>
      <c r="K4397" s="20"/>
      <c r="L4397" s="20"/>
      <c r="M4397" s="18"/>
      <c r="N4397" s="18"/>
      <c r="O4397" s="20"/>
      <c r="P4397" s="88"/>
      <c r="Q4397" s="52"/>
      <c r="R4397" s="52"/>
      <c r="S4397" s="52"/>
      <c r="T4397" s="89"/>
      <c r="U4397" s="20" t="s">
        <v>6013</v>
      </c>
      <c r="V4397" s="6" t="s">
        <v>6013</v>
      </c>
      <c r="W4397" s="21">
        <v>1</v>
      </c>
      <c r="AA4397" s="18" t="s">
        <v>9762</v>
      </c>
    </row>
    <row r="4398" spans="1:27">
      <c r="A4398" s="18">
        <v>55</v>
      </c>
      <c r="B4398" s="18" t="s">
        <v>9764</v>
      </c>
      <c r="C4398" s="18" t="s">
        <v>9765</v>
      </c>
      <c r="D4398" s="20" t="s">
        <v>9</v>
      </c>
      <c r="E4398" s="20" t="s">
        <v>6013</v>
      </c>
      <c r="F4398" s="20"/>
      <c r="G4398" s="20" t="s">
        <v>59</v>
      </c>
      <c r="H4398" s="67"/>
      <c r="I4398" s="68"/>
      <c r="J4398" s="20"/>
      <c r="K4398" s="20"/>
      <c r="L4398" s="20"/>
      <c r="M4398" s="18"/>
      <c r="N4398" s="18"/>
      <c r="O4398" s="20"/>
      <c r="P4398" s="88"/>
      <c r="Q4398" s="52"/>
      <c r="R4398" s="52"/>
      <c r="S4398" s="52"/>
      <c r="T4398" s="89"/>
      <c r="U4398" s="20" t="s">
        <v>6013</v>
      </c>
      <c r="V4398" s="6" t="s">
        <v>6013</v>
      </c>
      <c r="W4398" s="21">
        <v>2</v>
      </c>
      <c r="AA4398" s="18" t="s">
        <v>9764</v>
      </c>
    </row>
    <row r="4399" spans="1:27">
      <c r="A4399" s="18">
        <v>56</v>
      </c>
      <c r="B4399" s="18" t="s">
        <v>9766</v>
      </c>
      <c r="C4399" s="18" t="s">
        <v>9767</v>
      </c>
      <c r="D4399" s="20" t="s">
        <v>9</v>
      </c>
      <c r="E4399" s="20" t="s">
        <v>6013</v>
      </c>
      <c r="F4399" s="20"/>
      <c r="G4399" s="20" t="s">
        <v>1866</v>
      </c>
      <c r="H4399" s="67"/>
      <c r="I4399" s="68"/>
      <c r="J4399" s="20"/>
      <c r="K4399" s="20"/>
      <c r="L4399" s="20"/>
      <c r="M4399" s="18"/>
      <c r="N4399" s="18"/>
      <c r="O4399" s="20"/>
      <c r="P4399" s="88"/>
      <c r="Q4399" s="52"/>
      <c r="R4399" s="52"/>
      <c r="S4399" s="52"/>
      <c r="T4399" s="89"/>
      <c r="U4399" s="20" t="s">
        <v>6013</v>
      </c>
      <c r="V4399" s="6" t="s">
        <v>6031</v>
      </c>
      <c r="W4399" s="21">
        <v>2</v>
      </c>
      <c r="AA4399" s="18" t="s">
        <v>9766</v>
      </c>
    </row>
    <row r="4400" spans="1:27">
      <c r="A4400" s="18">
        <v>57</v>
      </c>
      <c r="B4400" s="18" t="s">
        <v>9768</v>
      </c>
      <c r="C4400" s="18" t="s">
        <v>9769</v>
      </c>
      <c r="D4400" s="20" t="s">
        <v>9</v>
      </c>
      <c r="E4400" s="20" t="s">
        <v>6013</v>
      </c>
      <c r="F4400" s="20"/>
      <c r="G4400" s="20" t="s">
        <v>486</v>
      </c>
      <c r="H4400" s="67"/>
      <c r="I4400" s="68"/>
      <c r="J4400" s="20"/>
      <c r="K4400" s="20"/>
      <c r="L4400" s="20"/>
      <c r="M4400" s="18"/>
      <c r="N4400" s="18"/>
      <c r="O4400" s="20"/>
      <c r="P4400" s="88"/>
      <c r="Q4400" s="52"/>
      <c r="R4400" s="52"/>
      <c r="S4400" s="52"/>
      <c r="T4400" s="89"/>
      <c r="U4400" s="20" t="s">
        <v>6013</v>
      </c>
      <c r="V4400" s="6" t="s">
        <v>6013</v>
      </c>
      <c r="W4400" s="21">
        <v>2</v>
      </c>
      <c r="AA4400" s="18" t="s">
        <v>9768</v>
      </c>
    </row>
    <row r="4401" spans="1:27">
      <c r="A4401" s="18">
        <v>58</v>
      </c>
      <c r="B4401" s="18" t="s">
        <v>9770</v>
      </c>
      <c r="C4401" s="18" t="s">
        <v>9771</v>
      </c>
      <c r="D4401" s="20" t="s">
        <v>9</v>
      </c>
      <c r="E4401" s="20" t="s">
        <v>6013</v>
      </c>
      <c r="F4401" s="20"/>
      <c r="G4401" s="20" t="s">
        <v>1536</v>
      </c>
      <c r="H4401" s="67"/>
      <c r="I4401" s="68"/>
      <c r="J4401" s="20"/>
      <c r="K4401" s="20"/>
      <c r="L4401" s="20"/>
      <c r="M4401" s="18"/>
      <c r="N4401" s="18"/>
      <c r="O4401" s="20"/>
      <c r="P4401" s="88"/>
      <c r="Q4401" s="52"/>
      <c r="R4401" s="52"/>
      <c r="S4401" s="52"/>
      <c r="T4401" s="89"/>
      <c r="U4401" s="20" t="s">
        <v>6013</v>
      </c>
      <c r="V4401" s="6" t="s">
        <v>6013</v>
      </c>
      <c r="W4401" s="21">
        <v>2</v>
      </c>
      <c r="AA4401" s="18" t="s">
        <v>9770</v>
      </c>
    </row>
    <row r="4402" spans="1:27">
      <c r="A4402" s="18">
        <v>59</v>
      </c>
      <c r="B4402" s="18" t="s">
        <v>9772</v>
      </c>
      <c r="C4402" s="18" t="s">
        <v>9773</v>
      </c>
      <c r="D4402" s="20" t="s">
        <v>9</v>
      </c>
      <c r="E4402" s="20" t="s">
        <v>6013</v>
      </c>
      <c r="F4402" s="20"/>
      <c r="G4402" s="20" t="s">
        <v>82</v>
      </c>
      <c r="H4402" s="67"/>
      <c r="I4402" s="68"/>
      <c r="J4402" s="20"/>
      <c r="K4402" s="20"/>
      <c r="L4402" s="20"/>
      <c r="M4402" s="18"/>
      <c r="N4402" s="18"/>
      <c r="O4402" s="20"/>
      <c r="P4402" s="88"/>
      <c r="Q4402" s="52"/>
      <c r="R4402" s="52"/>
      <c r="S4402" s="52"/>
      <c r="T4402" s="89"/>
      <c r="U4402" s="20" t="s">
        <v>6013</v>
      </c>
      <c r="V4402" s="6" t="s">
        <v>6013</v>
      </c>
      <c r="W4402" s="21">
        <v>2</v>
      </c>
      <c r="AA4402" s="18" t="s">
        <v>9772</v>
      </c>
    </row>
    <row r="4403" spans="1:27">
      <c r="A4403" s="18">
        <v>60</v>
      </c>
      <c r="B4403" s="18" t="s">
        <v>9774</v>
      </c>
      <c r="C4403" s="18" t="s">
        <v>9775</v>
      </c>
      <c r="D4403" s="20" t="s">
        <v>9</v>
      </c>
      <c r="E4403" s="20" t="s">
        <v>6013</v>
      </c>
      <c r="F4403" s="20"/>
      <c r="G4403" s="20" t="s">
        <v>59</v>
      </c>
      <c r="H4403" s="67"/>
      <c r="I4403" s="68"/>
      <c r="J4403" s="20"/>
      <c r="K4403" s="20"/>
      <c r="L4403" s="20"/>
      <c r="M4403" s="18"/>
      <c r="N4403" s="18"/>
      <c r="O4403" s="20"/>
      <c r="P4403" s="88"/>
      <c r="Q4403" s="52"/>
      <c r="R4403" s="52"/>
      <c r="S4403" s="52"/>
      <c r="T4403" s="89"/>
      <c r="U4403" s="20" t="s">
        <v>6013</v>
      </c>
      <c r="V4403" s="6" t="s">
        <v>6013</v>
      </c>
      <c r="W4403" s="21">
        <v>2</v>
      </c>
      <c r="AA4403" s="18" t="s">
        <v>9774</v>
      </c>
    </row>
    <row r="4404" spans="1:27">
      <c r="A4404" s="18">
        <v>61</v>
      </c>
      <c r="B4404" s="18" t="s">
        <v>9776</v>
      </c>
      <c r="C4404" s="18" t="s">
        <v>9777</v>
      </c>
      <c r="D4404" s="20" t="s">
        <v>9</v>
      </c>
      <c r="E4404" s="20" t="s">
        <v>6013</v>
      </c>
      <c r="F4404" s="20"/>
      <c r="G4404" s="20" t="s">
        <v>16</v>
      </c>
      <c r="H4404" s="67"/>
      <c r="I4404" s="68"/>
      <c r="J4404" s="20"/>
      <c r="K4404" s="20"/>
      <c r="L4404" s="20"/>
      <c r="M4404" s="18"/>
      <c r="N4404" s="18"/>
      <c r="O4404" s="20"/>
      <c r="P4404" s="88"/>
      <c r="Q4404" s="52"/>
      <c r="R4404" s="52"/>
      <c r="S4404" s="52"/>
      <c r="T4404" s="89"/>
      <c r="U4404" s="20" t="s">
        <v>6013</v>
      </c>
      <c r="V4404" s="6" t="s">
        <v>6013</v>
      </c>
      <c r="W4404" s="21">
        <v>2</v>
      </c>
      <c r="AA4404" s="18" t="s">
        <v>9776</v>
      </c>
    </row>
    <row r="4405" spans="1:27">
      <c r="A4405" s="18">
        <v>62</v>
      </c>
      <c r="B4405" s="18" t="s">
        <v>9778</v>
      </c>
      <c r="C4405" s="18" t="s">
        <v>9779</v>
      </c>
      <c r="D4405" s="20" t="s">
        <v>9</v>
      </c>
      <c r="E4405" s="20" t="s">
        <v>6013</v>
      </c>
      <c r="F4405" s="20"/>
      <c r="G4405" s="20" t="s">
        <v>286</v>
      </c>
      <c r="H4405" s="67"/>
      <c r="I4405" s="68"/>
      <c r="J4405" s="20"/>
      <c r="K4405" s="20"/>
      <c r="L4405" s="20"/>
      <c r="M4405" s="18"/>
      <c r="N4405" s="18"/>
      <c r="O4405" s="20"/>
      <c r="P4405" s="88"/>
      <c r="Q4405" s="52"/>
      <c r="R4405" s="52"/>
      <c r="S4405" s="52"/>
      <c r="T4405" s="89"/>
      <c r="U4405" s="20" t="s">
        <v>6013</v>
      </c>
      <c r="V4405" s="6" t="s">
        <v>6013</v>
      </c>
      <c r="W4405" s="21">
        <v>2</v>
      </c>
      <c r="AA4405" s="18" t="s">
        <v>9778</v>
      </c>
    </row>
    <row r="4406" spans="1:27">
      <c r="A4406" s="18">
        <v>63</v>
      </c>
      <c r="B4406" s="18" t="s">
        <v>9780</v>
      </c>
      <c r="C4406" s="18" t="s">
        <v>9781</v>
      </c>
      <c r="D4406" s="20" t="s">
        <v>15</v>
      </c>
      <c r="E4406" s="20" t="s">
        <v>6013</v>
      </c>
      <c r="F4406" s="20"/>
      <c r="G4406" s="20" t="s">
        <v>82</v>
      </c>
      <c r="H4406" s="67"/>
      <c r="I4406" s="68"/>
      <c r="J4406" s="20"/>
      <c r="K4406" s="20"/>
      <c r="L4406" s="20"/>
      <c r="M4406" s="18"/>
      <c r="N4406" s="18"/>
      <c r="O4406" s="20"/>
      <c r="P4406" s="88"/>
      <c r="Q4406" s="52"/>
      <c r="R4406" s="52"/>
      <c r="S4406" s="52"/>
      <c r="T4406" s="89"/>
      <c r="U4406" s="20" t="s">
        <v>6013</v>
      </c>
      <c r="V4406" s="6" t="s">
        <v>6013</v>
      </c>
      <c r="W4406" s="21">
        <v>1</v>
      </c>
      <c r="AA4406" s="18" t="s">
        <v>9780</v>
      </c>
    </row>
    <row r="4407" spans="1:27">
      <c r="A4407" s="18">
        <v>64</v>
      </c>
      <c r="B4407" s="18" t="s">
        <v>9782</v>
      </c>
      <c r="C4407" s="18" t="s">
        <v>9783</v>
      </c>
      <c r="D4407" s="20" t="s">
        <v>9</v>
      </c>
      <c r="E4407" s="20" t="s">
        <v>6013</v>
      </c>
      <c r="F4407" s="20"/>
      <c r="G4407" s="20" t="s">
        <v>486</v>
      </c>
      <c r="H4407" s="67"/>
      <c r="I4407" s="68"/>
      <c r="J4407" s="20"/>
      <c r="K4407" s="20"/>
      <c r="L4407" s="20"/>
      <c r="M4407" s="18"/>
      <c r="N4407" s="18"/>
      <c r="O4407" s="20"/>
      <c r="P4407" s="88"/>
      <c r="Q4407" s="52"/>
      <c r="R4407" s="52"/>
      <c r="S4407" s="52"/>
      <c r="T4407" s="89"/>
      <c r="U4407" s="20" t="s">
        <v>6013</v>
      </c>
      <c r="V4407" s="6" t="s">
        <v>6031</v>
      </c>
      <c r="W4407" s="21">
        <v>2</v>
      </c>
      <c r="AA4407" s="18" t="s">
        <v>9782</v>
      </c>
    </row>
    <row r="4408" spans="1:27">
      <c r="A4408" s="18">
        <v>65</v>
      </c>
      <c r="B4408" s="18" t="s">
        <v>9784</v>
      </c>
      <c r="C4408" s="18" t="s">
        <v>9785</v>
      </c>
      <c r="D4408" s="20" t="s">
        <v>9</v>
      </c>
      <c r="E4408" s="20" t="s">
        <v>6013</v>
      </c>
      <c r="F4408" s="20"/>
      <c r="G4408" s="20" t="s">
        <v>1866</v>
      </c>
      <c r="H4408" s="67"/>
      <c r="I4408" s="68"/>
      <c r="J4408" s="20"/>
      <c r="K4408" s="20"/>
      <c r="L4408" s="20"/>
      <c r="M4408" s="18"/>
      <c r="N4408" s="18"/>
      <c r="O4408" s="20"/>
      <c r="P4408" s="88"/>
      <c r="Q4408" s="52"/>
      <c r="R4408" s="52"/>
      <c r="S4408" s="52"/>
      <c r="T4408" s="89"/>
      <c r="U4408" s="20" t="s">
        <v>6013</v>
      </c>
      <c r="V4408" s="6" t="s">
        <v>6031</v>
      </c>
      <c r="W4408" s="21">
        <v>2</v>
      </c>
      <c r="AA4408" s="18" t="s">
        <v>9784</v>
      </c>
    </row>
    <row r="4409" spans="1:27">
      <c r="A4409" s="18">
        <v>66</v>
      </c>
      <c r="B4409" s="18" t="s">
        <v>9786</v>
      </c>
      <c r="C4409" s="18" t="s">
        <v>9787</v>
      </c>
      <c r="D4409" s="20" t="s">
        <v>9</v>
      </c>
      <c r="E4409" s="20" t="s">
        <v>6013</v>
      </c>
      <c r="F4409" s="20"/>
      <c r="G4409" s="20" t="s">
        <v>1536</v>
      </c>
      <c r="H4409" s="67"/>
      <c r="I4409" s="68"/>
      <c r="J4409" s="20"/>
      <c r="K4409" s="20"/>
      <c r="L4409" s="20"/>
      <c r="M4409" s="18"/>
      <c r="N4409" s="18"/>
      <c r="O4409" s="20"/>
      <c r="P4409" s="88"/>
      <c r="Q4409" s="52"/>
      <c r="R4409" s="52"/>
      <c r="S4409" s="52"/>
      <c r="T4409" s="89"/>
      <c r="U4409" s="20" t="s">
        <v>6013</v>
      </c>
      <c r="V4409" s="6" t="s">
        <v>6031</v>
      </c>
      <c r="W4409" s="21">
        <v>2</v>
      </c>
      <c r="AA4409" s="18" t="s">
        <v>9786</v>
      </c>
    </row>
    <row r="4410" spans="1:27">
      <c r="A4410" s="18">
        <v>67</v>
      </c>
      <c r="B4410" s="18" t="s">
        <v>9788</v>
      </c>
      <c r="C4410" s="18" t="s">
        <v>9789</v>
      </c>
      <c r="D4410" s="20" t="s">
        <v>15</v>
      </c>
      <c r="E4410" s="20" t="s">
        <v>6013</v>
      </c>
      <c r="F4410" s="20"/>
      <c r="G4410" s="20" t="s">
        <v>20</v>
      </c>
      <c r="H4410" s="67"/>
      <c r="I4410" s="68"/>
      <c r="J4410" s="20"/>
      <c r="K4410" s="20"/>
      <c r="L4410" s="20"/>
      <c r="M4410" s="18"/>
      <c r="N4410" s="18"/>
      <c r="O4410" s="20"/>
      <c r="P4410" s="88"/>
      <c r="Q4410" s="52"/>
      <c r="R4410" s="52"/>
      <c r="S4410" s="52"/>
      <c r="T4410" s="89"/>
      <c r="U4410" s="20" t="s">
        <v>6013</v>
      </c>
      <c r="V4410" s="6" t="s">
        <v>6013</v>
      </c>
      <c r="W4410" s="21">
        <v>1</v>
      </c>
      <c r="AA4410" s="18" t="s">
        <v>9788</v>
      </c>
    </row>
    <row r="4411" spans="1:27">
      <c r="A4411" s="18">
        <v>68</v>
      </c>
      <c r="B4411" s="18" t="s">
        <v>9790</v>
      </c>
      <c r="C4411" s="18" t="s">
        <v>9791</v>
      </c>
      <c r="D4411" s="20" t="s">
        <v>15</v>
      </c>
      <c r="E4411" s="20" t="s">
        <v>6013</v>
      </c>
      <c r="F4411" s="20"/>
      <c r="G4411" s="20" t="s">
        <v>1538</v>
      </c>
      <c r="H4411" s="67"/>
      <c r="I4411" s="68"/>
      <c r="J4411" s="20"/>
      <c r="K4411" s="20"/>
      <c r="L4411" s="20"/>
      <c r="M4411" s="18"/>
      <c r="N4411" s="18"/>
      <c r="O4411" s="20"/>
      <c r="P4411" s="88"/>
      <c r="Q4411" s="52"/>
      <c r="R4411" s="52"/>
      <c r="S4411" s="52"/>
      <c r="T4411" s="89"/>
      <c r="U4411" s="20" t="s">
        <v>6013</v>
      </c>
      <c r="V4411" s="6" t="s">
        <v>6013</v>
      </c>
      <c r="W4411" s="21">
        <v>1</v>
      </c>
      <c r="AA4411" s="18" t="s">
        <v>9790</v>
      </c>
    </row>
    <row r="4412" spans="1:27">
      <c r="A4412" s="18">
        <v>69</v>
      </c>
      <c r="B4412" s="18" t="s">
        <v>9792</v>
      </c>
      <c r="C4412" s="18" t="s">
        <v>9793</v>
      </c>
      <c r="D4412" s="20" t="s">
        <v>15</v>
      </c>
      <c r="E4412" s="20" t="s">
        <v>6013</v>
      </c>
      <c r="F4412" s="20"/>
      <c r="G4412" s="20" t="s">
        <v>20</v>
      </c>
      <c r="H4412" s="67"/>
      <c r="I4412" s="68"/>
      <c r="J4412" s="20"/>
      <c r="K4412" s="20"/>
      <c r="L4412" s="20"/>
      <c r="M4412" s="18"/>
      <c r="N4412" s="18"/>
      <c r="O4412" s="20"/>
      <c r="P4412" s="88"/>
      <c r="Q4412" s="52"/>
      <c r="R4412" s="52"/>
      <c r="S4412" s="52"/>
      <c r="T4412" s="89"/>
      <c r="U4412" s="20" t="s">
        <v>6013</v>
      </c>
      <c r="V4412" s="6" t="s">
        <v>6013</v>
      </c>
      <c r="W4412" s="21">
        <v>1</v>
      </c>
      <c r="AA4412" s="18" t="s">
        <v>9792</v>
      </c>
    </row>
    <row r="4413" spans="1:27">
      <c r="A4413" s="18">
        <v>70</v>
      </c>
      <c r="B4413" s="18" t="s">
        <v>9794</v>
      </c>
      <c r="C4413" s="18" t="s">
        <v>9795</v>
      </c>
      <c r="D4413" s="20" t="s">
        <v>9</v>
      </c>
      <c r="E4413" s="20" t="s">
        <v>6013</v>
      </c>
      <c r="F4413" s="20"/>
      <c r="G4413" s="20" t="s">
        <v>1538</v>
      </c>
      <c r="H4413" s="67"/>
      <c r="I4413" s="68"/>
      <c r="J4413" s="20"/>
      <c r="K4413" s="20"/>
      <c r="L4413" s="20"/>
      <c r="M4413" s="18"/>
      <c r="N4413" s="18"/>
      <c r="O4413" s="20"/>
      <c r="P4413" s="88"/>
      <c r="Q4413" s="52"/>
      <c r="R4413" s="52"/>
      <c r="S4413" s="52"/>
      <c r="T4413" s="89"/>
      <c r="U4413" s="20" t="s">
        <v>6013</v>
      </c>
      <c r="V4413" s="6" t="s">
        <v>6031</v>
      </c>
      <c r="W4413" s="21">
        <v>2</v>
      </c>
      <c r="AA4413" s="18" t="s">
        <v>9794</v>
      </c>
    </row>
    <row r="4414" spans="1:27">
      <c r="A4414" s="18">
        <v>71</v>
      </c>
      <c r="B4414" s="18" t="s">
        <v>9796</v>
      </c>
      <c r="C4414" s="18" t="s">
        <v>9797</v>
      </c>
      <c r="D4414" s="20" t="s">
        <v>15</v>
      </c>
      <c r="E4414" s="20" t="s">
        <v>6013</v>
      </c>
      <c r="F4414" s="20"/>
      <c r="G4414" s="20" t="s">
        <v>59</v>
      </c>
      <c r="H4414" s="67"/>
      <c r="I4414" s="68"/>
      <c r="J4414" s="20"/>
      <c r="K4414" s="20"/>
      <c r="L4414" s="20"/>
      <c r="M4414" s="18"/>
      <c r="N4414" s="18"/>
      <c r="O4414" s="20"/>
      <c r="P4414" s="88"/>
      <c r="Q4414" s="52"/>
      <c r="R4414" s="52"/>
      <c r="S4414" s="52"/>
      <c r="T4414" s="89"/>
      <c r="U4414" s="20" t="s">
        <v>6013</v>
      </c>
      <c r="V4414" s="6" t="s">
        <v>6013</v>
      </c>
      <c r="W4414" s="21">
        <v>1</v>
      </c>
      <c r="AA4414" s="18" t="s">
        <v>9796</v>
      </c>
    </row>
    <row r="4415" spans="1:27">
      <c r="A4415" s="18">
        <v>72</v>
      </c>
      <c r="B4415" s="18" t="s">
        <v>9798</v>
      </c>
      <c r="C4415" s="18" t="s">
        <v>9799</v>
      </c>
      <c r="D4415" s="20" t="s">
        <v>15</v>
      </c>
      <c r="E4415" s="20" t="s">
        <v>6013</v>
      </c>
      <c r="F4415" s="20"/>
      <c r="G4415" s="20" t="s">
        <v>286</v>
      </c>
      <c r="H4415" s="67"/>
      <c r="I4415" s="68"/>
      <c r="J4415" s="20"/>
      <c r="K4415" s="20"/>
      <c r="L4415" s="20"/>
      <c r="M4415" s="18"/>
      <c r="N4415" s="18"/>
      <c r="O4415" s="20"/>
      <c r="P4415" s="88"/>
      <c r="Q4415" s="52"/>
      <c r="R4415" s="52"/>
      <c r="S4415" s="52"/>
      <c r="T4415" s="89"/>
      <c r="U4415" s="20" t="s">
        <v>6013</v>
      </c>
      <c r="V4415" s="6" t="s">
        <v>6013</v>
      </c>
      <c r="W4415" s="21">
        <v>1</v>
      </c>
      <c r="AA4415" s="18" t="s">
        <v>9798</v>
      </c>
    </row>
    <row r="4416" spans="1:27">
      <c r="A4416" s="18">
        <v>73</v>
      </c>
      <c r="B4416" s="18" t="s">
        <v>9800</v>
      </c>
      <c r="C4416" s="18" t="s">
        <v>9801</v>
      </c>
      <c r="D4416" s="20" t="s">
        <v>15</v>
      </c>
      <c r="E4416" s="20" t="s">
        <v>6013</v>
      </c>
      <c r="F4416" s="20"/>
      <c r="G4416" s="20" t="s">
        <v>82</v>
      </c>
      <c r="H4416" s="67"/>
      <c r="I4416" s="68"/>
      <c r="J4416" s="20"/>
      <c r="K4416" s="20"/>
      <c r="L4416" s="20"/>
      <c r="M4416" s="18"/>
      <c r="N4416" s="18"/>
      <c r="O4416" s="20"/>
      <c r="P4416" s="88"/>
      <c r="Q4416" s="52"/>
      <c r="R4416" s="52"/>
      <c r="S4416" s="52"/>
      <c r="T4416" s="89"/>
      <c r="U4416" s="20" t="s">
        <v>6013</v>
      </c>
      <c r="V4416" s="6" t="s">
        <v>6013</v>
      </c>
      <c r="W4416" s="21">
        <v>1</v>
      </c>
      <c r="AA4416" s="18" t="s">
        <v>9800</v>
      </c>
    </row>
    <row r="4417" spans="1:27">
      <c r="A4417" s="18">
        <v>74</v>
      </c>
      <c r="B4417" s="18" t="s">
        <v>9802</v>
      </c>
      <c r="C4417" s="18" t="s">
        <v>9803</v>
      </c>
      <c r="D4417" s="20" t="s">
        <v>9</v>
      </c>
      <c r="E4417" s="20" t="s">
        <v>6013</v>
      </c>
      <c r="F4417" s="20"/>
      <c r="G4417" s="20" t="s">
        <v>486</v>
      </c>
      <c r="H4417" s="67"/>
      <c r="I4417" s="68"/>
      <c r="J4417" s="20"/>
      <c r="K4417" s="20"/>
      <c r="L4417" s="20"/>
      <c r="M4417" s="18"/>
      <c r="N4417" s="18"/>
      <c r="O4417" s="20"/>
      <c r="P4417" s="88"/>
      <c r="Q4417" s="52"/>
      <c r="R4417" s="52"/>
      <c r="S4417" s="52"/>
      <c r="T4417" s="89"/>
      <c r="U4417" s="20" t="s">
        <v>6013</v>
      </c>
      <c r="V4417" s="6" t="s">
        <v>6013</v>
      </c>
      <c r="W4417" s="21">
        <v>2</v>
      </c>
      <c r="AA4417" s="18" t="s">
        <v>9802</v>
      </c>
    </row>
    <row r="4418" spans="1:27">
      <c r="A4418" s="18">
        <v>75</v>
      </c>
      <c r="B4418" s="18" t="s">
        <v>9804</v>
      </c>
      <c r="C4418" s="18" t="s">
        <v>9805</v>
      </c>
      <c r="D4418" s="20" t="s">
        <v>9</v>
      </c>
      <c r="E4418" s="20" t="s">
        <v>6013</v>
      </c>
      <c r="F4418" s="20"/>
      <c r="G4418" s="20" t="s">
        <v>1891</v>
      </c>
      <c r="H4418" s="67"/>
      <c r="I4418" s="68"/>
      <c r="J4418" s="20"/>
      <c r="K4418" s="20"/>
      <c r="L4418" s="20"/>
      <c r="M4418" s="18"/>
      <c r="N4418" s="18"/>
      <c r="O4418" s="20"/>
      <c r="P4418" s="88"/>
      <c r="Q4418" s="52"/>
      <c r="R4418" s="52"/>
      <c r="S4418" s="52"/>
      <c r="T4418" s="89"/>
      <c r="U4418" s="20" t="s">
        <v>6013</v>
      </c>
      <c r="V4418" s="6" t="s">
        <v>6013</v>
      </c>
      <c r="W4418" s="21">
        <v>2</v>
      </c>
      <c r="AA4418" s="18" t="s">
        <v>9804</v>
      </c>
    </row>
    <row r="4419" spans="1:27">
      <c r="A4419" s="18">
        <v>76</v>
      </c>
      <c r="B4419" s="18" t="s">
        <v>9806</v>
      </c>
      <c r="C4419" s="18" t="s">
        <v>9807</v>
      </c>
      <c r="D4419" s="20" t="s">
        <v>9</v>
      </c>
      <c r="E4419" s="20" t="s">
        <v>6013</v>
      </c>
      <c r="F4419" s="20"/>
      <c r="G4419" s="20" t="s">
        <v>286</v>
      </c>
      <c r="H4419" s="67"/>
      <c r="I4419" s="68"/>
      <c r="J4419" s="20"/>
      <c r="K4419" s="20"/>
      <c r="L4419" s="20"/>
      <c r="M4419" s="18"/>
      <c r="N4419" s="18"/>
      <c r="O4419" s="20"/>
      <c r="P4419" s="88"/>
      <c r="Q4419" s="52"/>
      <c r="R4419" s="52"/>
      <c r="S4419" s="52"/>
      <c r="T4419" s="89"/>
      <c r="U4419" s="20" t="s">
        <v>6013</v>
      </c>
      <c r="V4419" s="6" t="s">
        <v>6013</v>
      </c>
      <c r="W4419" s="21">
        <v>2</v>
      </c>
      <c r="AA4419" s="18" t="s">
        <v>9806</v>
      </c>
    </row>
    <row r="4420" spans="1:27">
      <c r="A4420" s="18">
        <v>77</v>
      </c>
      <c r="B4420" s="18" t="s">
        <v>9808</v>
      </c>
      <c r="C4420" s="18" t="s">
        <v>9809</v>
      </c>
      <c r="D4420" s="20" t="s">
        <v>15</v>
      </c>
      <c r="E4420" s="20" t="s">
        <v>6013</v>
      </c>
      <c r="F4420" s="20"/>
      <c r="G4420" s="20" t="s">
        <v>82</v>
      </c>
      <c r="H4420" s="67"/>
      <c r="I4420" s="68"/>
      <c r="J4420" s="20"/>
      <c r="K4420" s="20"/>
      <c r="L4420" s="20"/>
      <c r="M4420" s="18"/>
      <c r="N4420" s="18"/>
      <c r="O4420" s="20"/>
      <c r="P4420" s="88"/>
      <c r="Q4420" s="52"/>
      <c r="R4420" s="52"/>
      <c r="S4420" s="52"/>
      <c r="T4420" s="89"/>
      <c r="U4420" s="20" t="s">
        <v>6013</v>
      </c>
      <c r="V4420" s="6" t="s">
        <v>6013</v>
      </c>
      <c r="W4420" s="21">
        <v>1</v>
      </c>
      <c r="AA4420" s="18" t="s">
        <v>9808</v>
      </c>
    </row>
    <row r="4421" spans="1:27">
      <c r="A4421" s="18">
        <v>78</v>
      </c>
      <c r="B4421" s="18" t="s">
        <v>9810</v>
      </c>
      <c r="C4421" s="18" t="s">
        <v>9811</v>
      </c>
      <c r="D4421" s="20" t="s">
        <v>9</v>
      </c>
      <c r="E4421" s="20" t="s">
        <v>6623</v>
      </c>
      <c r="F4421" s="20"/>
      <c r="G4421" s="20" t="s">
        <v>59</v>
      </c>
      <c r="H4421" s="67"/>
      <c r="I4421" s="68"/>
      <c r="J4421" s="20"/>
      <c r="K4421" s="20"/>
      <c r="L4421" s="20"/>
      <c r="M4421" s="18"/>
      <c r="N4421" s="18"/>
      <c r="O4421" s="20"/>
      <c r="P4421" s="88"/>
      <c r="Q4421" s="52"/>
      <c r="R4421" s="52"/>
      <c r="S4421" s="52"/>
      <c r="T4421" s="89"/>
      <c r="U4421" s="20" t="s">
        <v>6623</v>
      </c>
      <c r="V4421" s="6" t="s">
        <v>6623</v>
      </c>
      <c r="W4421" s="21">
        <v>2</v>
      </c>
      <c r="AA4421" s="18" t="s">
        <v>9810</v>
      </c>
    </row>
    <row r="4422" spans="1:27">
      <c r="A4422" s="18">
        <v>79</v>
      </c>
      <c r="B4422" s="18" t="s">
        <v>9812</v>
      </c>
      <c r="C4422" s="18" t="s">
        <v>9813</v>
      </c>
      <c r="D4422" s="20" t="s">
        <v>9</v>
      </c>
      <c r="E4422" s="20" t="s">
        <v>6013</v>
      </c>
      <c r="F4422" s="20"/>
      <c r="G4422" s="20" t="s">
        <v>1536</v>
      </c>
      <c r="H4422" s="67"/>
      <c r="I4422" s="68"/>
      <c r="J4422" s="20"/>
      <c r="K4422" s="20"/>
      <c r="L4422" s="20"/>
      <c r="M4422" s="18"/>
      <c r="N4422" s="18"/>
      <c r="O4422" s="20"/>
      <c r="P4422" s="88"/>
      <c r="Q4422" s="52"/>
      <c r="R4422" s="52"/>
      <c r="S4422" s="52"/>
      <c r="T4422" s="89"/>
      <c r="U4422" s="20" t="s">
        <v>6013</v>
      </c>
      <c r="V4422" s="6" t="s">
        <v>6013</v>
      </c>
      <c r="W4422" s="21">
        <v>2</v>
      </c>
      <c r="AA4422" s="18" t="s">
        <v>9812</v>
      </c>
    </row>
    <row r="4423" spans="1:27">
      <c r="A4423" s="18">
        <v>80</v>
      </c>
      <c r="B4423" s="18" t="s">
        <v>9814</v>
      </c>
      <c r="C4423" s="18" t="s">
        <v>9815</v>
      </c>
      <c r="D4423" s="20" t="s">
        <v>9</v>
      </c>
      <c r="E4423" s="20" t="s">
        <v>6013</v>
      </c>
      <c r="F4423" s="20"/>
      <c r="G4423" s="20" t="s">
        <v>1891</v>
      </c>
      <c r="H4423" s="67"/>
      <c r="I4423" s="68"/>
      <c r="J4423" s="20"/>
      <c r="K4423" s="20"/>
      <c r="L4423" s="20"/>
      <c r="M4423" s="18"/>
      <c r="N4423" s="18"/>
      <c r="O4423" s="20"/>
      <c r="P4423" s="88"/>
      <c r="Q4423" s="52"/>
      <c r="R4423" s="52"/>
      <c r="S4423" s="52"/>
      <c r="T4423" s="89"/>
      <c r="U4423" s="20" t="s">
        <v>6013</v>
      </c>
      <c r="V4423" s="6" t="s">
        <v>6031</v>
      </c>
      <c r="W4423" s="21">
        <v>2</v>
      </c>
      <c r="AA4423" s="18" t="s">
        <v>9814</v>
      </c>
    </row>
    <row r="4424" spans="1:27">
      <c r="A4424" s="18">
        <v>81</v>
      </c>
      <c r="B4424" s="18" t="s">
        <v>9816</v>
      </c>
      <c r="C4424" s="18" t="s">
        <v>9817</v>
      </c>
      <c r="D4424" s="20" t="s">
        <v>15</v>
      </c>
      <c r="E4424" s="20" t="s">
        <v>6013</v>
      </c>
      <c r="F4424" s="20"/>
      <c r="G4424" s="20" t="s">
        <v>59</v>
      </c>
      <c r="H4424" s="67"/>
      <c r="I4424" s="68"/>
      <c r="J4424" s="20"/>
      <c r="K4424" s="20"/>
      <c r="L4424" s="20"/>
      <c r="M4424" s="18"/>
      <c r="N4424" s="18"/>
      <c r="O4424" s="20"/>
      <c r="P4424" s="88"/>
      <c r="Q4424" s="52"/>
      <c r="R4424" s="52"/>
      <c r="S4424" s="52"/>
      <c r="T4424" s="89"/>
      <c r="U4424" s="20" t="s">
        <v>6013</v>
      </c>
      <c r="V4424" s="6" t="s">
        <v>6013</v>
      </c>
      <c r="W4424" s="21">
        <v>1</v>
      </c>
      <c r="AA4424" s="18" t="s">
        <v>9816</v>
      </c>
    </row>
    <row r="4425" spans="1:27">
      <c r="A4425" s="18">
        <v>82</v>
      </c>
      <c r="B4425" s="18" t="s">
        <v>9818</v>
      </c>
      <c r="C4425" s="18" t="s">
        <v>9819</v>
      </c>
      <c r="D4425" s="20" t="s">
        <v>9</v>
      </c>
      <c r="E4425" s="20" t="s">
        <v>6013</v>
      </c>
      <c r="F4425" s="20"/>
      <c r="G4425" s="20" t="s">
        <v>1866</v>
      </c>
      <c r="H4425" s="67"/>
      <c r="I4425" s="68"/>
      <c r="J4425" s="20"/>
      <c r="K4425" s="20"/>
      <c r="L4425" s="20"/>
      <c r="M4425" s="18"/>
      <c r="N4425" s="18"/>
      <c r="O4425" s="20"/>
      <c r="P4425" s="88"/>
      <c r="Q4425" s="52"/>
      <c r="R4425" s="52"/>
      <c r="S4425" s="52"/>
      <c r="T4425" s="89"/>
      <c r="U4425" s="20" t="s">
        <v>6013</v>
      </c>
      <c r="V4425" s="6" t="s">
        <v>6013</v>
      </c>
      <c r="W4425" s="21">
        <v>2</v>
      </c>
      <c r="AA4425" s="18" t="s">
        <v>9818</v>
      </c>
    </row>
    <row r="4426" spans="1:27">
      <c r="A4426" s="18">
        <v>83</v>
      </c>
      <c r="B4426" s="18" t="s">
        <v>9820</v>
      </c>
      <c r="C4426" s="18" t="s">
        <v>9821</v>
      </c>
      <c r="D4426" s="20" t="s">
        <v>15</v>
      </c>
      <c r="E4426" s="20" t="s">
        <v>6013</v>
      </c>
      <c r="F4426" s="20"/>
      <c r="G4426" s="20" t="s">
        <v>486</v>
      </c>
      <c r="H4426" s="67"/>
      <c r="I4426" s="68"/>
      <c r="J4426" s="20"/>
      <c r="K4426" s="20"/>
      <c r="L4426" s="20"/>
      <c r="M4426" s="18"/>
      <c r="N4426" s="18"/>
      <c r="O4426" s="20"/>
      <c r="P4426" s="88"/>
      <c r="Q4426" s="52"/>
      <c r="R4426" s="52"/>
      <c r="S4426" s="52"/>
      <c r="T4426" s="89"/>
      <c r="U4426" s="20" t="s">
        <v>6013</v>
      </c>
      <c r="V4426" s="6" t="s">
        <v>6031</v>
      </c>
      <c r="W4426" s="21">
        <v>1</v>
      </c>
      <c r="AA4426" s="18" t="s">
        <v>9820</v>
      </c>
    </row>
    <row r="4427" spans="1:27">
      <c r="A4427" s="18">
        <v>84</v>
      </c>
      <c r="B4427" s="18" t="s">
        <v>9822</v>
      </c>
      <c r="C4427" s="18" t="s">
        <v>9823</v>
      </c>
      <c r="D4427" s="20" t="s">
        <v>15</v>
      </c>
      <c r="E4427" s="20" t="s">
        <v>6013</v>
      </c>
      <c r="F4427" s="20"/>
      <c r="G4427" s="20" t="s">
        <v>1891</v>
      </c>
      <c r="H4427" s="67"/>
      <c r="I4427" s="68"/>
      <c r="J4427" s="20"/>
      <c r="K4427" s="20"/>
      <c r="L4427" s="20"/>
      <c r="M4427" s="18"/>
      <c r="N4427" s="18"/>
      <c r="O4427" s="20"/>
      <c r="P4427" s="88"/>
      <c r="Q4427" s="52"/>
      <c r="R4427" s="52"/>
      <c r="S4427" s="52"/>
      <c r="T4427" s="89"/>
      <c r="U4427" s="20" t="s">
        <v>6013</v>
      </c>
      <c r="V4427" s="6" t="s">
        <v>6031</v>
      </c>
      <c r="W4427" s="21">
        <v>1</v>
      </c>
      <c r="AA4427" s="18" t="s">
        <v>9822</v>
      </c>
    </row>
    <row r="4428" spans="1:27">
      <c r="A4428" s="18">
        <v>85</v>
      </c>
      <c r="B4428" s="18" t="s">
        <v>9824</v>
      </c>
      <c r="C4428" s="18" t="s">
        <v>9825</v>
      </c>
      <c r="D4428" s="20" t="s">
        <v>15</v>
      </c>
      <c r="E4428" s="20" t="s">
        <v>6013</v>
      </c>
      <c r="F4428" s="20"/>
      <c r="G4428" s="20" t="s">
        <v>286</v>
      </c>
      <c r="H4428" s="67"/>
      <c r="I4428" s="68"/>
      <c r="J4428" s="20"/>
      <c r="K4428" s="20"/>
      <c r="L4428" s="20"/>
      <c r="M4428" s="18"/>
      <c r="N4428" s="18"/>
      <c r="O4428" s="20"/>
      <c r="P4428" s="88"/>
      <c r="Q4428" s="52"/>
      <c r="R4428" s="52"/>
      <c r="S4428" s="52"/>
      <c r="T4428" s="89"/>
      <c r="U4428" s="20" t="s">
        <v>6013</v>
      </c>
      <c r="V4428" s="6" t="s">
        <v>6013</v>
      </c>
      <c r="W4428" s="21">
        <v>1</v>
      </c>
      <c r="AA4428" s="18" t="s">
        <v>9824</v>
      </c>
    </row>
    <row r="4429" spans="1:27">
      <c r="A4429" s="18">
        <v>86</v>
      </c>
      <c r="B4429" s="18" t="s">
        <v>9826</v>
      </c>
      <c r="C4429" s="18" t="s">
        <v>9827</v>
      </c>
      <c r="D4429" s="20" t="s">
        <v>15</v>
      </c>
      <c r="E4429" s="20" t="s">
        <v>6013</v>
      </c>
      <c r="F4429" s="20"/>
      <c r="G4429" s="20" t="s">
        <v>59</v>
      </c>
      <c r="H4429" s="67"/>
      <c r="I4429" s="68"/>
      <c r="J4429" s="20"/>
      <c r="K4429" s="20"/>
      <c r="L4429" s="20"/>
      <c r="M4429" s="18"/>
      <c r="N4429" s="18"/>
      <c r="O4429" s="20"/>
      <c r="P4429" s="88"/>
      <c r="Q4429" s="52"/>
      <c r="R4429" s="52"/>
      <c r="S4429" s="52"/>
      <c r="T4429" s="89"/>
      <c r="U4429" s="20" t="s">
        <v>6013</v>
      </c>
      <c r="V4429" s="6" t="s">
        <v>6013</v>
      </c>
      <c r="W4429" s="21">
        <v>1</v>
      </c>
      <c r="AA4429" s="18" t="s">
        <v>9826</v>
      </c>
    </row>
    <row r="4430" spans="1:27">
      <c r="A4430" s="18">
        <v>87</v>
      </c>
      <c r="B4430" s="18" t="s">
        <v>9828</v>
      </c>
      <c r="C4430" s="18" t="s">
        <v>9829</v>
      </c>
      <c r="D4430" s="20" t="s">
        <v>9</v>
      </c>
      <c r="E4430" s="20" t="s">
        <v>6013</v>
      </c>
      <c r="F4430" s="20"/>
      <c r="G4430" s="20" t="s">
        <v>16</v>
      </c>
      <c r="H4430" s="67"/>
      <c r="I4430" s="68"/>
      <c r="J4430" s="20"/>
      <c r="K4430" s="20"/>
      <c r="L4430" s="20"/>
      <c r="M4430" s="18"/>
      <c r="N4430" s="18"/>
      <c r="O4430" s="20"/>
      <c r="P4430" s="88"/>
      <c r="Q4430" s="52"/>
      <c r="R4430" s="52"/>
      <c r="S4430" s="52"/>
      <c r="T4430" s="89"/>
      <c r="U4430" s="20" t="s">
        <v>6013</v>
      </c>
      <c r="V4430" s="6" t="s">
        <v>6013</v>
      </c>
      <c r="W4430" s="21">
        <v>2</v>
      </c>
      <c r="AA4430" s="18" t="s">
        <v>9828</v>
      </c>
    </row>
    <row r="4431" spans="1:27">
      <c r="A4431" s="18">
        <v>88</v>
      </c>
      <c r="B4431" s="18" t="s">
        <v>9830</v>
      </c>
      <c r="C4431" s="18" t="s">
        <v>9831</v>
      </c>
      <c r="D4431" s="20" t="s">
        <v>9</v>
      </c>
      <c r="E4431" s="20" t="s">
        <v>6013</v>
      </c>
      <c r="F4431" s="20"/>
      <c r="G4431" s="20" t="s">
        <v>1891</v>
      </c>
      <c r="H4431" s="67"/>
      <c r="I4431" s="68"/>
      <c r="J4431" s="20"/>
      <c r="K4431" s="20"/>
      <c r="L4431" s="20"/>
      <c r="M4431" s="18"/>
      <c r="N4431" s="18"/>
      <c r="O4431" s="20"/>
      <c r="P4431" s="88"/>
      <c r="Q4431" s="52"/>
      <c r="R4431" s="52"/>
      <c r="S4431" s="52"/>
      <c r="T4431" s="89"/>
      <c r="U4431" s="20" t="s">
        <v>6013</v>
      </c>
      <c r="V4431" s="6" t="s">
        <v>6013</v>
      </c>
      <c r="W4431" s="21">
        <v>2</v>
      </c>
      <c r="AA4431" s="18" t="s">
        <v>9830</v>
      </c>
    </row>
    <row r="4432" spans="1:27">
      <c r="A4432" s="18">
        <v>89</v>
      </c>
      <c r="B4432" s="18" t="s">
        <v>9832</v>
      </c>
      <c r="C4432" s="18" t="s">
        <v>9833</v>
      </c>
      <c r="D4432" s="20" t="s">
        <v>9</v>
      </c>
      <c r="E4432" s="20" t="s">
        <v>6013</v>
      </c>
      <c r="F4432" s="20"/>
      <c r="G4432" s="20" t="s">
        <v>1866</v>
      </c>
      <c r="H4432" s="67"/>
      <c r="I4432" s="68"/>
      <c r="J4432" s="20"/>
      <c r="K4432" s="20"/>
      <c r="L4432" s="20"/>
      <c r="M4432" s="18"/>
      <c r="N4432" s="18"/>
      <c r="O4432" s="20"/>
      <c r="P4432" s="88"/>
      <c r="Q4432" s="52"/>
      <c r="R4432" s="52"/>
      <c r="S4432" s="52"/>
      <c r="T4432" s="89"/>
      <c r="U4432" s="20" t="s">
        <v>6013</v>
      </c>
      <c r="V4432" s="6" t="s">
        <v>6031</v>
      </c>
      <c r="W4432" s="21">
        <v>2</v>
      </c>
      <c r="AA4432" s="18" t="s">
        <v>9832</v>
      </c>
    </row>
    <row r="4433" spans="1:27">
      <c r="A4433" s="18">
        <v>90</v>
      </c>
      <c r="B4433" s="18" t="s">
        <v>9834</v>
      </c>
      <c r="C4433" s="18" t="s">
        <v>9835</v>
      </c>
      <c r="D4433" s="20" t="s">
        <v>9</v>
      </c>
      <c r="E4433" s="20" t="s">
        <v>6013</v>
      </c>
      <c r="F4433" s="20"/>
      <c r="G4433" s="20" t="s">
        <v>20</v>
      </c>
      <c r="H4433" s="67"/>
      <c r="I4433" s="68"/>
      <c r="J4433" s="20"/>
      <c r="K4433" s="20"/>
      <c r="L4433" s="20"/>
      <c r="M4433" s="18"/>
      <c r="N4433" s="18"/>
      <c r="O4433" s="20"/>
      <c r="P4433" s="88"/>
      <c r="Q4433" s="52"/>
      <c r="R4433" s="52"/>
      <c r="S4433" s="52"/>
      <c r="T4433" s="89"/>
      <c r="U4433" s="20" t="s">
        <v>6013</v>
      </c>
      <c r="V4433" s="6" t="s">
        <v>6013</v>
      </c>
      <c r="W4433" s="21">
        <v>2</v>
      </c>
      <c r="AA4433" s="18" t="s">
        <v>9834</v>
      </c>
    </row>
    <row r="4434" spans="1:27">
      <c r="A4434" s="18">
        <v>91</v>
      </c>
      <c r="B4434" s="18" t="s">
        <v>9836</v>
      </c>
      <c r="C4434" s="18" t="s">
        <v>9837</v>
      </c>
      <c r="D4434" s="20" t="s">
        <v>15</v>
      </c>
      <c r="E4434" s="20" t="s">
        <v>6013</v>
      </c>
      <c r="F4434" s="20"/>
      <c r="G4434" s="20" t="s">
        <v>1538</v>
      </c>
      <c r="H4434" s="67"/>
      <c r="I4434" s="68"/>
      <c r="J4434" s="20"/>
      <c r="K4434" s="20"/>
      <c r="L4434" s="20"/>
      <c r="M4434" s="18"/>
      <c r="N4434" s="18"/>
      <c r="O4434" s="20"/>
      <c r="P4434" s="88"/>
      <c r="Q4434" s="52"/>
      <c r="R4434" s="52"/>
      <c r="S4434" s="52"/>
      <c r="T4434" s="89"/>
      <c r="U4434" s="20" t="s">
        <v>6013</v>
      </c>
      <c r="V4434" s="6" t="s">
        <v>6013</v>
      </c>
      <c r="W4434" s="21">
        <v>1</v>
      </c>
      <c r="AA4434" s="18" t="s">
        <v>9836</v>
      </c>
    </row>
    <row r="4435" spans="1:27">
      <c r="A4435" s="18">
        <v>92</v>
      </c>
      <c r="B4435" s="18" t="s">
        <v>9838</v>
      </c>
      <c r="C4435" s="18" t="s">
        <v>9839</v>
      </c>
      <c r="D4435" s="20" t="s">
        <v>15</v>
      </c>
      <c r="E4435" s="20" t="s">
        <v>6013</v>
      </c>
      <c r="F4435" s="20"/>
      <c r="G4435" s="20" t="s">
        <v>1866</v>
      </c>
      <c r="H4435" s="67"/>
      <c r="I4435" s="68"/>
      <c r="J4435" s="20"/>
      <c r="K4435" s="20"/>
      <c r="L4435" s="20"/>
      <c r="M4435" s="18"/>
      <c r="N4435" s="18"/>
      <c r="O4435" s="20"/>
      <c r="P4435" s="88"/>
      <c r="Q4435" s="52"/>
      <c r="R4435" s="52"/>
      <c r="S4435" s="52"/>
      <c r="T4435" s="89"/>
      <c r="U4435" s="20" t="s">
        <v>6013</v>
      </c>
      <c r="V4435" s="6" t="s">
        <v>6031</v>
      </c>
      <c r="W4435" s="21">
        <v>1</v>
      </c>
      <c r="AA4435" s="18" t="s">
        <v>9838</v>
      </c>
    </row>
    <row r="4436" spans="1:27">
      <c r="A4436" s="18">
        <v>93</v>
      </c>
      <c r="B4436" s="18" t="s">
        <v>9840</v>
      </c>
      <c r="C4436" s="18" t="s">
        <v>9841</v>
      </c>
      <c r="D4436" s="20" t="s">
        <v>9</v>
      </c>
      <c r="E4436" s="20" t="s">
        <v>6013</v>
      </c>
      <c r="F4436" s="20"/>
      <c r="G4436" s="20" t="s">
        <v>16</v>
      </c>
      <c r="H4436" s="67"/>
      <c r="I4436" s="68"/>
      <c r="J4436" s="20"/>
      <c r="K4436" s="20"/>
      <c r="L4436" s="20"/>
      <c r="M4436" s="18"/>
      <c r="N4436" s="18"/>
      <c r="O4436" s="20"/>
      <c r="P4436" s="88"/>
      <c r="Q4436" s="52"/>
      <c r="R4436" s="52"/>
      <c r="S4436" s="52"/>
      <c r="T4436" s="89"/>
      <c r="U4436" s="20" t="s">
        <v>6013</v>
      </c>
      <c r="V4436" s="6" t="s">
        <v>6013</v>
      </c>
      <c r="W4436" s="21">
        <v>2</v>
      </c>
      <c r="AA4436" s="18" t="s">
        <v>9840</v>
      </c>
    </row>
    <row r="4437" spans="1:27">
      <c r="A4437" s="18">
        <v>94</v>
      </c>
      <c r="B4437" s="18" t="s">
        <v>9842</v>
      </c>
      <c r="C4437" s="18" t="s">
        <v>9843</v>
      </c>
      <c r="D4437" s="20" t="s">
        <v>9</v>
      </c>
      <c r="E4437" s="20" t="s">
        <v>6013</v>
      </c>
      <c r="F4437" s="20"/>
      <c r="G4437" s="20" t="s">
        <v>1538</v>
      </c>
      <c r="H4437" s="67"/>
      <c r="I4437" s="68"/>
      <c r="J4437" s="20"/>
      <c r="K4437" s="20"/>
      <c r="L4437" s="20"/>
      <c r="M4437" s="18"/>
      <c r="N4437" s="18"/>
      <c r="O4437" s="20"/>
      <c r="P4437" s="88"/>
      <c r="Q4437" s="52"/>
      <c r="R4437" s="52"/>
      <c r="S4437" s="52"/>
      <c r="T4437" s="89"/>
      <c r="U4437" s="20" t="s">
        <v>6013</v>
      </c>
      <c r="V4437" s="6" t="s">
        <v>6013</v>
      </c>
      <c r="W4437" s="21">
        <v>2</v>
      </c>
      <c r="AA4437" s="18" t="s">
        <v>9842</v>
      </c>
    </row>
    <row r="4438" spans="1:27">
      <c r="A4438" s="18">
        <v>95</v>
      </c>
      <c r="B4438" s="18" t="s">
        <v>9844</v>
      </c>
      <c r="C4438" s="18" t="s">
        <v>9845</v>
      </c>
      <c r="D4438" s="20" t="s">
        <v>15</v>
      </c>
      <c r="E4438" s="20" t="s">
        <v>6013</v>
      </c>
      <c r="F4438" s="20"/>
      <c r="G4438" s="20" t="s">
        <v>286</v>
      </c>
      <c r="H4438" s="67"/>
      <c r="I4438" s="68"/>
      <c r="J4438" s="20"/>
      <c r="K4438" s="20"/>
      <c r="L4438" s="20"/>
      <c r="M4438" s="18"/>
      <c r="N4438" s="18"/>
      <c r="O4438" s="20"/>
      <c r="P4438" s="88"/>
      <c r="Q4438" s="52"/>
      <c r="R4438" s="52"/>
      <c r="S4438" s="52"/>
      <c r="T4438" s="89"/>
      <c r="U4438" s="20" t="s">
        <v>6013</v>
      </c>
      <c r="V4438" s="6" t="s">
        <v>6013</v>
      </c>
      <c r="W4438" s="21">
        <v>1</v>
      </c>
      <c r="AA4438" s="18" t="s">
        <v>9844</v>
      </c>
    </row>
    <row r="4439" spans="1:27">
      <c r="A4439" s="18">
        <v>96</v>
      </c>
      <c r="B4439" s="18" t="s">
        <v>9846</v>
      </c>
      <c r="C4439" s="18" t="s">
        <v>9847</v>
      </c>
      <c r="D4439" s="20" t="s">
        <v>15</v>
      </c>
      <c r="E4439" s="20" t="s">
        <v>6013</v>
      </c>
      <c r="F4439" s="20"/>
      <c r="G4439" s="20" t="s">
        <v>20</v>
      </c>
      <c r="H4439" s="67"/>
      <c r="I4439" s="68"/>
      <c r="J4439" s="20"/>
      <c r="K4439" s="20"/>
      <c r="L4439" s="20"/>
      <c r="M4439" s="18"/>
      <c r="N4439" s="18"/>
      <c r="O4439" s="20"/>
      <c r="P4439" s="88"/>
      <c r="Q4439" s="52"/>
      <c r="R4439" s="52"/>
      <c r="S4439" s="52"/>
      <c r="T4439" s="89"/>
      <c r="U4439" s="20" t="s">
        <v>6013</v>
      </c>
      <c r="V4439" s="6" t="s">
        <v>6013</v>
      </c>
      <c r="W4439" s="21">
        <v>1</v>
      </c>
      <c r="AA4439" s="18" t="s">
        <v>9846</v>
      </c>
    </row>
    <row r="4440" spans="1:27">
      <c r="A4440" s="18">
        <v>97</v>
      </c>
      <c r="B4440" s="18" t="s">
        <v>9848</v>
      </c>
      <c r="C4440" s="18" t="s">
        <v>9849</v>
      </c>
      <c r="D4440" s="20" t="s">
        <v>9</v>
      </c>
      <c r="E4440" s="20" t="s">
        <v>6013</v>
      </c>
      <c r="F4440" s="20"/>
      <c r="G4440" s="20" t="s">
        <v>486</v>
      </c>
      <c r="H4440" s="67"/>
      <c r="I4440" s="68"/>
      <c r="J4440" s="20"/>
      <c r="K4440" s="20"/>
      <c r="L4440" s="20"/>
      <c r="M4440" s="18"/>
      <c r="N4440" s="18"/>
      <c r="O4440" s="20"/>
      <c r="P4440" s="88"/>
      <c r="Q4440" s="52"/>
      <c r="R4440" s="52"/>
      <c r="S4440" s="52"/>
      <c r="T4440" s="89"/>
      <c r="U4440" s="20" t="s">
        <v>6013</v>
      </c>
      <c r="V4440" s="6" t="s">
        <v>6013</v>
      </c>
      <c r="W4440" s="21">
        <v>2</v>
      </c>
      <c r="AA4440" s="18" t="s">
        <v>9848</v>
      </c>
    </row>
    <row r="4441" spans="1:27">
      <c r="A4441" s="18">
        <v>98</v>
      </c>
      <c r="B4441" s="18" t="s">
        <v>9850</v>
      </c>
      <c r="C4441" s="18" t="s">
        <v>9851</v>
      </c>
      <c r="D4441" s="20" t="s">
        <v>15</v>
      </c>
      <c r="E4441" s="20" t="s">
        <v>6013</v>
      </c>
      <c r="F4441" s="20"/>
      <c r="G4441" s="20" t="s">
        <v>82</v>
      </c>
      <c r="H4441" s="67"/>
      <c r="I4441" s="68"/>
      <c r="J4441" s="20"/>
      <c r="K4441" s="20"/>
      <c r="L4441" s="20"/>
      <c r="M4441" s="18"/>
      <c r="N4441" s="18"/>
      <c r="O4441" s="20"/>
      <c r="P4441" s="88"/>
      <c r="Q4441" s="52"/>
      <c r="R4441" s="52"/>
      <c r="S4441" s="52"/>
      <c r="T4441" s="89"/>
      <c r="U4441" s="20" t="s">
        <v>6013</v>
      </c>
      <c r="V4441" s="6" t="s">
        <v>6013</v>
      </c>
      <c r="W4441" s="21">
        <v>1</v>
      </c>
      <c r="AA4441" s="18" t="s">
        <v>9850</v>
      </c>
    </row>
    <row r="4442" spans="1:27">
      <c r="A4442" s="18">
        <v>99</v>
      </c>
      <c r="B4442" s="18" t="s">
        <v>9852</v>
      </c>
      <c r="C4442" s="18" t="s">
        <v>9853</v>
      </c>
      <c r="D4442" s="20" t="s">
        <v>15</v>
      </c>
      <c r="E4442" s="20" t="s">
        <v>6013</v>
      </c>
      <c r="F4442" s="20"/>
      <c r="G4442" s="20" t="s">
        <v>486</v>
      </c>
      <c r="H4442" s="67"/>
      <c r="I4442" s="68"/>
      <c r="J4442" s="20"/>
      <c r="K4442" s="20"/>
      <c r="L4442" s="20"/>
      <c r="M4442" s="18"/>
      <c r="N4442" s="18"/>
      <c r="O4442" s="20"/>
      <c r="P4442" s="88"/>
      <c r="Q4442" s="52"/>
      <c r="R4442" s="52"/>
      <c r="S4442" s="52"/>
      <c r="T4442" s="89"/>
      <c r="U4442" s="20" t="s">
        <v>6013</v>
      </c>
      <c r="V4442" s="6" t="s">
        <v>6013</v>
      </c>
      <c r="W4442" s="21">
        <v>1</v>
      </c>
      <c r="AA4442" s="18" t="s">
        <v>9852</v>
      </c>
    </row>
    <row r="4443" spans="1:27">
      <c r="A4443" s="18">
        <v>100</v>
      </c>
      <c r="B4443" s="18" t="s">
        <v>9854</v>
      </c>
      <c r="C4443" s="18" t="s">
        <v>9855</v>
      </c>
      <c r="D4443" s="20" t="s">
        <v>15</v>
      </c>
      <c r="E4443" s="20" t="s">
        <v>6013</v>
      </c>
      <c r="F4443" s="20"/>
      <c r="G4443" s="20" t="s">
        <v>1536</v>
      </c>
      <c r="H4443" s="67"/>
      <c r="I4443" s="68"/>
      <c r="J4443" s="20"/>
      <c r="K4443" s="20"/>
      <c r="L4443" s="20"/>
      <c r="M4443" s="18"/>
      <c r="N4443" s="18"/>
      <c r="O4443" s="20"/>
      <c r="P4443" s="88"/>
      <c r="Q4443" s="52"/>
      <c r="R4443" s="52"/>
      <c r="S4443" s="52"/>
      <c r="T4443" s="89"/>
      <c r="U4443" s="20" t="s">
        <v>6013</v>
      </c>
      <c r="V4443" s="6" t="s">
        <v>6013</v>
      </c>
      <c r="W4443" s="21">
        <v>1</v>
      </c>
      <c r="AA4443" s="18" t="s">
        <v>9854</v>
      </c>
    </row>
    <row r="4444" spans="1:27">
      <c r="A4444" s="18">
        <v>101</v>
      </c>
      <c r="B4444" s="18" t="s">
        <v>9856</v>
      </c>
      <c r="C4444" s="18" t="s">
        <v>9857</v>
      </c>
      <c r="D4444" s="20" t="s">
        <v>15</v>
      </c>
      <c r="E4444" s="20" t="s">
        <v>6013</v>
      </c>
      <c r="F4444" s="20"/>
      <c r="G4444" s="20" t="s">
        <v>59</v>
      </c>
      <c r="H4444" s="67"/>
      <c r="I4444" s="68"/>
      <c r="J4444" s="20"/>
      <c r="K4444" s="20"/>
      <c r="L4444" s="20"/>
      <c r="M4444" s="18"/>
      <c r="N4444" s="18"/>
      <c r="O4444" s="20"/>
      <c r="P4444" s="88"/>
      <c r="Q4444" s="52"/>
      <c r="R4444" s="52"/>
      <c r="S4444" s="52"/>
      <c r="T4444" s="89"/>
      <c r="U4444" s="20" t="s">
        <v>6013</v>
      </c>
      <c r="V4444" s="6" t="s">
        <v>6013</v>
      </c>
      <c r="W4444" s="21">
        <v>1</v>
      </c>
      <c r="AA4444" s="18" t="s">
        <v>9856</v>
      </c>
    </row>
    <row r="4445" spans="1:27">
      <c r="A4445" s="18">
        <v>102</v>
      </c>
      <c r="B4445" s="18" t="s">
        <v>9858</v>
      </c>
      <c r="C4445" s="18" t="s">
        <v>9859</v>
      </c>
      <c r="D4445" s="20" t="s">
        <v>15</v>
      </c>
      <c r="E4445" s="20" t="s">
        <v>6013</v>
      </c>
      <c r="F4445" s="20"/>
      <c r="G4445" s="20" t="s">
        <v>1538</v>
      </c>
      <c r="H4445" s="67"/>
      <c r="I4445" s="68"/>
      <c r="J4445" s="20"/>
      <c r="K4445" s="20"/>
      <c r="L4445" s="20"/>
      <c r="M4445" s="18"/>
      <c r="N4445" s="18"/>
      <c r="O4445" s="20"/>
      <c r="P4445" s="88"/>
      <c r="Q4445" s="52"/>
      <c r="R4445" s="52"/>
      <c r="S4445" s="52"/>
      <c r="T4445" s="89"/>
      <c r="U4445" s="20" t="s">
        <v>6013</v>
      </c>
      <c r="V4445" s="6" t="s">
        <v>6013</v>
      </c>
      <c r="W4445" s="21">
        <v>1</v>
      </c>
      <c r="AA4445" s="18" t="s">
        <v>9858</v>
      </c>
    </row>
    <row r="4446" spans="1:27">
      <c r="A4446" s="18">
        <v>103</v>
      </c>
      <c r="B4446" s="18" t="s">
        <v>9860</v>
      </c>
      <c r="C4446" s="18" t="s">
        <v>9861</v>
      </c>
      <c r="D4446" s="20" t="s">
        <v>15</v>
      </c>
      <c r="E4446" s="20" t="s">
        <v>6013</v>
      </c>
      <c r="F4446" s="20"/>
      <c r="G4446" s="20" t="s">
        <v>1891</v>
      </c>
      <c r="H4446" s="67"/>
      <c r="I4446" s="68"/>
      <c r="J4446" s="20"/>
      <c r="K4446" s="20"/>
      <c r="L4446" s="20"/>
      <c r="M4446" s="18"/>
      <c r="N4446" s="18"/>
      <c r="O4446" s="20"/>
      <c r="P4446" s="88"/>
      <c r="Q4446" s="52"/>
      <c r="R4446" s="52"/>
      <c r="S4446" s="52"/>
      <c r="T4446" s="89"/>
      <c r="U4446" s="20" t="s">
        <v>6013</v>
      </c>
      <c r="V4446" s="6" t="s">
        <v>6013</v>
      </c>
      <c r="W4446" s="21">
        <v>1</v>
      </c>
      <c r="AA4446" s="18" t="s">
        <v>9860</v>
      </c>
    </row>
    <row r="4447" spans="1:27">
      <c r="A4447" s="18">
        <v>104</v>
      </c>
      <c r="B4447" s="18" t="s">
        <v>9862</v>
      </c>
      <c r="C4447" s="18" t="s">
        <v>9863</v>
      </c>
      <c r="D4447" s="20" t="s">
        <v>15</v>
      </c>
      <c r="E4447" s="20" t="s">
        <v>6013</v>
      </c>
      <c r="F4447" s="20"/>
      <c r="G4447" s="20" t="s">
        <v>1866</v>
      </c>
      <c r="H4447" s="67"/>
      <c r="I4447" s="68"/>
      <c r="J4447" s="20"/>
      <c r="K4447" s="20"/>
      <c r="L4447" s="20"/>
      <c r="M4447" s="18"/>
      <c r="N4447" s="18"/>
      <c r="O4447" s="20"/>
      <c r="P4447" s="88"/>
      <c r="Q4447" s="52"/>
      <c r="R4447" s="52"/>
      <c r="S4447" s="52"/>
      <c r="T4447" s="89"/>
      <c r="U4447" s="20" t="s">
        <v>6013</v>
      </c>
      <c r="V4447" s="6" t="s">
        <v>6013</v>
      </c>
      <c r="W4447" s="21">
        <v>1</v>
      </c>
      <c r="AA4447" s="18" t="s">
        <v>9862</v>
      </c>
    </row>
    <row r="4448" spans="1:27">
      <c r="A4448" s="18">
        <v>105</v>
      </c>
      <c r="B4448" s="18" t="s">
        <v>9864</v>
      </c>
      <c r="C4448" s="18" t="s">
        <v>9865</v>
      </c>
      <c r="D4448" s="20" t="s">
        <v>15</v>
      </c>
      <c r="E4448" s="20" t="s">
        <v>6013</v>
      </c>
      <c r="F4448" s="20"/>
      <c r="G4448" s="20" t="s">
        <v>286</v>
      </c>
      <c r="H4448" s="67"/>
      <c r="I4448" s="68"/>
      <c r="J4448" s="20"/>
      <c r="K4448" s="20"/>
      <c r="L4448" s="20"/>
      <c r="M4448" s="18"/>
      <c r="N4448" s="18"/>
      <c r="O4448" s="20"/>
      <c r="P4448" s="88"/>
      <c r="Q4448" s="52"/>
      <c r="R4448" s="52"/>
      <c r="S4448" s="52"/>
      <c r="T4448" s="89"/>
      <c r="U4448" s="20" t="s">
        <v>6013</v>
      </c>
      <c r="V4448" s="6" t="s">
        <v>6013</v>
      </c>
      <c r="W4448" s="21">
        <v>1</v>
      </c>
      <c r="AA4448" s="18" t="s">
        <v>9864</v>
      </c>
    </row>
    <row r="4449" spans="1:27">
      <c r="A4449" s="18">
        <v>106</v>
      </c>
      <c r="B4449" s="18" t="s">
        <v>9866</v>
      </c>
      <c r="C4449" s="18" t="s">
        <v>9867</v>
      </c>
      <c r="D4449" s="20" t="s">
        <v>9</v>
      </c>
      <c r="E4449" s="20" t="s">
        <v>6013</v>
      </c>
      <c r="F4449" s="20"/>
      <c r="G4449" s="20" t="s">
        <v>1891</v>
      </c>
      <c r="H4449" s="67"/>
      <c r="I4449" s="68"/>
      <c r="J4449" s="20"/>
      <c r="K4449" s="20"/>
      <c r="L4449" s="20"/>
      <c r="M4449" s="18"/>
      <c r="N4449" s="18"/>
      <c r="O4449" s="20"/>
      <c r="P4449" s="88"/>
      <c r="Q4449" s="52"/>
      <c r="R4449" s="52"/>
      <c r="S4449" s="52"/>
      <c r="T4449" s="89"/>
      <c r="U4449" s="20" t="s">
        <v>6013</v>
      </c>
      <c r="V4449" s="6" t="s">
        <v>6013</v>
      </c>
      <c r="W4449" s="21">
        <v>2</v>
      </c>
      <c r="AA4449" s="18" t="s">
        <v>9866</v>
      </c>
    </row>
    <row r="4450" spans="1:27">
      <c r="A4450" s="18">
        <v>107</v>
      </c>
      <c r="B4450" s="18" t="s">
        <v>9868</v>
      </c>
      <c r="C4450" s="18" t="s">
        <v>9869</v>
      </c>
      <c r="D4450" s="20" t="s">
        <v>15</v>
      </c>
      <c r="E4450" s="20" t="s">
        <v>6013</v>
      </c>
      <c r="F4450" s="20"/>
      <c r="G4450" s="20" t="s">
        <v>16</v>
      </c>
      <c r="H4450" s="67"/>
      <c r="I4450" s="68"/>
      <c r="J4450" s="20"/>
      <c r="K4450" s="20"/>
      <c r="L4450" s="20"/>
      <c r="M4450" s="18"/>
      <c r="N4450" s="18"/>
      <c r="O4450" s="20"/>
      <c r="P4450" s="88"/>
      <c r="Q4450" s="52"/>
      <c r="R4450" s="52"/>
      <c r="S4450" s="52"/>
      <c r="T4450" s="89"/>
      <c r="U4450" s="20" t="s">
        <v>6013</v>
      </c>
      <c r="V4450" s="6" t="s">
        <v>6013</v>
      </c>
      <c r="W4450" s="21">
        <v>1</v>
      </c>
      <c r="AA4450" s="18" t="s">
        <v>9868</v>
      </c>
    </row>
    <row r="4451" spans="1:27">
      <c r="A4451" s="18">
        <v>108</v>
      </c>
      <c r="B4451" s="18" t="s">
        <v>9870</v>
      </c>
      <c r="C4451" s="18" t="s">
        <v>9871</v>
      </c>
      <c r="D4451" s="20" t="s">
        <v>15</v>
      </c>
      <c r="E4451" s="20" t="s">
        <v>6013</v>
      </c>
      <c r="F4451" s="20"/>
      <c r="G4451" s="20" t="s">
        <v>486</v>
      </c>
      <c r="H4451" s="67"/>
      <c r="I4451" s="68"/>
      <c r="J4451" s="20"/>
      <c r="K4451" s="20"/>
      <c r="L4451" s="20"/>
      <c r="M4451" s="18"/>
      <c r="N4451" s="18"/>
      <c r="O4451" s="20"/>
      <c r="P4451" s="88"/>
      <c r="Q4451" s="52"/>
      <c r="R4451" s="52"/>
      <c r="S4451" s="52"/>
      <c r="T4451" s="89"/>
      <c r="U4451" s="20" t="s">
        <v>6013</v>
      </c>
      <c r="V4451" s="6" t="s">
        <v>6013</v>
      </c>
      <c r="W4451" s="21">
        <v>1</v>
      </c>
      <c r="AA4451" s="18" t="s">
        <v>9870</v>
      </c>
    </row>
    <row r="4452" spans="1:27">
      <c r="A4452" s="18">
        <v>109</v>
      </c>
      <c r="B4452" s="18" t="s">
        <v>9872</v>
      </c>
      <c r="C4452" s="18" t="s">
        <v>9873</v>
      </c>
      <c r="D4452" s="20" t="s">
        <v>15</v>
      </c>
      <c r="E4452" s="20" t="s">
        <v>6013</v>
      </c>
      <c r="F4452" s="20"/>
      <c r="G4452" s="20" t="s">
        <v>20</v>
      </c>
      <c r="H4452" s="67"/>
      <c r="I4452" s="68"/>
      <c r="J4452" s="20"/>
      <c r="K4452" s="20"/>
      <c r="L4452" s="20"/>
      <c r="M4452" s="18"/>
      <c r="N4452" s="18"/>
      <c r="O4452" s="20"/>
      <c r="P4452" s="88"/>
      <c r="Q4452" s="52"/>
      <c r="R4452" s="52"/>
      <c r="S4452" s="52"/>
      <c r="T4452" s="89"/>
      <c r="U4452" s="20" t="s">
        <v>6013</v>
      </c>
      <c r="V4452" s="6" t="s">
        <v>6013</v>
      </c>
      <c r="W4452" s="21">
        <v>1</v>
      </c>
      <c r="AA4452" s="18" t="s">
        <v>9872</v>
      </c>
    </row>
    <row r="4453" spans="1:27">
      <c r="A4453" s="18">
        <v>110</v>
      </c>
      <c r="B4453" s="18" t="s">
        <v>9874</v>
      </c>
      <c r="C4453" s="18" t="s">
        <v>9875</v>
      </c>
      <c r="D4453" s="20" t="s">
        <v>9</v>
      </c>
      <c r="E4453" s="20" t="s">
        <v>6013</v>
      </c>
      <c r="F4453" s="20"/>
      <c r="G4453" s="20" t="s">
        <v>82</v>
      </c>
      <c r="H4453" s="67"/>
      <c r="I4453" s="68"/>
      <c r="J4453" s="20"/>
      <c r="K4453" s="20"/>
      <c r="L4453" s="20"/>
      <c r="M4453" s="18"/>
      <c r="N4453" s="18"/>
      <c r="O4453" s="20"/>
      <c r="P4453" s="88"/>
      <c r="Q4453" s="52"/>
      <c r="R4453" s="52"/>
      <c r="S4453" s="52"/>
      <c r="T4453" s="89"/>
      <c r="U4453" s="20" t="s">
        <v>6013</v>
      </c>
      <c r="V4453" s="6" t="s">
        <v>6013</v>
      </c>
      <c r="W4453" s="21">
        <v>2</v>
      </c>
      <c r="AA4453" s="18" t="s">
        <v>9874</v>
      </c>
    </row>
    <row r="4454" spans="1:27">
      <c r="A4454" s="18">
        <v>111</v>
      </c>
      <c r="B4454" s="18" t="s">
        <v>9876</v>
      </c>
      <c r="C4454" s="18" t="s">
        <v>9877</v>
      </c>
      <c r="D4454" s="20" t="s">
        <v>9</v>
      </c>
      <c r="E4454" s="20" t="s">
        <v>6013</v>
      </c>
      <c r="F4454" s="20"/>
      <c r="G4454" s="20" t="s">
        <v>20</v>
      </c>
      <c r="H4454" s="67"/>
      <c r="I4454" s="68"/>
      <c r="J4454" s="20"/>
      <c r="K4454" s="20"/>
      <c r="L4454" s="20"/>
      <c r="M4454" s="18"/>
      <c r="N4454" s="18"/>
      <c r="O4454" s="20"/>
      <c r="P4454" s="88"/>
      <c r="Q4454" s="52"/>
      <c r="R4454" s="52"/>
      <c r="S4454" s="52"/>
      <c r="T4454" s="89"/>
      <c r="U4454" s="20" t="s">
        <v>6013</v>
      </c>
      <c r="V4454" s="6" t="s">
        <v>6013</v>
      </c>
      <c r="W4454" s="21">
        <v>2</v>
      </c>
      <c r="AA4454" s="18" t="s">
        <v>9876</v>
      </c>
    </row>
    <row r="4455" spans="1:27">
      <c r="A4455" s="18">
        <v>112</v>
      </c>
      <c r="B4455" s="18" t="s">
        <v>9878</v>
      </c>
      <c r="C4455" s="18" t="s">
        <v>9879</v>
      </c>
      <c r="D4455" s="20" t="s">
        <v>9</v>
      </c>
      <c r="E4455" s="20" t="s">
        <v>6013</v>
      </c>
      <c r="F4455" s="20"/>
      <c r="G4455" s="20" t="s">
        <v>1866</v>
      </c>
      <c r="H4455" s="67"/>
      <c r="I4455" s="68"/>
      <c r="J4455" s="20"/>
      <c r="K4455" s="20"/>
      <c r="L4455" s="20"/>
      <c r="M4455" s="18"/>
      <c r="N4455" s="18"/>
      <c r="O4455" s="20"/>
      <c r="P4455" s="88"/>
      <c r="Q4455" s="52"/>
      <c r="R4455" s="52"/>
      <c r="S4455" s="52"/>
      <c r="T4455" s="89"/>
      <c r="U4455" s="20" t="s">
        <v>6013</v>
      </c>
      <c r="V4455" s="6" t="s">
        <v>6013</v>
      </c>
      <c r="W4455" s="21">
        <v>2</v>
      </c>
      <c r="AA4455" s="18" t="s">
        <v>9878</v>
      </c>
    </row>
    <row r="4456" spans="1:27">
      <c r="A4456" s="18">
        <v>113</v>
      </c>
      <c r="B4456" s="18" t="s">
        <v>9880</v>
      </c>
      <c r="C4456" s="18" t="s">
        <v>9881</v>
      </c>
      <c r="D4456" s="20" t="s">
        <v>15</v>
      </c>
      <c r="E4456" s="20" t="s">
        <v>6013</v>
      </c>
      <c r="F4456" s="20"/>
      <c r="G4456" s="20" t="s">
        <v>82</v>
      </c>
      <c r="H4456" s="67"/>
      <c r="I4456" s="68"/>
      <c r="J4456" s="20"/>
      <c r="K4456" s="20"/>
      <c r="L4456" s="20"/>
      <c r="M4456" s="18"/>
      <c r="N4456" s="18"/>
      <c r="O4456" s="20"/>
      <c r="P4456" s="88"/>
      <c r="Q4456" s="52"/>
      <c r="R4456" s="52"/>
      <c r="S4456" s="52"/>
      <c r="T4456" s="89"/>
      <c r="U4456" s="20" t="s">
        <v>6013</v>
      </c>
      <c r="V4456" s="6" t="s">
        <v>6013</v>
      </c>
      <c r="W4456" s="21">
        <v>1</v>
      </c>
      <c r="AA4456" s="18" t="s">
        <v>9880</v>
      </c>
    </row>
    <row r="4457" spans="1:27">
      <c r="A4457" s="18">
        <v>114</v>
      </c>
      <c r="B4457" s="18" t="s">
        <v>9882</v>
      </c>
      <c r="C4457" s="18" t="s">
        <v>9883</v>
      </c>
      <c r="D4457" s="20" t="s">
        <v>9</v>
      </c>
      <c r="E4457" s="20" t="s">
        <v>6013</v>
      </c>
      <c r="F4457" s="20"/>
      <c r="G4457" s="20" t="s">
        <v>82</v>
      </c>
      <c r="H4457" s="67"/>
      <c r="I4457" s="68"/>
      <c r="J4457" s="20"/>
      <c r="K4457" s="20"/>
      <c r="L4457" s="20"/>
      <c r="M4457" s="18"/>
      <c r="N4457" s="18"/>
      <c r="O4457" s="20"/>
      <c r="P4457" s="88"/>
      <c r="Q4457" s="52"/>
      <c r="R4457" s="52"/>
      <c r="S4457" s="52"/>
      <c r="T4457" s="89"/>
      <c r="U4457" s="20" t="s">
        <v>6013</v>
      </c>
      <c r="V4457" s="6" t="s">
        <v>6013</v>
      </c>
      <c r="W4457" s="21">
        <v>2</v>
      </c>
      <c r="AA4457" s="18" t="s">
        <v>9882</v>
      </c>
    </row>
    <row r="4458" spans="1:27">
      <c r="A4458" s="18">
        <v>115</v>
      </c>
      <c r="B4458" s="18" t="s">
        <v>9884</v>
      </c>
      <c r="C4458" s="18" t="s">
        <v>9885</v>
      </c>
      <c r="D4458" s="20" t="s">
        <v>15</v>
      </c>
      <c r="E4458" s="20" t="s">
        <v>6013</v>
      </c>
      <c r="F4458" s="20"/>
      <c r="G4458" s="20" t="s">
        <v>59</v>
      </c>
      <c r="H4458" s="67"/>
      <c r="I4458" s="68"/>
      <c r="J4458" s="20"/>
      <c r="K4458" s="20"/>
      <c r="L4458" s="20"/>
      <c r="M4458" s="18"/>
      <c r="N4458" s="18"/>
      <c r="O4458" s="20"/>
      <c r="P4458" s="88"/>
      <c r="Q4458" s="52"/>
      <c r="R4458" s="52"/>
      <c r="S4458" s="52"/>
      <c r="T4458" s="89"/>
      <c r="U4458" s="20" t="s">
        <v>6013</v>
      </c>
      <c r="V4458" s="6" t="s">
        <v>6013</v>
      </c>
      <c r="W4458" s="21">
        <v>1</v>
      </c>
      <c r="AA4458" s="18" t="s">
        <v>9884</v>
      </c>
    </row>
    <row r="4459" spans="1:27">
      <c r="A4459" s="18">
        <v>116</v>
      </c>
      <c r="B4459" s="18" t="s">
        <v>9886</v>
      </c>
      <c r="C4459" s="18" t="s">
        <v>9887</v>
      </c>
      <c r="D4459" s="20" t="s">
        <v>9</v>
      </c>
      <c r="E4459" s="20" t="s">
        <v>6013</v>
      </c>
      <c r="F4459" s="20"/>
      <c r="G4459" s="20" t="s">
        <v>16</v>
      </c>
      <c r="H4459" s="67"/>
      <c r="I4459" s="68"/>
      <c r="J4459" s="20"/>
      <c r="K4459" s="20"/>
      <c r="L4459" s="20"/>
      <c r="M4459" s="18"/>
      <c r="N4459" s="18"/>
      <c r="O4459" s="20"/>
      <c r="P4459" s="88"/>
      <c r="Q4459" s="52"/>
      <c r="R4459" s="52"/>
      <c r="S4459" s="52"/>
      <c r="T4459" s="89"/>
      <c r="U4459" s="20" t="s">
        <v>6013</v>
      </c>
      <c r="V4459" s="6" t="s">
        <v>6013</v>
      </c>
      <c r="W4459" s="21">
        <v>2</v>
      </c>
      <c r="AA4459" s="18" t="s">
        <v>9886</v>
      </c>
    </row>
    <row r="4460" spans="1:27">
      <c r="A4460" s="18">
        <v>117</v>
      </c>
      <c r="B4460" s="18" t="s">
        <v>9888</v>
      </c>
      <c r="C4460" s="18" t="s">
        <v>9889</v>
      </c>
      <c r="D4460" s="20" t="s">
        <v>15</v>
      </c>
      <c r="E4460" s="20" t="s">
        <v>6013</v>
      </c>
      <c r="F4460" s="20"/>
      <c r="G4460" s="20" t="s">
        <v>1536</v>
      </c>
      <c r="H4460" s="67"/>
      <c r="I4460" s="68"/>
      <c r="J4460" s="20"/>
      <c r="K4460" s="20"/>
      <c r="L4460" s="20"/>
      <c r="M4460" s="18"/>
      <c r="N4460" s="18"/>
      <c r="O4460" s="20"/>
      <c r="P4460" s="88"/>
      <c r="Q4460" s="52"/>
      <c r="R4460" s="52"/>
      <c r="S4460" s="52"/>
      <c r="T4460" s="89"/>
      <c r="U4460" s="20" t="s">
        <v>6013</v>
      </c>
      <c r="V4460" s="6" t="s">
        <v>6013</v>
      </c>
      <c r="W4460" s="21">
        <v>1</v>
      </c>
      <c r="AA4460" s="18" t="s">
        <v>9888</v>
      </c>
    </row>
    <row r="4461" spans="1:27">
      <c r="A4461" s="18">
        <v>118</v>
      </c>
      <c r="B4461" s="18" t="s">
        <v>9890</v>
      </c>
      <c r="C4461" s="18" t="s">
        <v>9891</v>
      </c>
      <c r="D4461" s="20" t="s">
        <v>9</v>
      </c>
      <c r="E4461" s="20" t="s">
        <v>6013</v>
      </c>
      <c r="F4461" s="20"/>
      <c r="G4461" s="20" t="s">
        <v>1866</v>
      </c>
      <c r="H4461" s="67"/>
      <c r="I4461" s="68"/>
      <c r="J4461" s="20"/>
      <c r="K4461" s="20"/>
      <c r="L4461" s="20"/>
      <c r="M4461" s="18"/>
      <c r="N4461" s="18"/>
      <c r="O4461" s="20"/>
      <c r="P4461" s="88"/>
      <c r="Q4461" s="52"/>
      <c r="R4461" s="52"/>
      <c r="S4461" s="52"/>
      <c r="T4461" s="89"/>
      <c r="U4461" s="20" t="s">
        <v>6013</v>
      </c>
      <c r="V4461" s="6" t="s">
        <v>6013</v>
      </c>
      <c r="W4461" s="21">
        <v>2</v>
      </c>
      <c r="AA4461" s="18" t="s">
        <v>9890</v>
      </c>
    </row>
    <row r="4462" spans="1:27">
      <c r="A4462" s="18">
        <v>119</v>
      </c>
      <c r="B4462" s="18" t="s">
        <v>9892</v>
      </c>
      <c r="C4462" s="18" t="s">
        <v>9893</v>
      </c>
      <c r="D4462" s="20" t="s">
        <v>15</v>
      </c>
      <c r="E4462" s="20" t="s">
        <v>6013</v>
      </c>
      <c r="F4462" s="20"/>
      <c r="G4462" s="20" t="s">
        <v>20</v>
      </c>
      <c r="H4462" s="67"/>
      <c r="I4462" s="68"/>
      <c r="J4462" s="20"/>
      <c r="K4462" s="20"/>
      <c r="L4462" s="20"/>
      <c r="M4462" s="18"/>
      <c r="N4462" s="18"/>
      <c r="O4462" s="20"/>
      <c r="P4462" s="88"/>
      <c r="Q4462" s="52"/>
      <c r="R4462" s="52"/>
      <c r="S4462" s="52"/>
      <c r="T4462" s="89"/>
      <c r="U4462" s="20" t="s">
        <v>6013</v>
      </c>
      <c r="V4462" s="6" t="s">
        <v>6013</v>
      </c>
      <c r="W4462" s="21">
        <v>1</v>
      </c>
      <c r="AA4462" s="18" t="s">
        <v>9892</v>
      </c>
    </row>
    <row r="4463" spans="1:27">
      <c r="A4463" s="18">
        <v>120</v>
      </c>
      <c r="B4463" s="18" t="s">
        <v>9894</v>
      </c>
      <c r="C4463" s="18" t="s">
        <v>9895</v>
      </c>
      <c r="D4463" s="20" t="s">
        <v>9</v>
      </c>
      <c r="E4463" s="20" t="s">
        <v>6013</v>
      </c>
      <c r="F4463" s="20"/>
      <c r="G4463" s="20" t="s">
        <v>59</v>
      </c>
      <c r="H4463" s="67"/>
      <c r="I4463" s="68"/>
      <c r="J4463" s="20"/>
      <c r="K4463" s="20"/>
      <c r="L4463" s="20"/>
      <c r="M4463" s="18"/>
      <c r="N4463" s="18"/>
      <c r="O4463" s="20"/>
      <c r="P4463" s="88"/>
      <c r="Q4463" s="52"/>
      <c r="R4463" s="52"/>
      <c r="S4463" s="52"/>
      <c r="T4463" s="89"/>
      <c r="U4463" s="20" t="s">
        <v>6013</v>
      </c>
      <c r="V4463" s="6" t="s">
        <v>6013</v>
      </c>
      <c r="W4463" s="21">
        <v>2</v>
      </c>
      <c r="AA4463" s="18" t="s">
        <v>9894</v>
      </c>
    </row>
    <row r="4464" spans="1:27">
      <c r="A4464" s="18">
        <v>121</v>
      </c>
      <c r="B4464" s="18" t="s">
        <v>9896</v>
      </c>
      <c r="C4464" s="18" t="s">
        <v>9897</v>
      </c>
      <c r="D4464" s="20" t="s">
        <v>9</v>
      </c>
      <c r="E4464" s="20" t="s">
        <v>6013</v>
      </c>
      <c r="F4464" s="20"/>
      <c r="G4464" s="20" t="s">
        <v>20</v>
      </c>
      <c r="H4464" s="67"/>
      <c r="I4464" s="68"/>
      <c r="J4464" s="20"/>
      <c r="K4464" s="20"/>
      <c r="L4464" s="20"/>
      <c r="M4464" s="18"/>
      <c r="N4464" s="18"/>
      <c r="O4464" s="20"/>
      <c r="P4464" s="88"/>
      <c r="Q4464" s="52"/>
      <c r="R4464" s="52"/>
      <c r="S4464" s="52"/>
      <c r="T4464" s="89"/>
      <c r="U4464" s="20" t="s">
        <v>6013</v>
      </c>
      <c r="V4464" s="6" t="s">
        <v>6013</v>
      </c>
      <c r="W4464" s="21">
        <v>2</v>
      </c>
      <c r="AA4464" s="18" t="s">
        <v>9896</v>
      </c>
    </row>
    <row r="4465" spans="1:27">
      <c r="A4465" s="18">
        <v>122</v>
      </c>
      <c r="B4465" s="18" t="s">
        <v>9898</v>
      </c>
      <c r="C4465" s="18" t="s">
        <v>9899</v>
      </c>
      <c r="D4465" s="20" t="s">
        <v>9</v>
      </c>
      <c r="E4465" s="20" t="s">
        <v>6013</v>
      </c>
      <c r="F4465" s="20"/>
      <c r="G4465" s="20" t="s">
        <v>82</v>
      </c>
      <c r="H4465" s="67"/>
      <c r="I4465" s="68"/>
      <c r="J4465" s="20"/>
      <c r="K4465" s="20"/>
      <c r="L4465" s="20"/>
      <c r="M4465" s="18"/>
      <c r="N4465" s="18"/>
      <c r="O4465" s="20"/>
      <c r="P4465" s="88"/>
      <c r="Q4465" s="52"/>
      <c r="R4465" s="52"/>
      <c r="S4465" s="52"/>
      <c r="T4465" s="89"/>
      <c r="U4465" s="20" t="s">
        <v>6013</v>
      </c>
      <c r="V4465" s="6" t="s">
        <v>6013</v>
      </c>
      <c r="W4465" s="21">
        <v>2</v>
      </c>
      <c r="AA4465" s="18" t="s">
        <v>9898</v>
      </c>
    </row>
    <row r="4466" spans="1:27">
      <c r="A4466" s="18">
        <v>123</v>
      </c>
      <c r="B4466" s="18" t="s">
        <v>9900</v>
      </c>
      <c r="C4466" s="18" t="s">
        <v>9901</v>
      </c>
      <c r="D4466" s="20" t="s">
        <v>9</v>
      </c>
      <c r="E4466" s="20" t="s">
        <v>6013</v>
      </c>
      <c r="F4466" s="20"/>
      <c r="G4466" s="20" t="s">
        <v>1538</v>
      </c>
      <c r="H4466" s="67"/>
      <c r="I4466" s="68"/>
      <c r="J4466" s="20"/>
      <c r="K4466" s="20"/>
      <c r="L4466" s="20"/>
      <c r="M4466" s="18"/>
      <c r="N4466" s="18"/>
      <c r="O4466" s="20"/>
      <c r="P4466" s="88"/>
      <c r="Q4466" s="52"/>
      <c r="R4466" s="52"/>
      <c r="S4466" s="52"/>
      <c r="T4466" s="89"/>
      <c r="U4466" s="20" t="s">
        <v>6013</v>
      </c>
      <c r="V4466" s="6" t="s">
        <v>6013</v>
      </c>
      <c r="W4466" s="21">
        <v>2</v>
      </c>
      <c r="AA4466" s="18" t="s">
        <v>9900</v>
      </c>
    </row>
    <row r="4467" spans="1:27">
      <c r="A4467" s="18">
        <v>124</v>
      </c>
      <c r="B4467" s="18" t="s">
        <v>9902</v>
      </c>
      <c r="C4467" s="18" t="s">
        <v>9903</v>
      </c>
      <c r="D4467" s="20" t="s">
        <v>9</v>
      </c>
      <c r="E4467" s="20" t="s">
        <v>6013</v>
      </c>
      <c r="F4467" s="20"/>
      <c r="G4467" s="20" t="s">
        <v>16</v>
      </c>
      <c r="H4467" s="67"/>
      <c r="I4467" s="68"/>
      <c r="J4467" s="20"/>
      <c r="K4467" s="20"/>
      <c r="L4467" s="20"/>
      <c r="M4467" s="18"/>
      <c r="N4467" s="18"/>
      <c r="O4467" s="20"/>
      <c r="P4467" s="88"/>
      <c r="Q4467" s="52"/>
      <c r="R4467" s="52"/>
      <c r="S4467" s="52"/>
      <c r="T4467" s="89"/>
      <c r="U4467" s="20" t="s">
        <v>6013</v>
      </c>
      <c r="V4467" s="6" t="s">
        <v>6013</v>
      </c>
      <c r="W4467" s="21">
        <v>2</v>
      </c>
      <c r="AA4467" s="18" t="s">
        <v>9902</v>
      </c>
    </row>
    <row r="4468" spans="1:27">
      <c r="A4468" s="18">
        <v>125</v>
      </c>
      <c r="B4468" s="18" t="s">
        <v>9904</v>
      </c>
      <c r="C4468" s="18" t="s">
        <v>9905</v>
      </c>
      <c r="D4468" s="20" t="s">
        <v>15</v>
      </c>
      <c r="E4468" s="20" t="s">
        <v>6013</v>
      </c>
      <c r="F4468" s="20"/>
      <c r="G4468" s="20" t="s">
        <v>486</v>
      </c>
      <c r="H4468" s="67"/>
      <c r="I4468" s="68"/>
      <c r="J4468" s="20"/>
      <c r="K4468" s="20"/>
      <c r="L4468" s="20"/>
      <c r="M4468" s="18"/>
      <c r="N4468" s="18"/>
      <c r="O4468" s="20"/>
      <c r="P4468" s="88"/>
      <c r="Q4468" s="52"/>
      <c r="R4468" s="52"/>
      <c r="S4468" s="52"/>
      <c r="T4468" s="89"/>
      <c r="U4468" s="20" t="s">
        <v>6013</v>
      </c>
      <c r="V4468" s="6" t="s">
        <v>6013</v>
      </c>
      <c r="W4468" s="21">
        <v>1</v>
      </c>
      <c r="AA4468" s="18" t="s">
        <v>9904</v>
      </c>
    </row>
    <row r="4469" spans="1:27">
      <c r="A4469" s="18">
        <v>126</v>
      </c>
      <c r="B4469" s="18" t="s">
        <v>9906</v>
      </c>
      <c r="C4469" s="18" t="s">
        <v>9907</v>
      </c>
      <c r="D4469" s="20" t="s">
        <v>9</v>
      </c>
      <c r="E4469" s="20" t="s">
        <v>6013</v>
      </c>
      <c r="F4469" s="20"/>
      <c r="G4469" s="20" t="s">
        <v>286</v>
      </c>
      <c r="H4469" s="67"/>
      <c r="I4469" s="68"/>
      <c r="J4469" s="20"/>
      <c r="K4469" s="20"/>
      <c r="L4469" s="20"/>
      <c r="M4469" s="18"/>
      <c r="N4469" s="18"/>
      <c r="O4469" s="20"/>
      <c r="P4469" s="88"/>
      <c r="Q4469" s="52"/>
      <c r="R4469" s="52"/>
      <c r="S4469" s="52"/>
      <c r="T4469" s="89"/>
      <c r="U4469" s="20" t="s">
        <v>6013</v>
      </c>
      <c r="V4469" s="6" t="s">
        <v>6013</v>
      </c>
      <c r="W4469" s="21">
        <v>2</v>
      </c>
      <c r="AA4469" s="18" t="s">
        <v>9906</v>
      </c>
    </row>
    <row r="4470" spans="1:27">
      <c r="A4470" s="18">
        <v>127</v>
      </c>
      <c r="B4470" s="18" t="s">
        <v>9908</v>
      </c>
      <c r="C4470" s="18" t="s">
        <v>9909</v>
      </c>
      <c r="D4470" s="20" t="s">
        <v>9</v>
      </c>
      <c r="E4470" s="20" t="s">
        <v>6013</v>
      </c>
      <c r="F4470" s="20"/>
      <c r="G4470" s="20" t="s">
        <v>16</v>
      </c>
      <c r="H4470" s="67"/>
      <c r="I4470" s="68"/>
      <c r="J4470" s="20"/>
      <c r="K4470" s="20"/>
      <c r="L4470" s="20"/>
      <c r="M4470" s="18"/>
      <c r="N4470" s="18"/>
      <c r="O4470" s="20"/>
      <c r="P4470" s="88"/>
      <c r="Q4470" s="52"/>
      <c r="R4470" s="52"/>
      <c r="S4470" s="52"/>
      <c r="T4470" s="89"/>
      <c r="U4470" s="20" t="s">
        <v>6013</v>
      </c>
      <c r="V4470" s="6" t="s">
        <v>6031</v>
      </c>
      <c r="W4470" s="21">
        <v>2</v>
      </c>
      <c r="AA4470" s="18" t="s">
        <v>9908</v>
      </c>
    </row>
    <row r="4471" spans="1:27">
      <c r="A4471" s="18">
        <v>128</v>
      </c>
      <c r="B4471" s="18" t="s">
        <v>9910</v>
      </c>
      <c r="C4471" s="18" t="s">
        <v>9911</v>
      </c>
      <c r="D4471" s="20" t="s">
        <v>15</v>
      </c>
      <c r="E4471" s="20" t="s">
        <v>6013</v>
      </c>
      <c r="F4471" s="20"/>
      <c r="G4471" s="20" t="s">
        <v>1536</v>
      </c>
      <c r="H4471" s="67"/>
      <c r="I4471" s="68"/>
      <c r="J4471" s="20"/>
      <c r="K4471" s="20"/>
      <c r="L4471" s="20"/>
      <c r="M4471" s="18"/>
      <c r="N4471" s="18"/>
      <c r="O4471" s="20"/>
      <c r="P4471" s="88"/>
      <c r="Q4471" s="52"/>
      <c r="R4471" s="52"/>
      <c r="S4471" s="52"/>
      <c r="T4471" s="89"/>
      <c r="U4471" s="20" t="s">
        <v>6013</v>
      </c>
      <c r="V4471" s="6" t="s">
        <v>6013</v>
      </c>
      <c r="W4471" s="21">
        <v>1</v>
      </c>
      <c r="AA4471" s="18" t="s">
        <v>9910</v>
      </c>
    </row>
    <row r="4472" spans="1:27">
      <c r="A4472" s="18">
        <v>129</v>
      </c>
      <c r="B4472" s="18" t="s">
        <v>9912</v>
      </c>
      <c r="C4472" s="18" t="s">
        <v>9913</v>
      </c>
      <c r="D4472" s="20" t="s">
        <v>9</v>
      </c>
      <c r="E4472" s="20" t="s">
        <v>6013</v>
      </c>
      <c r="F4472" s="20"/>
      <c r="G4472" s="20" t="s">
        <v>59</v>
      </c>
      <c r="H4472" s="67"/>
      <c r="I4472" s="68"/>
      <c r="J4472" s="20"/>
      <c r="K4472" s="20"/>
      <c r="L4472" s="20"/>
      <c r="M4472" s="18"/>
      <c r="N4472" s="18"/>
      <c r="O4472" s="20"/>
      <c r="P4472" s="88"/>
      <c r="Q4472" s="52"/>
      <c r="R4472" s="52"/>
      <c r="S4472" s="52"/>
      <c r="T4472" s="89"/>
      <c r="U4472" s="20" t="s">
        <v>6013</v>
      </c>
      <c r="V4472" s="6" t="s">
        <v>6013</v>
      </c>
      <c r="W4472" s="21">
        <v>2</v>
      </c>
      <c r="AA4472" s="18" t="s">
        <v>9912</v>
      </c>
    </row>
    <row r="4473" spans="1:27">
      <c r="A4473" s="18">
        <v>130</v>
      </c>
      <c r="B4473" s="18" t="s">
        <v>9914</v>
      </c>
      <c r="C4473" s="18" t="s">
        <v>9915</v>
      </c>
      <c r="D4473" s="20" t="s">
        <v>9</v>
      </c>
      <c r="E4473" s="20" t="s">
        <v>6623</v>
      </c>
      <c r="F4473" s="20"/>
      <c r="G4473" s="20" t="s">
        <v>82</v>
      </c>
      <c r="H4473" s="67"/>
      <c r="I4473" s="68"/>
      <c r="J4473" s="20"/>
      <c r="K4473" s="20"/>
      <c r="L4473" s="20"/>
      <c r="M4473" s="18"/>
      <c r="N4473" s="18"/>
      <c r="O4473" s="20"/>
      <c r="P4473" s="88"/>
      <c r="Q4473" s="52"/>
      <c r="R4473" s="52"/>
      <c r="S4473" s="52"/>
      <c r="T4473" s="89"/>
      <c r="U4473" s="20" t="s">
        <v>6623</v>
      </c>
      <c r="V4473" s="6" t="s">
        <v>6623</v>
      </c>
      <c r="W4473" s="21">
        <v>2</v>
      </c>
      <c r="AA4473" s="18" t="s">
        <v>9914</v>
      </c>
    </row>
    <row r="4474" spans="1:27">
      <c r="A4474" s="18">
        <v>131</v>
      </c>
      <c r="B4474" s="18" t="s">
        <v>9916</v>
      </c>
      <c r="C4474" s="18" t="s">
        <v>9917</v>
      </c>
      <c r="D4474" s="20" t="s">
        <v>15</v>
      </c>
      <c r="E4474" s="20" t="s">
        <v>6013</v>
      </c>
      <c r="F4474" s="20"/>
      <c r="G4474" s="20" t="s">
        <v>286</v>
      </c>
      <c r="H4474" s="67"/>
      <c r="I4474" s="68"/>
      <c r="J4474" s="20"/>
      <c r="K4474" s="20"/>
      <c r="L4474" s="20"/>
      <c r="M4474" s="18"/>
      <c r="N4474" s="18"/>
      <c r="O4474" s="20"/>
      <c r="P4474" s="88"/>
      <c r="Q4474" s="52"/>
      <c r="R4474" s="52"/>
      <c r="S4474" s="52"/>
      <c r="T4474" s="89"/>
      <c r="U4474" s="20" t="s">
        <v>6013</v>
      </c>
      <c r="V4474" s="6" t="s">
        <v>6013</v>
      </c>
      <c r="W4474" s="21">
        <v>1</v>
      </c>
      <c r="AA4474" s="18" t="s">
        <v>9916</v>
      </c>
    </row>
    <row r="4475" spans="1:27">
      <c r="A4475" s="18">
        <v>132</v>
      </c>
      <c r="B4475" s="18" t="s">
        <v>9918</v>
      </c>
      <c r="C4475" s="18" t="s">
        <v>9919</v>
      </c>
      <c r="D4475" s="20" t="s">
        <v>9</v>
      </c>
      <c r="E4475" s="20" t="s">
        <v>6013</v>
      </c>
      <c r="F4475" s="20"/>
      <c r="G4475" s="20" t="s">
        <v>286</v>
      </c>
      <c r="H4475" s="67"/>
      <c r="I4475" s="68"/>
      <c r="J4475" s="20"/>
      <c r="K4475" s="20"/>
      <c r="L4475" s="20"/>
      <c r="M4475" s="18"/>
      <c r="N4475" s="18"/>
      <c r="O4475" s="20"/>
      <c r="P4475" s="88"/>
      <c r="Q4475" s="52"/>
      <c r="R4475" s="52"/>
      <c r="S4475" s="52"/>
      <c r="T4475" s="89"/>
      <c r="U4475" s="20" t="s">
        <v>6013</v>
      </c>
      <c r="V4475" s="6" t="s">
        <v>6013</v>
      </c>
      <c r="W4475" s="21">
        <v>2</v>
      </c>
      <c r="AA4475" s="18" t="s">
        <v>9918</v>
      </c>
    </row>
    <row r="4476" spans="1:27">
      <c r="A4476" s="18">
        <v>133</v>
      </c>
      <c r="B4476" s="18" t="s">
        <v>9920</v>
      </c>
      <c r="C4476" s="18" t="s">
        <v>9921</v>
      </c>
      <c r="D4476" s="20" t="s">
        <v>9</v>
      </c>
      <c r="E4476" s="20" t="s">
        <v>6013</v>
      </c>
      <c r="F4476" s="20"/>
      <c r="G4476" s="20" t="s">
        <v>59</v>
      </c>
      <c r="H4476" s="67"/>
      <c r="I4476" s="68"/>
      <c r="J4476" s="20"/>
      <c r="K4476" s="20"/>
      <c r="L4476" s="20"/>
      <c r="M4476" s="18"/>
      <c r="N4476" s="18"/>
      <c r="O4476" s="20"/>
      <c r="P4476" s="88"/>
      <c r="Q4476" s="52"/>
      <c r="R4476" s="52"/>
      <c r="S4476" s="52"/>
      <c r="T4476" s="89"/>
      <c r="U4476" s="20" t="s">
        <v>6013</v>
      </c>
      <c r="V4476" s="6" t="s">
        <v>6013</v>
      </c>
      <c r="W4476" s="21">
        <v>2</v>
      </c>
      <c r="AA4476" s="18" t="s">
        <v>9920</v>
      </c>
    </row>
    <row r="4477" spans="1:27">
      <c r="A4477" s="18">
        <v>134</v>
      </c>
      <c r="B4477" s="18" t="s">
        <v>9922</v>
      </c>
      <c r="C4477" s="18" t="s">
        <v>9923</v>
      </c>
      <c r="D4477" s="20" t="s">
        <v>9</v>
      </c>
      <c r="E4477" s="20" t="s">
        <v>6013</v>
      </c>
      <c r="F4477" s="20"/>
      <c r="G4477" s="20" t="s">
        <v>486</v>
      </c>
      <c r="H4477" s="67"/>
      <c r="I4477" s="68"/>
      <c r="J4477" s="20"/>
      <c r="K4477" s="20"/>
      <c r="L4477" s="20"/>
      <c r="M4477" s="18"/>
      <c r="N4477" s="18"/>
      <c r="O4477" s="20"/>
      <c r="P4477" s="88"/>
      <c r="Q4477" s="52"/>
      <c r="R4477" s="52"/>
      <c r="S4477" s="52"/>
      <c r="T4477" s="89"/>
      <c r="U4477" s="20" t="s">
        <v>6013</v>
      </c>
      <c r="V4477" s="6" t="s">
        <v>6013</v>
      </c>
      <c r="W4477" s="21">
        <v>2</v>
      </c>
      <c r="AA4477" s="18" t="s">
        <v>9922</v>
      </c>
    </row>
    <row r="4478" spans="1:27">
      <c r="A4478" s="18">
        <v>135</v>
      </c>
      <c r="B4478" s="18" t="s">
        <v>9924</v>
      </c>
      <c r="C4478" s="18" t="s">
        <v>9925</v>
      </c>
      <c r="D4478" s="20" t="s">
        <v>9</v>
      </c>
      <c r="E4478" s="20" t="s">
        <v>6013</v>
      </c>
      <c r="F4478" s="20"/>
      <c r="G4478" s="20" t="s">
        <v>286</v>
      </c>
      <c r="H4478" s="67"/>
      <c r="I4478" s="68"/>
      <c r="J4478" s="20"/>
      <c r="K4478" s="20"/>
      <c r="L4478" s="20"/>
      <c r="M4478" s="18"/>
      <c r="N4478" s="18"/>
      <c r="O4478" s="20"/>
      <c r="P4478" s="88"/>
      <c r="Q4478" s="52"/>
      <c r="R4478" s="52"/>
      <c r="S4478" s="52"/>
      <c r="T4478" s="89"/>
      <c r="U4478" s="20" t="s">
        <v>6013</v>
      </c>
      <c r="V4478" s="6" t="s">
        <v>6013</v>
      </c>
      <c r="W4478" s="21">
        <v>2</v>
      </c>
      <c r="AA4478" s="18" t="s">
        <v>9924</v>
      </c>
    </row>
    <row r="4479" spans="1:27">
      <c r="A4479" s="18">
        <v>136</v>
      </c>
      <c r="B4479" s="18" t="s">
        <v>9926</v>
      </c>
      <c r="C4479" s="18" t="s">
        <v>9927</v>
      </c>
      <c r="D4479" s="20" t="s">
        <v>9</v>
      </c>
      <c r="E4479" s="20" t="s">
        <v>6013</v>
      </c>
      <c r="F4479" s="20"/>
      <c r="G4479" s="20" t="s">
        <v>486</v>
      </c>
      <c r="H4479" s="67"/>
      <c r="I4479" s="68"/>
      <c r="J4479" s="20"/>
      <c r="K4479" s="20"/>
      <c r="L4479" s="20"/>
      <c r="M4479" s="18"/>
      <c r="N4479" s="18"/>
      <c r="O4479" s="20"/>
      <c r="P4479" s="88"/>
      <c r="Q4479" s="52"/>
      <c r="R4479" s="52"/>
      <c r="S4479" s="52"/>
      <c r="T4479" s="89"/>
      <c r="U4479" s="20" t="s">
        <v>6013</v>
      </c>
      <c r="V4479" s="6" t="s">
        <v>6013</v>
      </c>
      <c r="W4479" s="21">
        <v>2</v>
      </c>
      <c r="AA4479" s="18" t="s">
        <v>9926</v>
      </c>
    </row>
    <row r="4480" spans="1:27">
      <c r="A4480" s="18">
        <v>137</v>
      </c>
      <c r="B4480" s="18" t="s">
        <v>9928</v>
      </c>
      <c r="C4480" s="18" t="s">
        <v>9929</v>
      </c>
      <c r="D4480" s="20" t="s">
        <v>9</v>
      </c>
      <c r="E4480" s="20" t="s">
        <v>6013</v>
      </c>
      <c r="F4480" s="20"/>
      <c r="G4480" s="20" t="s">
        <v>1536</v>
      </c>
      <c r="H4480" s="67"/>
      <c r="I4480" s="68"/>
      <c r="J4480" s="20"/>
      <c r="K4480" s="20"/>
      <c r="L4480" s="20"/>
      <c r="M4480" s="18"/>
      <c r="N4480" s="18"/>
      <c r="O4480" s="20"/>
      <c r="P4480" s="88"/>
      <c r="Q4480" s="52"/>
      <c r="R4480" s="52"/>
      <c r="S4480" s="52"/>
      <c r="T4480" s="89"/>
      <c r="U4480" s="20" t="s">
        <v>6013</v>
      </c>
      <c r="V4480" s="6" t="s">
        <v>6031</v>
      </c>
      <c r="W4480" s="21">
        <v>2</v>
      </c>
      <c r="AA4480" s="18" t="s">
        <v>9928</v>
      </c>
    </row>
    <row r="4481" spans="1:27">
      <c r="A4481" s="18">
        <v>138</v>
      </c>
      <c r="B4481" s="18" t="s">
        <v>9930</v>
      </c>
      <c r="C4481" s="18" t="s">
        <v>9931</v>
      </c>
      <c r="D4481" s="20" t="s">
        <v>9</v>
      </c>
      <c r="E4481" s="20" t="s">
        <v>6170</v>
      </c>
      <c r="F4481" s="20"/>
      <c r="G4481" s="20" t="s">
        <v>16</v>
      </c>
      <c r="H4481" s="67"/>
      <c r="I4481" s="68"/>
      <c r="J4481" s="20"/>
      <c r="K4481" s="20"/>
      <c r="L4481" s="20"/>
      <c r="M4481" s="18"/>
      <c r="N4481" s="18"/>
      <c r="O4481" s="20"/>
      <c r="P4481" s="88"/>
      <c r="Q4481" s="52"/>
      <c r="R4481" s="52"/>
      <c r="S4481" s="52"/>
      <c r="T4481" s="89"/>
      <c r="U4481" s="20" t="s">
        <v>6170</v>
      </c>
      <c r="V4481" s="6" t="s">
        <v>6170</v>
      </c>
      <c r="W4481" s="21">
        <v>2</v>
      </c>
      <c r="AA4481" s="18" t="s">
        <v>9930</v>
      </c>
    </row>
    <row r="4482" spans="1:27">
      <c r="A4482" s="18">
        <v>139</v>
      </c>
      <c r="B4482" s="18" t="s">
        <v>9932</v>
      </c>
      <c r="C4482" s="18" t="s">
        <v>9933</v>
      </c>
      <c r="D4482" s="20" t="s">
        <v>9</v>
      </c>
      <c r="E4482" s="20" t="s">
        <v>6013</v>
      </c>
      <c r="F4482" s="20"/>
      <c r="G4482" s="20" t="s">
        <v>1536</v>
      </c>
      <c r="H4482" s="67"/>
      <c r="I4482" s="68"/>
      <c r="J4482" s="20"/>
      <c r="K4482" s="20"/>
      <c r="L4482" s="20"/>
      <c r="M4482" s="18"/>
      <c r="N4482" s="18"/>
      <c r="O4482" s="20"/>
      <c r="P4482" s="88"/>
      <c r="Q4482" s="52"/>
      <c r="R4482" s="52"/>
      <c r="S4482" s="52"/>
      <c r="T4482" s="89"/>
      <c r="U4482" s="20" t="s">
        <v>6013</v>
      </c>
      <c r="V4482" s="6" t="s">
        <v>6013</v>
      </c>
      <c r="W4482" s="21">
        <v>2</v>
      </c>
      <c r="AA4482" s="18" t="s">
        <v>9932</v>
      </c>
    </row>
    <row r="4483" spans="1:27">
      <c r="A4483" s="18">
        <v>140</v>
      </c>
      <c r="B4483" s="18" t="s">
        <v>9934</v>
      </c>
      <c r="C4483" s="18" t="s">
        <v>9935</v>
      </c>
      <c r="D4483" s="20" t="s">
        <v>9</v>
      </c>
      <c r="E4483" s="20" t="s">
        <v>6013</v>
      </c>
      <c r="F4483" s="20"/>
      <c r="G4483" s="20" t="s">
        <v>1891</v>
      </c>
      <c r="H4483" s="67"/>
      <c r="I4483" s="68"/>
      <c r="J4483" s="20"/>
      <c r="K4483" s="20"/>
      <c r="L4483" s="20"/>
      <c r="M4483" s="18"/>
      <c r="N4483" s="18"/>
      <c r="O4483" s="20"/>
      <c r="P4483" s="88"/>
      <c r="Q4483" s="52"/>
      <c r="R4483" s="52"/>
      <c r="S4483" s="52"/>
      <c r="T4483" s="89"/>
      <c r="U4483" s="20" t="s">
        <v>6013</v>
      </c>
      <c r="V4483" s="6" t="s">
        <v>6031</v>
      </c>
      <c r="W4483" s="21">
        <v>2</v>
      </c>
      <c r="AA4483" s="18" t="s">
        <v>9934</v>
      </c>
    </row>
    <row r="4484" spans="1:27">
      <c r="A4484" s="18">
        <v>141</v>
      </c>
      <c r="B4484" s="18" t="s">
        <v>9936</v>
      </c>
      <c r="C4484" s="18" t="s">
        <v>9937</v>
      </c>
      <c r="D4484" s="20" t="s">
        <v>9</v>
      </c>
      <c r="E4484" s="20" t="s">
        <v>6013</v>
      </c>
      <c r="F4484" s="20"/>
      <c r="G4484" s="20" t="s">
        <v>1891</v>
      </c>
      <c r="H4484" s="67"/>
      <c r="I4484" s="68"/>
      <c r="J4484" s="20"/>
      <c r="K4484" s="20"/>
      <c r="L4484" s="20"/>
      <c r="M4484" s="18"/>
      <c r="N4484" s="18"/>
      <c r="O4484" s="20"/>
      <c r="P4484" s="88"/>
      <c r="Q4484" s="52"/>
      <c r="R4484" s="52"/>
      <c r="S4484" s="52"/>
      <c r="T4484" s="89"/>
      <c r="U4484" s="20" t="s">
        <v>6013</v>
      </c>
      <c r="V4484" s="6" t="s">
        <v>6013</v>
      </c>
      <c r="W4484" s="21">
        <v>2</v>
      </c>
      <c r="AA4484" s="18" t="s">
        <v>9936</v>
      </c>
    </row>
    <row r="4485" spans="1:27">
      <c r="A4485" s="18">
        <v>142</v>
      </c>
      <c r="B4485" s="18" t="s">
        <v>9938</v>
      </c>
      <c r="C4485" s="18" t="s">
        <v>9939</v>
      </c>
      <c r="D4485" s="20" t="s">
        <v>9</v>
      </c>
      <c r="E4485" s="20" t="s">
        <v>6013</v>
      </c>
      <c r="F4485" s="20"/>
      <c r="G4485" s="20" t="s">
        <v>1538</v>
      </c>
      <c r="H4485" s="67"/>
      <c r="I4485" s="68"/>
      <c r="J4485" s="20"/>
      <c r="K4485" s="20"/>
      <c r="L4485" s="20"/>
      <c r="M4485" s="18"/>
      <c r="N4485" s="18"/>
      <c r="O4485" s="20"/>
      <c r="P4485" s="88"/>
      <c r="Q4485" s="52"/>
      <c r="R4485" s="52"/>
      <c r="S4485" s="52"/>
      <c r="T4485" s="89"/>
      <c r="U4485" s="20" t="s">
        <v>6013</v>
      </c>
      <c r="V4485" s="6" t="s">
        <v>6031</v>
      </c>
      <c r="W4485" s="21">
        <v>2</v>
      </c>
      <c r="AA4485" s="18" t="s">
        <v>9938</v>
      </c>
    </row>
    <row r="4486" spans="1:27">
      <c r="A4486" s="18">
        <v>143</v>
      </c>
      <c r="B4486" s="18" t="s">
        <v>9940</v>
      </c>
      <c r="C4486" s="18" t="s">
        <v>9941</v>
      </c>
      <c r="D4486" s="20" t="s">
        <v>9</v>
      </c>
      <c r="E4486" s="20" t="s">
        <v>6013</v>
      </c>
      <c r="F4486" s="20"/>
      <c r="G4486" s="20" t="s">
        <v>1891</v>
      </c>
      <c r="H4486" s="67"/>
      <c r="I4486" s="68"/>
      <c r="J4486" s="20"/>
      <c r="K4486" s="20"/>
      <c r="L4486" s="20"/>
      <c r="M4486" s="18"/>
      <c r="N4486" s="18"/>
      <c r="O4486" s="20"/>
      <c r="P4486" s="88"/>
      <c r="Q4486" s="52"/>
      <c r="R4486" s="52"/>
      <c r="S4486" s="52"/>
      <c r="T4486" s="89"/>
      <c r="U4486" s="20" t="s">
        <v>6013</v>
      </c>
      <c r="V4486" s="6" t="s">
        <v>6031</v>
      </c>
      <c r="W4486" s="21">
        <v>2</v>
      </c>
      <c r="AA4486" s="18" t="s">
        <v>9940</v>
      </c>
    </row>
    <row r="4487" spans="1:27">
      <c r="A4487" s="18">
        <v>144</v>
      </c>
      <c r="B4487" s="18" t="s">
        <v>9942</v>
      </c>
      <c r="C4487" s="18" t="s">
        <v>9943</v>
      </c>
      <c r="D4487" s="20" t="s">
        <v>9</v>
      </c>
      <c r="E4487" s="20" t="s">
        <v>6013</v>
      </c>
      <c r="F4487" s="20"/>
      <c r="G4487" s="20" t="s">
        <v>1866</v>
      </c>
      <c r="H4487" s="67"/>
      <c r="I4487" s="68"/>
      <c r="J4487" s="20"/>
      <c r="K4487" s="20"/>
      <c r="L4487" s="20"/>
      <c r="M4487" s="18"/>
      <c r="N4487" s="18"/>
      <c r="O4487" s="20"/>
      <c r="P4487" s="88"/>
      <c r="Q4487" s="52"/>
      <c r="R4487" s="52"/>
      <c r="S4487" s="52"/>
      <c r="T4487" s="89"/>
      <c r="U4487" s="20" t="s">
        <v>6013</v>
      </c>
      <c r="V4487" s="6" t="s">
        <v>6031</v>
      </c>
      <c r="W4487" s="21">
        <v>2</v>
      </c>
      <c r="AA4487" s="18" t="s">
        <v>9942</v>
      </c>
    </row>
    <row r="4488" spans="1:27">
      <c r="A4488" s="18">
        <v>145</v>
      </c>
      <c r="B4488" s="18" t="s">
        <v>9944</v>
      </c>
      <c r="C4488" s="18" t="s">
        <v>9945</v>
      </c>
      <c r="D4488" s="20" t="s">
        <v>9</v>
      </c>
      <c r="E4488" s="20" t="s">
        <v>6013</v>
      </c>
      <c r="F4488" s="20"/>
      <c r="G4488" s="20" t="s">
        <v>486</v>
      </c>
      <c r="H4488" s="67"/>
      <c r="I4488" s="68"/>
      <c r="J4488" s="20"/>
      <c r="K4488" s="20"/>
      <c r="L4488" s="20"/>
      <c r="M4488" s="18"/>
      <c r="N4488" s="18"/>
      <c r="O4488" s="20"/>
      <c r="P4488" s="88"/>
      <c r="Q4488" s="52"/>
      <c r="R4488" s="52"/>
      <c r="S4488" s="52"/>
      <c r="T4488" s="89"/>
      <c r="U4488" s="20" t="s">
        <v>6013</v>
      </c>
      <c r="V4488" s="6" t="s">
        <v>6013</v>
      </c>
      <c r="W4488" s="21">
        <v>2</v>
      </c>
      <c r="AA4488" s="18" t="s">
        <v>9944</v>
      </c>
    </row>
    <row r="4489" spans="1:27">
      <c r="A4489" s="18">
        <v>146</v>
      </c>
      <c r="B4489" s="18" t="s">
        <v>9946</v>
      </c>
      <c r="C4489" s="18" t="s">
        <v>9947</v>
      </c>
      <c r="D4489" s="20" t="s">
        <v>9</v>
      </c>
      <c r="E4489" s="20" t="s">
        <v>6013</v>
      </c>
      <c r="F4489" s="20"/>
      <c r="G4489" s="20" t="s">
        <v>1866</v>
      </c>
      <c r="H4489" s="67"/>
      <c r="I4489" s="68"/>
      <c r="J4489" s="20"/>
      <c r="K4489" s="20"/>
      <c r="L4489" s="20"/>
      <c r="M4489" s="18"/>
      <c r="N4489" s="18"/>
      <c r="O4489" s="20"/>
      <c r="P4489" s="88"/>
      <c r="Q4489" s="52"/>
      <c r="R4489" s="52"/>
      <c r="S4489" s="52"/>
      <c r="T4489" s="89"/>
      <c r="U4489" s="20" t="s">
        <v>6013</v>
      </c>
      <c r="V4489" s="45" t="s">
        <v>307</v>
      </c>
      <c r="W4489" s="21">
        <v>2</v>
      </c>
      <c r="AA4489" s="18" t="s">
        <v>9946</v>
      </c>
    </row>
    <row r="4490" spans="1:27">
      <c r="A4490" s="18">
        <v>147</v>
      </c>
      <c r="B4490" s="18" t="s">
        <v>9948</v>
      </c>
      <c r="C4490" s="18" t="s">
        <v>9949</v>
      </c>
      <c r="D4490" s="20" t="s">
        <v>9</v>
      </c>
      <c r="E4490" s="20" t="s">
        <v>6013</v>
      </c>
      <c r="F4490" s="20"/>
      <c r="G4490" s="20" t="s">
        <v>1538</v>
      </c>
      <c r="H4490" s="67"/>
      <c r="I4490" s="68"/>
      <c r="J4490" s="20"/>
      <c r="K4490" s="20"/>
      <c r="L4490" s="20"/>
      <c r="M4490" s="18"/>
      <c r="N4490" s="18"/>
      <c r="O4490" s="20"/>
      <c r="P4490" s="88"/>
      <c r="Q4490" s="52"/>
      <c r="R4490" s="52"/>
      <c r="S4490" s="52"/>
      <c r="T4490" s="89"/>
      <c r="U4490" s="20" t="s">
        <v>6013</v>
      </c>
      <c r="V4490" s="6" t="s">
        <v>6031</v>
      </c>
      <c r="W4490" s="21">
        <v>2</v>
      </c>
      <c r="AA4490" s="18" t="s">
        <v>9948</v>
      </c>
    </row>
    <row r="4491" spans="1:27">
      <c r="A4491" s="18">
        <v>148</v>
      </c>
      <c r="B4491" s="18" t="s">
        <v>9950</v>
      </c>
      <c r="C4491" s="18" t="s">
        <v>9951</v>
      </c>
      <c r="D4491" s="20" t="s">
        <v>9</v>
      </c>
      <c r="E4491" s="20" t="s">
        <v>6013</v>
      </c>
      <c r="F4491" s="20"/>
      <c r="G4491" s="20" t="s">
        <v>16</v>
      </c>
      <c r="H4491" s="67"/>
      <c r="I4491" s="68"/>
      <c r="J4491" s="20"/>
      <c r="K4491" s="20"/>
      <c r="L4491" s="20"/>
      <c r="M4491" s="18"/>
      <c r="N4491" s="18"/>
      <c r="O4491" s="20"/>
      <c r="P4491" s="88"/>
      <c r="Q4491" s="52"/>
      <c r="R4491" s="52"/>
      <c r="S4491" s="52"/>
      <c r="T4491" s="89"/>
      <c r="U4491" s="20" t="s">
        <v>6013</v>
      </c>
      <c r="V4491" s="6" t="s">
        <v>6013</v>
      </c>
      <c r="W4491" s="21">
        <v>2</v>
      </c>
      <c r="AA4491" s="18" t="s">
        <v>9950</v>
      </c>
    </row>
    <row r="4492" spans="1:27">
      <c r="A4492" s="18">
        <v>149</v>
      </c>
      <c r="B4492" s="18" t="s">
        <v>9952</v>
      </c>
      <c r="C4492" s="18" t="s">
        <v>9953</v>
      </c>
      <c r="D4492" s="20" t="s">
        <v>9</v>
      </c>
      <c r="E4492" s="20" t="s">
        <v>6013</v>
      </c>
      <c r="F4492" s="20"/>
      <c r="G4492" s="20" t="s">
        <v>20</v>
      </c>
      <c r="H4492" s="67"/>
      <c r="I4492" s="68"/>
      <c r="J4492" s="20"/>
      <c r="K4492" s="20"/>
      <c r="L4492" s="20"/>
      <c r="M4492" s="18"/>
      <c r="N4492" s="18"/>
      <c r="O4492" s="20"/>
      <c r="P4492" s="88"/>
      <c r="Q4492" s="52"/>
      <c r="R4492" s="52"/>
      <c r="S4492" s="52"/>
      <c r="T4492" s="89"/>
      <c r="U4492" s="20" t="s">
        <v>6013</v>
      </c>
      <c r="V4492" s="6" t="s">
        <v>6013</v>
      </c>
      <c r="W4492" s="21">
        <v>2</v>
      </c>
      <c r="AA4492" s="18" t="s">
        <v>9952</v>
      </c>
    </row>
    <row r="4493" spans="1:27">
      <c r="A4493" s="18">
        <v>150</v>
      </c>
      <c r="B4493" s="18" t="s">
        <v>9954</v>
      </c>
      <c r="C4493" s="18" t="s">
        <v>9955</v>
      </c>
      <c r="D4493" s="20" t="s">
        <v>9</v>
      </c>
      <c r="E4493" s="20" t="s">
        <v>6013</v>
      </c>
      <c r="F4493" s="20"/>
      <c r="G4493" s="20" t="s">
        <v>82</v>
      </c>
      <c r="H4493" s="67"/>
      <c r="I4493" s="68"/>
      <c r="J4493" s="20"/>
      <c r="K4493" s="20"/>
      <c r="L4493" s="20"/>
      <c r="M4493" s="18"/>
      <c r="N4493" s="18"/>
      <c r="O4493" s="20"/>
      <c r="P4493" s="88"/>
      <c r="Q4493" s="52"/>
      <c r="R4493" s="52"/>
      <c r="S4493" s="52"/>
      <c r="T4493" s="89"/>
      <c r="U4493" s="20" t="s">
        <v>6013</v>
      </c>
      <c r="V4493" s="6" t="s">
        <v>6013</v>
      </c>
      <c r="W4493" s="21">
        <v>2</v>
      </c>
      <c r="AA4493" s="18" t="s">
        <v>9954</v>
      </c>
    </row>
    <row r="4494" spans="1:27">
      <c r="A4494" s="18">
        <v>151</v>
      </c>
      <c r="B4494" s="18" t="s">
        <v>9956</v>
      </c>
      <c r="C4494" s="18" t="s">
        <v>9957</v>
      </c>
      <c r="D4494" s="20" t="s">
        <v>9</v>
      </c>
      <c r="E4494" s="20" t="s">
        <v>6013</v>
      </c>
      <c r="F4494" s="20"/>
      <c r="G4494" s="20" t="s">
        <v>59</v>
      </c>
      <c r="H4494" s="67"/>
      <c r="I4494" s="68"/>
      <c r="J4494" s="20"/>
      <c r="K4494" s="20"/>
      <c r="L4494" s="20"/>
      <c r="M4494" s="18"/>
      <c r="N4494" s="18"/>
      <c r="O4494" s="20"/>
      <c r="P4494" s="88"/>
      <c r="Q4494" s="52"/>
      <c r="R4494" s="52"/>
      <c r="S4494" s="52"/>
      <c r="T4494" s="89"/>
      <c r="U4494" s="20" t="s">
        <v>6013</v>
      </c>
      <c r="V4494" s="6" t="s">
        <v>6013</v>
      </c>
      <c r="W4494" s="21">
        <v>2</v>
      </c>
      <c r="AA4494" s="18" t="s">
        <v>9956</v>
      </c>
    </row>
    <row r="4495" spans="1:27">
      <c r="A4495" s="18">
        <v>152</v>
      </c>
      <c r="B4495" s="18" t="s">
        <v>9958</v>
      </c>
      <c r="C4495" s="18" t="s">
        <v>9959</v>
      </c>
      <c r="D4495" s="20" t="s">
        <v>9</v>
      </c>
      <c r="E4495" s="20" t="s">
        <v>6013</v>
      </c>
      <c r="F4495" s="20"/>
      <c r="G4495" s="20" t="s">
        <v>286</v>
      </c>
      <c r="H4495" s="67"/>
      <c r="I4495" s="68"/>
      <c r="J4495" s="20"/>
      <c r="K4495" s="20"/>
      <c r="L4495" s="20"/>
      <c r="M4495" s="18"/>
      <c r="N4495" s="18"/>
      <c r="O4495" s="20"/>
      <c r="P4495" s="88"/>
      <c r="Q4495" s="52"/>
      <c r="R4495" s="52"/>
      <c r="S4495" s="52"/>
      <c r="T4495" s="89"/>
      <c r="U4495" s="20" t="s">
        <v>6013</v>
      </c>
      <c r="V4495" s="6" t="s">
        <v>6013</v>
      </c>
      <c r="W4495" s="21">
        <v>2</v>
      </c>
      <c r="AA4495" s="18" t="s">
        <v>9958</v>
      </c>
    </row>
    <row r="4496" spans="1:27">
      <c r="A4496" s="18">
        <v>153</v>
      </c>
      <c r="B4496" s="18" t="s">
        <v>9960</v>
      </c>
      <c r="C4496" s="18" t="s">
        <v>9961</v>
      </c>
      <c r="D4496" s="20" t="s">
        <v>9</v>
      </c>
      <c r="E4496" s="20" t="s">
        <v>6013</v>
      </c>
      <c r="F4496" s="20"/>
      <c r="G4496" s="20" t="s">
        <v>486</v>
      </c>
      <c r="H4496" s="67"/>
      <c r="I4496" s="68"/>
      <c r="J4496" s="20"/>
      <c r="K4496" s="20"/>
      <c r="L4496" s="20"/>
      <c r="M4496" s="18"/>
      <c r="N4496" s="18"/>
      <c r="O4496" s="20"/>
      <c r="P4496" s="88"/>
      <c r="Q4496" s="52"/>
      <c r="R4496" s="52"/>
      <c r="S4496" s="52"/>
      <c r="T4496" s="89"/>
      <c r="U4496" s="20" t="s">
        <v>6013</v>
      </c>
      <c r="V4496" s="6" t="s">
        <v>6013</v>
      </c>
      <c r="W4496" s="21">
        <v>2</v>
      </c>
      <c r="AA4496" s="18" t="s">
        <v>9960</v>
      </c>
    </row>
    <row r="4497" spans="1:27">
      <c r="A4497" s="18">
        <v>154</v>
      </c>
      <c r="B4497" s="18" t="s">
        <v>9962</v>
      </c>
      <c r="C4497" s="18" t="s">
        <v>9963</v>
      </c>
      <c r="D4497" s="20" t="s">
        <v>9</v>
      </c>
      <c r="E4497" s="20" t="s">
        <v>6013</v>
      </c>
      <c r="F4497" s="20"/>
      <c r="G4497" s="20" t="s">
        <v>286</v>
      </c>
      <c r="H4497" s="67"/>
      <c r="I4497" s="68"/>
      <c r="J4497" s="20"/>
      <c r="K4497" s="20"/>
      <c r="L4497" s="20"/>
      <c r="M4497" s="18"/>
      <c r="N4497" s="18"/>
      <c r="O4497" s="20"/>
      <c r="P4497" s="88"/>
      <c r="Q4497" s="52"/>
      <c r="R4497" s="52"/>
      <c r="S4497" s="52"/>
      <c r="T4497" s="89"/>
      <c r="U4497" s="20" t="s">
        <v>6013</v>
      </c>
      <c r="V4497" s="6" t="s">
        <v>6013</v>
      </c>
      <c r="W4497" s="21">
        <v>2</v>
      </c>
      <c r="AA4497" s="18" t="s">
        <v>9962</v>
      </c>
    </row>
    <row r="4498" spans="1:27">
      <c r="A4498" s="18">
        <v>155</v>
      </c>
      <c r="B4498" s="18" t="s">
        <v>9964</v>
      </c>
      <c r="C4498" s="18" t="s">
        <v>9965</v>
      </c>
      <c r="D4498" s="20" t="s">
        <v>9</v>
      </c>
      <c r="E4498" s="20" t="s">
        <v>6013</v>
      </c>
      <c r="F4498" s="20"/>
      <c r="G4498" s="20" t="s">
        <v>1891</v>
      </c>
      <c r="H4498" s="67"/>
      <c r="I4498" s="68"/>
      <c r="J4498" s="20"/>
      <c r="K4498" s="20"/>
      <c r="L4498" s="20"/>
      <c r="M4498" s="18"/>
      <c r="N4498" s="18"/>
      <c r="O4498" s="20"/>
      <c r="P4498" s="88"/>
      <c r="Q4498" s="52"/>
      <c r="R4498" s="52"/>
      <c r="S4498" s="52"/>
      <c r="T4498" s="89"/>
      <c r="U4498" s="20" t="s">
        <v>6013</v>
      </c>
      <c r="V4498" s="6" t="s">
        <v>6013</v>
      </c>
      <c r="W4498" s="21">
        <v>2</v>
      </c>
      <c r="AA4498" s="18" t="s">
        <v>9964</v>
      </c>
    </row>
    <row r="4499" spans="1:27">
      <c r="A4499" s="18">
        <v>156</v>
      </c>
      <c r="B4499" s="18" t="s">
        <v>9966</v>
      </c>
      <c r="C4499" s="18" t="s">
        <v>9967</v>
      </c>
      <c r="D4499" s="20" t="s">
        <v>9</v>
      </c>
      <c r="E4499" s="20" t="s">
        <v>6013</v>
      </c>
      <c r="F4499" s="20"/>
      <c r="G4499" s="20" t="s">
        <v>1536</v>
      </c>
      <c r="H4499" s="67"/>
      <c r="I4499" s="68"/>
      <c r="J4499" s="20"/>
      <c r="K4499" s="20"/>
      <c r="L4499" s="20"/>
      <c r="M4499" s="18"/>
      <c r="N4499" s="18"/>
      <c r="O4499" s="20"/>
      <c r="P4499" s="88"/>
      <c r="Q4499" s="52"/>
      <c r="R4499" s="52"/>
      <c r="S4499" s="52"/>
      <c r="T4499" s="89"/>
      <c r="U4499" s="20" t="s">
        <v>6013</v>
      </c>
      <c r="V4499" s="6" t="s">
        <v>6013</v>
      </c>
      <c r="W4499" s="21">
        <v>2</v>
      </c>
      <c r="AA4499" s="18" t="s">
        <v>9966</v>
      </c>
    </row>
    <row r="4500" spans="1:27">
      <c r="A4500" s="18">
        <v>157</v>
      </c>
      <c r="B4500" s="18" t="s">
        <v>9968</v>
      </c>
      <c r="C4500" s="18" t="s">
        <v>9969</v>
      </c>
      <c r="D4500" s="20" t="s">
        <v>9</v>
      </c>
      <c r="E4500" s="20" t="s">
        <v>6013</v>
      </c>
      <c r="F4500" s="20"/>
      <c r="G4500" s="20" t="s">
        <v>1866</v>
      </c>
      <c r="H4500" s="67"/>
      <c r="I4500" s="68"/>
      <c r="J4500" s="20"/>
      <c r="K4500" s="20"/>
      <c r="L4500" s="20"/>
      <c r="M4500" s="18"/>
      <c r="N4500" s="18"/>
      <c r="O4500" s="20"/>
      <c r="P4500" s="88"/>
      <c r="Q4500" s="52"/>
      <c r="R4500" s="52"/>
      <c r="S4500" s="52"/>
      <c r="T4500" s="89"/>
      <c r="U4500" s="20" t="s">
        <v>6013</v>
      </c>
      <c r="V4500" s="6" t="s">
        <v>6013</v>
      </c>
      <c r="W4500" s="21">
        <v>2</v>
      </c>
      <c r="AA4500" s="18" t="s">
        <v>9968</v>
      </c>
    </row>
    <row r="4501" spans="1:27">
      <c r="A4501" s="18">
        <v>158</v>
      </c>
      <c r="B4501" s="18" t="s">
        <v>9970</v>
      </c>
      <c r="C4501" s="18" t="s">
        <v>9971</v>
      </c>
      <c r="D4501" s="20" t="s">
        <v>9</v>
      </c>
      <c r="E4501" s="20" t="s">
        <v>6013</v>
      </c>
      <c r="F4501" s="20"/>
      <c r="G4501" s="20" t="s">
        <v>1538</v>
      </c>
      <c r="H4501" s="67"/>
      <c r="I4501" s="68"/>
      <c r="J4501" s="20"/>
      <c r="K4501" s="20"/>
      <c r="L4501" s="20"/>
      <c r="M4501" s="18"/>
      <c r="N4501" s="18"/>
      <c r="O4501" s="20"/>
      <c r="P4501" s="88"/>
      <c r="Q4501" s="52"/>
      <c r="R4501" s="52"/>
      <c r="S4501" s="52"/>
      <c r="T4501" s="89"/>
      <c r="U4501" s="20" t="s">
        <v>6013</v>
      </c>
      <c r="V4501" s="6" t="s">
        <v>6031</v>
      </c>
      <c r="W4501" s="21">
        <v>2</v>
      </c>
      <c r="AA4501" s="18" t="s">
        <v>9970</v>
      </c>
    </row>
    <row r="4502" spans="1:27">
      <c r="A4502" s="18">
        <v>159</v>
      </c>
      <c r="B4502" s="18" t="s">
        <v>9972</v>
      </c>
      <c r="C4502" s="18" t="s">
        <v>9973</v>
      </c>
      <c r="D4502" s="20" t="s">
        <v>9</v>
      </c>
      <c r="E4502" s="20" t="s">
        <v>6013</v>
      </c>
      <c r="F4502" s="20"/>
      <c r="G4502" s="20" t="s">
        <v>1891</v>
      </c>
      <c r="H4502" s="67"/>
      <c r="I4502" s="68"/>
      <c r="J4502" s="20"/>
      <c r="K4502" s="20"/>
      <c r="L4502" s="20"/>
      <c r="M4502" s="18"/>
      <c r="N4502" s="18"/>
      <c r="O4502" s="20"/>
      <c r="P4502" s="88"/>
      <c r="Q4502" s="52"/>
      <c r="R4502" s="52"/>
      <c r="S4502" s="52"/>
      <c r="T4502" s="89"/>
      <c r="U4502" s="20" t="s">
        <v>6013</v>
      </c>
      <c r="V4502" s="6" t="s">
        <v>6013</v>
      </c>
      <c r="W4502" s="21">
        <v>2</v>
      </c>
      <c r="AA4502" s="18" t="s">
        <v>9972</v>
      </c>
    </row>
    <row r="4503" spans="1:27">
      <c r="A4503" s="18">
        <v>160</v>
      </c>
      <c r="B4503" s="18" t="s">
        <v>9974</v>
      </c>
      <c r="C4503" s="18" t="s">
        <v>9975</v>
      </c>
      <c r="D4503" s="20" t="s">
        <v>9</v>
      </c>
      <c r="E4503" s="20" t="s">
        <v>6013</v>
      </c>
      <c r="F4503" s="20"/>
      <c r="G4503" s="20" t="s">
        <v>1866</v>
      </c>
      <c r="H4503" s="67"/>
      <c r="I4503" s="68"/>
      <c r="J4503" s="20"/>
      <c r="K4503" s="20"/>
      <c r="L4503" s="20"/>
      <c r="M4503" s="18"/>
      <c r="N4503" s="18"/>
      <c r="O4503" s="20"/>
      <c r="P4503" s="88"/>
      <c r="Q4503" s="52"/>
      <c r="R4503" s="52"/>
      <c r="S4503" s="52"/>
      <c r="T4503" s="89"/>
      <c r="U4503" s="20" t="s">
        <v>6013</v>
      </c>
      <c r="V4503" s="6" t="s">
        <v>6013</v>
      </c>
      <c r="W4503" s="21">
        <v>2</v>
      </c>
      <c r="AA4503" s="18" t="s">
        <v>9974</v>
      </c>
    </row>
    <row r="4504" spans="1:27">
      <c r="A4504" s="18">
        <v>161</v>
      </c>
      <c r="B4504" s="18" t="s">
        <v>9976</v>
      </c>
      <c r="C4504" s="18" t="s">
        <v>9977</v>
      </c>
      <c r="D4504" s="20" t="s">
        <v>15</v>
      </c>
      <c r="E4504" s="20" t="s">
        <v>6013</v>
      </c>
      <c r="F4504" s="20"/>
      <c r="G4504" s="20" t="s">
        <v>16</v>
      </c>
      <c r="H4504" s="67"/>
      <c r="I4504" s="68"/>
      <c r="J4504" s="20"/>
      <c r="K4504" s="20"/>
      <c r="L4504" s="20"/>
      <c r="M4504" s="18"/>
      <c r="N4504" s="18"/>
      <c r="O4504" s="20"/>
      <c r="P4504" s="88"/>
      <c r="Q4504" s="52"/>
      <c r="R4504" s="52"/>
      <c r="S4504" s="52"/>
      <c r="T4504" s="89"/>
      <c r="U4504" s="20" t="s">
        <v>6013</v>
      </c>
      <c r="V4504" s="6" t="s">
        <v>6013</v>
      </c>
      <c r="W4504" s="21">
        <v>1</v>
      </c>
      <c r="AA4504" s="18" t="s">
        <v>9976</v>
      </c>
    </row>
    <row r="4505" spans="1:27">
      <c r="A4505" s="18">
        <v>162</v>
      </c>
      <c r="B4505" s="18" t="s">
        <v>9978</v>
      </c>
      <c r="C4505" s="18" t="s">
        <v>9979</v>
      </c>
      <c r="D4505" s="20" t="s">
        <v>15</v>
      </c>
      <c r="E4505" s="20" t="s">
        <v>6013</v>
      </c>
      <c r="F4505" s="20"/>
      <c r="G4505" s="20" t="s">
        <v>1538</v>
      </c>
      <c r="H4505" s="67"/>
      <c r="I4505" s="68"/>
      <c r="J4505" s="20"/>
      <c r="K4505" s="20"/>
      <c r="L4505" s="20"/>
      <c r="M4505" s="18"/>
      <c r="N4505" s="18"/>
      <c r="O4505" s="20"/>
      <c r="P4505" s="88"/>
      <c r="Q4505" s="52"/>
      <c r="R4505" s="52"/>
      <c r="S4505" s="52"/>
      <c r="T4505" s="89"/>
      <c r="U4505" s="20" t="s">
        <v>6013</v>
      </c>
      <c r="V4505" s="6" t="s">
        <v>6013</v>
      </c>
      <c r="W4505" s="21">
        <v>1</v>
      </c>
      <c r="AA4505" s="18" t="s">
        <v>9978</v>
      </c>
    </row>
    <row r="4506" spans="1:27">
      <c r="A4506" s="18">
        <v>163</v>
      </c>
      <c r="B4506" s="18" t="s">
        <v>9980</v>
      </c>
      <c r="C4506" s="18" t="s">
        <v>9981</v>
      </c>
      <c r="D4506" s="20" t="s">
        <v>15</v>
      </c>
      <c r="E4506" s="20" t="s">
        <v>6013</v>
      </c>
      <c r="F4506" s="20"/>
      <c r="G4506" s="20" t="s">
        <v>20</v>
      </c>
      <c r="H4506" s="67"/>
      <c r="I4506" s="68"/>
      <c r="J4506" s="20"/>
      <c r="K4506" s="20"/>
      <c r="L4506" s="20"/>
      <c r="M4506" s="18"/>
      <c r="N4506" s="18"/>
      <c r="O4506" s="20"/>
      <c r="P4506" s="88"/>
      <c r="Q4506" s="52"/>
      <c r="R4506" s="52"/>
      <c r="S4506" s="52"/>
      <c r="T4506" s="89"/>
      <c r="U4506" s="20" t="s">
        <v>6013</v>
      </c>
      <c r="V4506" s="6" t="s">
        <v>6031</v>
      </c>
      <c r="W4506" s="21">
        <v>1</v>
      </c>
      <c r="AA4506" s="18" t="s">
        <v>9980</v>
      </c>
    </row>
    <row r="4507" spans="1:27">
      <c r="A4507" s="18">
        <v>164</v>
      </c>
      <c r="B4507" s="18" t="s">
        <v>9982</v>
      </c>
      <c r="C4507" s="18" t="s">
        <v>9983</v>
      </c>
      <c r="D4507" s="20" t="s">
        <v>9</v>
      </c>
      <c r="E4507" s="20" t="s">
        <v>6013</v>
      </c>
      <c r="F4507" s="20"/>
      <c r="G4507" s="20" t="s">
        <v>16</v>
      </c>
      <c r="H4507" s="67"/>
      <c r="I4507" s="68"/>
      <c r="J4507" s="20"/>
      <c r="K4507" s="20"/>
      <c r="L4507" s="20"/>
      <c r="M4507" s="18"/>
      <c r="N4507" s="18"/>
      <c r="O4507" s="20"/>
      <c r="P4507" s="88"/>
      <c r="Q4507" s="52"/>
      <c r="R4507" s="52"/>
      <c r="S4507" s="52"/>
      <c r="T4507" s="89"/>
      <c r="U4507" s="20" t="s">
        <v>6013</v>
      </c>
      <c r="V4507" s="6" t="s">
        <v>6013</v>
      </c>
      <c r="W4507" s="21">
        <v>2</v>
      </c>
      <c r="AA4507" s="18" t="s">
        <v>9982</v>
      </c>
    </row>
    <row r="4508" spans="1:27">
      <c r="A4508" s="18">
        <v>165</v>
      </c>
      <c r="B4508" s="18" t="s">
        <v>9984</v>
      </c>
      <c r="C4508" s="18" t="s">
        <v>9985</v>
      </c>
      <c r="D4508" s="20" t="s">
        <v>15</v>
      </c>
      <c r="E4508" s="20" t="s">
        <v>6013</v>
      </c>
      <c r="F4508" s="20"/>
      <c r="G4508" s="20" t="s">
        <v>82</v>
      </c>
      <c r="H4508" s="67"/>
      <c r="I4508" s="68"/>
      <c r="J4508" s="20"/>
      <c r="K4508" s="20"/>
      <c r="L4508" s="20"/>
      <c r="M4508" s="18"/>
      <c r="N4508" s="18"/>
      <c r="O4508" s="20"/>
      <c r="P4508" s="88"/>
      <c r="Q4508" s="52"/>
      <c r="R4508" s="52"/>
      <c r="S4508" s="52"/>
      <c r="T4508" s="89"/>
      <c r="U4508" s="20" t="s">
        <v>6013</v>
      </c>
      <c r="V4508" s="6" t="s">
        <v>6013</v>
      </c>
      <c r="W4508" s="21">
        <v>1</v>
      </c>
      <c r="AA4508" s="18" t="s">
        <v>9984</v>
      </c>
    </row>
    <row r="4509" spans="1:27">
      <c r="A4509" s="18">
        <v>166</v>
      </c>
      <c r="B4509" s="18" t="s">
        <v>9986</v>
      </c>
      <c r="C4509" s="18" t="s">
        <v>9987</v>
      </c>
      <c r="D4509" s="20" t="s">
        <v>9</v>
      </c>
      <c r="E4509" s="20" t="s">
        <v>6013</v>
      </c>
      <c r="F4509" s="20"/>
      <c r="G4509" s="20" t="s">
        <v>1536</v>
      </c>
      <c r="H4509" s="67"/>
      <c r="I4509" s="68"/>
      <c r="J4509" s="20"/>
      <c r="K4509" s="20"/>
      <c r="L4509" s="20"/>
      <c r="M4509" s="18"/>
      <c r="N4509" s="18"/>
      <c r="O4509" s="20"/>
      <c r="P4509" s="88"/>
      <c r="Q4509" s="52"/>
      <c r="R4509" s="52"/>
      <c r="S4509" s="52"/>
      <c r="T4509" s="89"/>
      <c r="U4509" s="20" t="s">
        <v>6013</v>
      </c>
      <c r="V4509" s="6" t="s">
        <v>6013</v>
      </c>
      <c r="W4509" s="21">
        <v>2</v>
      </c>
      <c r="AA4509" s="18" t="s">
        <v>9986</v>
      </c>
    </row>
    <row r="4510" spans="1:27">
      <c r="A4510" s="18">
        <v>167</v>
      </c>
      <c r="B4510" s="18" t="s">
        <v>9988</v>
      </c>
      <c r="C4510" s="18" t="s">
        <v>9989</v>
      </c>
      <c r="D4510" s="20" t="s">
        <v>9</v>
      </c>
      <c r="E4510" s="20" t="s">
        <v>6013</v>
      </c>
      <c r="F4510" s="20"/>
      <c r="G4510" s="20" t="s">
        <v>1538</v>
      </c>
      <c r="H4510" s="67"/>
      <c r="I4510" s="68"/>
      <c r="J4510" s="20"/>
      <c r="K4510" s="20"/>
      <c r="L4510" s="20"/>
      <c r="M4510" s="18"/>
      <c r="N4510" s="18"/>
      <c r="O4510" s="20"/>
      <c r="P4510" s="88"/>
      <c r="Q4510" s="52"/>
      <c r="R4510" s="52"/>
      <c r="S4510" s="52"/>
      <c r="T4510" s="89"/>
      <c r="U4510" s="20" t="s">
        <v>6013</v>
      </c>
      <c r="V4510" s="6" t="s">
        <v>6013</v>
      </c>
      <c r="W4510" s="21">
        <v>2</v>
      </c>
      <c r="AA4510" s="18" t="s">
        <v>9988</v>
      </c>
    </row>
    <row r="4511" spans="1:27">
      <c r="A4511" s="18">
        <v>168</v>
      </c>
      <c r="B4511" s="18" t="s">
        <v>9990</v>
      </c>
      <c r="C4511" s="18" t="s">
        <v>9991</v>
      </c>
      <c r="D4511" s="20" t="s">
        <v>9</v>
      </c>
      <c r="E4511" s="20" t="s">
        <v>6013</v>
      </c>
      <c r="F4511" s="20"/>
      <c r="G4511" s="20" t="s">
        <v>20</v>
      </c>
      <c r="H4511" s="67"/>
      <c r="I4511" s="68"/>
      <c r="J4511" s="20"/>
      <c r="K4511" s="20"/>
      <c r="L4511" s="20"/>
      <c r="M4511" s="18"/>
      <c r="N4511" s="18"/>
      <c r="O4511" s="20"/>
      <c r="P4511" s="88"/>
      <c r="Q4511" s="52"/>
      <c r="R4511" s="52"/>
      <c r="S4511" s="52"/>
      <c r="T4511" s="89"/>
      <c r="U4511" s="20" t="s">
        <v>6013</v>
      </c>
      <c r="V4511" s="6" t="s">
        <v>6031</v>
      </c>
      <c r="W4511" s="21">
        <v>2</v>
      </c>
      <c r="AA4511" s="18" t="s">
        <v>9990</v>
      </c>
    </row>
    <row r="4512" spans="1:27">
      <c r="A4512" s="18">
        <v>169</v>
      </c>
      <c r="B4512" s="18" t="s">
        <v>9992</v>
      </c>
      <c r="C4512" s="18" t="s">
        <v>9993</v>
      </c>
      <c r="D4512" s="20" t="s">
        <v>15</v>
      </c>
      <c r="E4512" s="20" t="s">
        <v>6013</v>
      </c>
      <c r="F4512" s="20"/>
      <c r="G4512" s="20" t="s">
        <v>486</v>
      </c>
      <c r="H4512" s="67"/>
      <c r="I4512" s="68"/>
      <c r="J4512" s="20"/>
      <c r="K4512" s="20"/>
      <c r="L4512" s="20"/>
      <c r="M4512" s="18"/>
      <c r="N4512" s="18"/>
      <c r="O4512" s="20"/>
      <c r="P4512" s="88"/>
      <c r="Q4512" s="52"/>
      <c r="R4512" s="52"/>
      <c r="S4512" s="52"/>
      <c r="T4512" s="89"/>
      <c r="U4512" s="20" t="s">
        <v>6013</v>
      </c>
      <c r="V4512" s="6" t="s">
        <v>6013</v>
      </c>
      <c r="W4512" s="21">
        <v>1</v>
      </c>
      <c r="AA4512" s="18" t="s">
        <v>9992</v>
      </c>
    </row>
    <row r="4513" spans="1:27">
      <c r="A4513" s="18">
        <v>170</v>
      </c>
      <c r="B4513" s="18" t="s">
        <v>9994</v>
      </c>
      <c r="C4513" s="18" t="s">
        <v>9995</v>
      </c>
      <c r="D4513" s="20" t="s">
        <v>15</v>
      </c>
      <c r="E4513" s="20" t="s">
        <v>6013</v>
      </c>
      <c r="F4513" s="20"/>
      <c r="G4513" s="20" t="s">
        <v>59</v>
      </c>
      <c r="H4513" s="67"/>
      <c r="I4513" s="68"/>
      <c r="J4513" s="20"/>
      <c r="K4513" s="20"/>
      <c r="L4513" s="20"/>
      <c r="M4513" s="18"/>
      <c r="N4513" s="18"/>
      <c r="O4513" s="20"/>
      <c r="P4513" s="88"/>
      <c r="Q4513" s="52"/>
      <c r="R4513" s="52"/>
      <c r="S4513" s="52"/>
      <c r="T4513" s="89"/>
      <c r="U4513" s="20" t="s">
        <v>6013</v>
      </c>
      <c r="V4513" s="6" t="s">
        <v>6031</v>
      </c>
      <c r="W4513" s="21">
        <v>1</v>
      </c>
      <c r="AA4513" s="18" t="s">
        <v>9994</v>
      </c>
    </row>
    <row r="4514" spans="1:27">
      <c r="A4514" s="18">
        <v>171</v>
      </c>
      <c r="B4514" s="18" t="s">
        <v>9996</v>
      </c>
      <c r="C4514" s="18" t="s">
        <v>9997</v>
      </c>
      <c r="D4514" s="20" t="s">
        <v>9</v>
      </c>
      <c r="E4514" s="20" t="s">
        <v>6013</v>
      </c>
      <c r="F4514" s="20"/>
      <c r="G4514" s="20" t="s">
        <v>16</v>
      </c>
      <c r="H4514" s="67"/>
      <c r="I4514" s="68"/>
      <c r="J4514" s="20"/>
      <c r="K4514" s="20"/>
      <c r="L4514" s="20"/>
      <c r="M4514" s="18"/>
      <c r="N4514" s="18"/>
      <c r="O4514" s="20"/>
      <c r="P4514" s="88"/>
      <c r="Q4514" s="52"/>
      <c r="R4514" s="52"/>
      <c r="S4514" s="52"/>
      <c r="T4514" s="89"/>
      <c r="U4514" s="20" t="s">
        <v>6013</v>
      </c>
      <c r="V4514" s="6" t="s">
        <v>6013</v>
      </c>
      <c r="W4514" s="21">
        <v>2</v>
      </c>
      <c r="AA4514" s="18" t="s">
        <v>9996</v>
      </c>
    </row>
    <row r="4515" spans="1:27">
      <c r="A4515" s="18">
        <v>172</v>
      </c>
      <c r="B4515" s="18" t="s">
        <v>9998</v>
      </c>
      <c r="C4515" s="18" t="s">
        <v>9999</v>
      </c>
      <c r="D4515" s="20" t="s">
        <v>9</v>
      </c>
      <c r="E4515" s="20" t="s">
        <v>6013</v>
      </c>
      <c r="F4515" s="20"/>
      <c r="G4515" s="20" t="s">
        <v>20</v>
      </c>
      <c r="H4515" s="67"/>
      <c r="I4515" s="68"/>
      <c r="J4515" s="20"/>
      <c r="K4515" s="20"/>
      <c r="L4515" s="20"/>
      <c r="M4515" s="18"/>
      <c r="N4515" s="18"/>
      <c r="O4515" s="20"/>
      <c r="P4515" s="88"/>
      <c r="Q4515" s="52"/>
      <c r="R4515" s="52"/>
      <c r="S4515" s="52"/>
      <c r="T4515" s="89"/>
      <c r="U4515" s="20" t="s">
        <v>6013</v>
      </c>
      <c r="V4515" s="6" t="s">
        <v>6013</v>
      </c>
      <c r="W4515" s="21">
        <v>2</v>
      </c>
      <c r="AA4515" s="18" t="s">
        <v>9998</v>
      </c>
    </row>
    <row r="4516" spans="1:27">
      <c r="A4516" s="18">
        <v>173</v>
      </c>
      <c r="B4516" s="18" t="s">
        <v>10000</v>
      </c>
      <c r="C4516" s="18" t="s">
        <v>10001</v>
      </c>
      <c r="D4516" s="20" t="s">
        <v>15</v>
      </c>
      <c r="E4516" s="20" t="s">
        <v>6013</v>
      </c>
      <c r="F4516" s="20"/>
      <c r="G4516" s="20" t="s">
        <v>286</v>
      </c>
      <c r="H4516" s="67"/>
      <c r="I4516" s="68"/>
      <c r="J4516" s="20"/>
      <c r="K4516" s="20"/>
      <c r="L4516" s="20"/>
      <c r="M4516" s="18"/>
      <c r="N4516" s="18"/>
      <c r="O4516" s="20"/>
      <c r="P4516" s="88"/>
      <c r="Q4516" s="52"/>
      <c r="R4516" s="52"/>
      <c r="S4516" s="52"/>
      <c r="T4516" s="89"/>
      <c r="U4516" s="20" t="s">
        <v>6013</v>
      </c>
      <c r="V4516" s="45" t="s">
        <v>307</v>
      </c>
      <c r="W4516" s="21">
        <v>1</v>
      </c>
      <c r="AA4516" s="18" t="s">
        <v>10000</v>
      </c>
    </row>
    <row r="4517" spans="1:27">
      <c r="A4517" s="18">
        <v>174</v>
      </c>
      <c r="B4517" s="18" t="s">
        <v>10002</v>
      </c>
      <c r="C4517" s="18" t="s">
        <v>10003</v>
      </c>
      <c r="D4517" s="20" t="s">
        <v>15</v>
      </c>
      <c r="E4517" s="20" t="s">
        <v>6013</v>
      </c>
      <c r="F4517" s="20"/>
      <c r="G4517" s="20" t="s">
        <v>486</v>
      </c>
      <c r="H4517" s="67"/>
      <c r="I4517" s="68"/>
      <c r="J4517" s="20"/>
      <c r="K4517" s="20"/>
      <c r="L4517" s="20"/>
      <c r="M4517" s="18"/>
      <c r="N4517" s="18"/>
      <c r="O4517" s="20"/>
      <c r="P4517" s="88"/>
      <c r="Q4517" s="52"/>
      <c r="R4517" s="52"/>
      <c r="S4517" s="52"/>
      <c r="T4517" s="89"/>
      <c r="U4517" s="20" t="s">
        <v>6013</v>
      </c>
      <c r="V4517" s="6" t="s">
        <v>6013</v>
      </c>
      <c r="W4517" s="21">
        <v>1</v>
      </c>
      <c r="AA4517" s="18" t="s">
        <v>10002</v>
      </c>
    </row>
    <row r="4518" spans="1:27">
      <c r="A4518" s="18">
        <v>175</v>
      </c>
      <c r="B4518" s="18" t="s">
        <v>10004</v>
      </c>
      <c r="C4518" s="18" t="s">
        <v>10005</v>
      </c>
      <c r="D4518" s="20" t="s">
        <v>9</v>
      </c>
      <c r="E4518" s="20" t="s">
        <v>6013</v>
      </c>
      <c r="F4518" s="20"/>
      <c r="G4518" s="20" t="s">
        <v>82</v>
      </c>
      <c r="H4518" s="67"/>
      <c r="I4518" s="68"/>
      <c r="J4518" s="20"/>
      <c r="K4518" s="20"/>
      <c r="L4518" s="20"/>
      <c r="M4518" s="18"/>
      <c r="N4518" s="18"/>
      <c r="O4518" s="20"/>
      <c r="P4518" s="88"/>
      <c r="Q4518" s="52"/>
      <c r="R4518" s="52"/>
      <c r="S4518" s="52"/>
      <c r="T4518" s="89"/>
      <c r="U4518" s="20" t="s">
        <v>6013</v>
      </c>
      <c r="V4518" s="6" t="s">
        <v>6013</v>
      </c>
      <c r="W4518" s="21">
        <v>2</v>
      </c>
      <c r="AA4518" s="18" t="s">
        <v>10004</v>
      </c>
    </row>
    <row r="4519" spans="1:27">
      <c r="A4519" s="18">
        <v>176</v>
      </c>
      <c r="B4519" s="18" t="s">
        <v>10006</v>
      </c>
      <c r="C4519" s="18" t="s">
        <v>10007</v>
      </c>
      <c r="D4519" s="20" t="s">
        <v>9</v>
      </c>
      <c r="E4519" s="20" t="s">
        <v>6013</v>
      </c>
      <c r="F4519" s="20"/>
      <c r="G4519" s="20" t="s">
        <v>82</v>
      </c>
      <c r="H4519" s="67"/>
      <c r="I4519" s="68"/>
      <c r="J4519" s="20"/>
      <c r="K4519" s="20"/>
      <c r="L4519" s="20"/>
      <c r="M4519" s="18"/>
      <c r="N4519" s="18"/>
      <c r="O4519" s="20"/>
      <c r="P4519" s="88"/>
      <c r="Q4519" s="52"/>
      <c r="R4519" s="52"/>
      <c r="S4519" s="52"/>
      <c r="T4519" s="89"/>
      <c r="U4519" s="20" t="s">
        <v>6013</v>
      </c>
      <c r="V4519" s="6" t="s">
        <v>6031</v>
      </c>
      <c r="W4519" s="21">
        <v>2</v>
      </c>
      <c r="AA4519" s="18" t="s">
        <v>10006</v>
      </c>
    </row>
    <row r="4520" spans="1:27">
      <c r="A4520" s="18">
        <v>177</v>
      </c>
      <c r="B4520" s="18" t="s">
        <v>10008</v>
      </c>
      <c r="C4520" s="18" t="s">
        <v>10009</v>
      </c>
      <c r="D4520" s="20" t="s">
        <v>9</v>
      </c>
      <c r="E4520" s="20" t="s">
        <v>6013</v>
      </c>
      <c r="F4520" s="20"/>
      <c r="G4520" s="20" t="s">
        <v>59</v>
      </c>
      <c r="H4520" s="67"/>
      <c r="I4520" s="68"/>
      <c r="J4520" s="20"/>
      <c r="K4520" s="20"/>
      <c r="L4520" s="20"/>
      <c r="M4520" s="18"/>
      <c r="N4520" s="18"/>
      <c r="O4520" s="20"/>
      <c r="P4520" s="88"/>
      <c r="Q4520" s="52"/>
      <c r="R4520" s="52"/>
      <c r="S4520" s="52"/>
      <c r="T4520" s="89"/>
      <c r="U4520" s="20" t="s">
        <v>6013</v>
      </c>
      <c r="V4520" s="6" t="s">
        <v>6013</v>
      </c>
      <c r="W4520" s="21">
        <v>2</v>
      </c>
      <c r="AA4520" s="18" t="s">
        <v>10008</v>
      </c>
    </row>
    <row r="4521" spans="1:27">
      <c r="A4521" s="18">
        <v>178</v>
      </c>
      <c r="B4521" s="18" t="s">
        <v>10010</v>
      </c>
      <c r="C4521" s="18" t="s">
        <v>10011</v>
      </c>
      <c r="D4521" s="20" t="s">
        <v>9</v>
      </c>
      <c r="E4521" s="20" t="s">
        <v>6013</v>
      </c>
      <c r="F4521" s="20"/>
      <c r="G4521" s="20" t="s">
        <v>59</v>
      </c>
      <c r="H4521" s="67"/>
      <c r="I4521" s="68"/>
      <c r="J4521" s="20"/>
      <c r="K4521" s="20"/>
      <c r="L4521" s="20"/>
      <c r="M4521" s="18"/>
      <c r="N4521" s="18"/>
      <c r="O4521" s="20"/>
      <c r="P4521" s="88"/>
      <c r="Q4521" s="52"/>
      <c r="R4521" s="52"/>
      <c r="S4521" s="52"/>
      <c r="T4521" s="89"/>
      <c r="U4521" s="20" t="s">
        <v>6013</v>
      </c>
      <c r="V4521" s="6" t="s">
        <v>6013</v>
      </c>
      <c r="W4521" s="21">
        <v>2</v>
      </c>
      <c r="AA4521" s="18" t="s">
        <v>10010</v>
      </c>
    </row>
    <row r="4522" spans="1:27">
      <c r="A4522" s="18">
        <v>179</v>
      </c>
      <c r="B4522" s="18" t="s">
        <v>10012</v>
      </c>
      <c r="C4522" s="18" t="s">
        <v>10013</v>
      </c>
      <c r="D4522" s="20" t="s">
        <v>15</v>
      </c>
      <c r="E4522" s="20" t="s">
        <v>6013</v>
      </c>
      <c r="F4522" s="20"/>
      <c r="G4522" s="20" t="s">
        <v>82</v>
      </c>
      <c r="H4522" s="67"/>
      <c r="I4522" s="68"/>
      <c r="J4522" s="20"/>
      <c r="K4522" s="20"/>
      <c r="L4522" s="20"/>
      <c r="M4522" s="18"/>
      <c r="N4522" s="18"/>
      <c r="O4522" s="20"/>
      <c r="P4522" s="88"/>
      <c r="Q4522" s="52"/>
      <c r="R4522" s="52"/>
      <c r="S4522" s="52"/>
      <c r="T4522" s="89"/>
      <c r="U4522" s="20" t="s">
        <v>6013</v>
      </c>
      <c r="V4522" s="6" t="s">
        <v>6013</v>
      </c>
      <c r="W4522" s="21">
        <v>1</v>
      </c>
      <c r="AA4522" s="18" t="s">
        <v>10012</v>
      </c>
    </row>
    <row r="4523" spans="1:27">
      <c r="A4523" s="18">
        <v>180</v>
      </c>
      <c r="B4523" s="18" t="s">
        <v>10014</v>
      </c>
      <c r="C4523" s="18" t="s">
        <v>10015</v>
      </c>
      <c r="D4523" s="20" t="s">
        <v>15</v>
      </c>
      <c r="E4523" s="20" t="s">
        <v>6013</v>
      </c>
      <c r="F4523" s="20"/>
      <c r="G4523" s="20" t="s">
        <v>1538</v>
      </c>
      <c r="H4523" s="67"/>
      <c r="I4523" s="68"/>
      <c r="J4523" s="20"/>
      <c r="K4523" s="20"/>
      <c r="L4523" s="20"/>
      <c r="M4523" s="18"/>
      <c r="N4523" s="18"/>
      <c r="O4523" s="20"/>
      <c r="P4523" s="88"/>
      <c r="Q4523" s="52"/>
      <c r="R4523" s="52"/>
      <c r="S4523" s="52"/>
      <c r="T4523" s="89"/>
      <c r="U4523" s="20" t="s">
        <v>6013</v>
      </c>
      <c r="V4523" s="6" t="s">
        <v>6013</v>
      </c>
      <c r="W4523" s="21">
        <v>1</v>
      </c>
      <c r="AA4523" s="18" t="s">
        <v>10014</v>
      </c>
    </row>
    <row r="4524" spans="1:27">
      <c r="A4524" s="18">
        <v>181</v>
      </c>
      <c r="B4524" s="18" t="s">
        <v>10016</v>
      </c>
      <c r="C4524" s="18" t="s">
        <v>10017</v>
      </c>
      <c r="D4524" s="20" t="s">
        <v>9</v>
      </c>
      <c r="E4524" s="20" t="s">
        <v>6013</v>
      </c>
      <c r="F4524" s="20"/>
      <c r="G4524" s="20" t="s">
        <v>286</v>
      </c>
      <c r="H4524" s="67"/>
      <c r="I4524" s="68"/>
      <c r="J4524" s="20"/>
      <c r="K4524" s="20"/>
      <c r="L4524" s="20"/>
      <c r="M4524" s="18"/>
      <c r="N4524" s="18"/>
      <c r="O4524" s="20"/>
      <c r="P4524" s="88"/>
      <c r="Q4524" s="52"/>
      <c r="R4524" s="52"/>
      <c r="S4524" s="52"/>
      <c r="T4524" s="89"/>
      <c r="U4524" s="20" t="s">
        <v>6013</v>
      </c>
      <c r="V4524" s="45" t="s">
        <v>307</v>
      </c>
      <c r="W4524" s="21">
        <v>2</v>
      </c>
      <c r="AA4524" s="18" t="s">
        <v>10016</v>
      </c>
    </row>
    <row r="4525" spans="1:27">
      <c r="A4525" s="18">
        <v>182</v>
      </c>
      <c r="B4525" s="18" t="s">
        <v>10018</v>
      </c>
      <c r="C4525" s="18" t="s">
        <v>10019</v>
      </c>
      <c r="D4525" s="20" t="s">
        <v>9</v>
      </c>
      <c r="E4525" s="20" t="s">
        <v>6013</v>
      </c>
      <c r="F4525" s="20"/>
      <c r="G4525" s="20" t="s">
        <v>486</v>
      </c>
      <c r="H4525" s="67"/>
      <c r="I4525" s="68"/>
      <c r="J4525" s="20"/>
      <c r="K4525" s="20"/>
      <c r="L4525" s="20"/>
      <c r="M4525" s="18"/>
      <c r="N4525" s="18"/>
      <c r="O4525" s="20"/>
      <c r="P4525" s="88"/>
      <c r="Q4525" s="52"/>
      <c r="R4525" s="52"/>
      <c r="S4525" s="52"/>
      <c r="T4525" s="89"/>
      <c r="U4525" s="20" t="s">
        <v>6013</v>
      </c>
      <c r="V4525" s="6" t="s">
        <v>6031</v>
      </c>
      <c r="W4525" s="21">
        <v>2</v>
      </c>
      <c r="AA4525" s="18" t="s">
        <v>10018</v>
      </c>
    </row>
    <row r="4526" spans="1:27">
      <c r="A4526" s="18">
        <v>183</v>
      </c>
      <c r="B4526" s="18" t="s">
        <v>10020</v>
      </c>
      <c r="C4526" s="18" t="s">
        <v>10021</v>
      </c>
      <c r="D4526" s="20" t="s">
        <v>9</v>
      </c>
      <c r="E4526" s="20" t="s">
        <v>6013</v>
      </c>
      <c r="F4526" s="20"/>
      <c r="G4526" s="20" t="s">
        <v>1536</v>
      </c>
      <c r="H4526" s="67"/>
      <c r="I4526" s="68"/>
      <c r="J4526" s="20"/>
      <c r="K4526" s="20"/>
      <c r="L4526" s="20"/>
      <c r="M4526" s="18"/>
      <c r="N4526" s="18"/>
      <c r="O4526" s="20"/>
      <c r="P4526" s="88"/>
      <c r="Q4526" s="52"/>
      <c r="R4526" s="52"/>
      <c r="S4526" s="52"/>
      <c r="T4526" s="89"/>
      <c r="U4526" s="20" t="s">
        <v>6013</v>
      </c>
      <c r="V4526" s="6" t="s">
        <v>6013</v>
      </c>
      <c r="W4526" s="21">
        <v>2</v>
      </c>
      <c r="AA4526" s="18" t="s">
        <v>10020</v>
      </c>
    </row>
    <row r="4527" spans="1:27">
      <c r="A4527" s="18">
        <v>184</v>
      </c>
      <c r="B4527" s="18" t="s">
        <v>10022</v>
      </c>
      <c r="C4527" s="18" t="s">
        <v>10023</v>
      </c>
      <c r="D4527" s="20" t="s">
        <v>9</v>
      </c>
      <c r="E4527" s="20" t="s">
        <v>6013</v>
      </c>
      <c r="F4527" s="20"/>
      <c r="G4527" s="20" t="s">
        <v>1538</v>
      </c>
      <c r="H4527" s="67"/>
      <c r="I4527" s="68"/>
      <c r="J4527" s="20"/>
      <c r="K4527" s="20"/>
      <c r="L4527" s="20"/>
      <c r="M4527" s="18"/>
      <c r="N4527" s="18"/>
      <c r="O4527" s="20"/>
      <c r="P4527" s="88"/>
      <c r="Q4527" s="52"/>
      <c r="R4527" s="52"/>
      <c r="S4527" s="52"/>
      <c r="T4527" s="89"/>
      <c r="U4527" s="20" t="s">
        <v>6013</v>
      </c>
      <c r="V4527" s="6" t="s">
        <v>6013</v>
      </c>
      <c r="W4527" s="21">
        <v>2</v>
      </c>
      <c r="AA4527" s="18" t="s">
        <v>10022</v>
      </c>
    </row>
    <row r="4528" spans="1:27">
      <c r="A4528" s="18">
        <v>185</v>
      </c>
      <c r="B4528" s="18" t="s">
        <v>10024</v>
      </c>
      <c r="C4528" s="18" t="s">
        <v>10025</v>
      </c>
      <c r="D4528" s="20" t="s">
        <v>9</v>
      </c>
      <c r="E4528" s="20" t="s">
        <v>6013</v>
      </c>
      <c r="F4528" s="20"/>
      <c r="G4528" s="20" t="s">
        <v>286</v>
      </c>
      <c r="H4528" s="67"/>
      <c r="I4528" s="68"/>
      <c r="J4528" s="20"/>
      <c r="K4528" s="20"/>
      <c r="L4528" s="20"/>
      <c r="M4528" s="18"/>
      <c r="N4528" s="18"/>
      <c r="O4528" s="20"/>
      <c r="P4528" s="88"/>
      <c r="Q4528" s="52"/>
      <c r="R4528" s="52"/>
      <c r="S4528" s="52"/>
      <c r="T4528" s="89"/>
      <c r="U4528" s="20" t="s">
        <v>6013</v>
      </c>
      <c r="V4528" s="6" t="s">
        <v>6013</v>
      </c>
      <c r="W4528" s="21">
        <v>2</v>
      </c>
      <c r="AA4528" s="18" t="s">
        <v>10024</v>
      </c>
    </row>
    <row r="4529" spans="1:27">
      <c r="A4529" s="18">
        <v>186</v>
      </c>
      <c r="B4529" s="18" t="s">
        <v>10026</v>
      </c>
      <c r="C4529" s="18" t="s">
        <v>10027</v>
      </c>
      <c r="D4529" s="20" t="s">
        <v>9</v>
      </c>
      <c r="E4529" s="20" t="s">
        <v>6013</v>
      </c>
      <c r="F4529" s="20"/>
      <c r="G4529" s="20" t="s">
        <v>20</v>
      </c>
      <c r="H4529" s="67"/>
      <c r="I4529" s="68"/>
      <c r="J4529" s="20"/>
      <c r="K4529" s="20"/>
      <c r="L4529" s="20"/>
      <c r="M4529" s="18"/>
      <c r="N4529" s="18"/>
      <c r="O4529" s="20"/>
      <c r="P4529" s="88"/>
      <c r="Q4529" s="52"/>
      <c r="R4529" s="52"/>
      <c r="S4529" s="52"/>
      <c r="T4529" s="89"/>
      <c r="U4529" s="20" t="s">
        <v>6013</v>
      </c>
      <c r="V4529" s="6" t="s">
        <v>6013</v>
      </c>
      <c r="W4529" s="21">
        <v>2</v>
      </c>
      <c r="AA4529" s="18" t="s">
        <v>10026</v>
      </c>
    </row>
    <row r="4530" spans="1:27">
      <c r="A4530" s="18">
        <v>187</v>
      </c>
      <c r="B4530" s="18" t="s">
        <v>10028</v>
      </c>
      <c r="C4530" s="18" t="s">
        <v>10029</v>
      </c>
      <c r="D4530" s="20" t="s">
        <v>15</v>
      </c>
      <c r="E4530" s="20" t="s">
        <v>6013</v>
      </c>
      <c r="F4530" s="20"/>
      <c r="G4530" s="20" t="s">
        <v>486</v>
      </c>
      <c r="H4530" s="67"/>
      <c r="I4530" s="68"/>
      <c r="J4530" s="20"/>
      <c r="K4530" s="20"/>
      <c r="L4530" s="20"/>
      <c r="M4530" s="18"/>
      <c r="N4530" s="18"/>
      <c r="O4530" s="20"/>
      <c r="P4530" s="88"/>
      <c r="Q4530" s="52"/>
      <c r="R4530" s="52"/>
      <c r="S4530" s="52"/>
      <c r="T4530" s="89"/>
      <c r="U4530" s="20" t="s">
        <v>6013</v>
      </c>
      <c r="V4530" s="45" t="s">
        <v>307</v>
      </c>
      <c r="W4530" s="21">
        <v>1</v>
      </c>
      <c r="AA4530" s="18" t="s">
        <v>10028</v>
      </c>
    </row>
    <row r="4531" spans="1:27">
      <c r="A4531" s="18">
        <v>188</v>
      </c>
      <c r="B4531" s="18" t="s">
        <v>10030</v>
      </c>
      <c r="C4531" s="18" t="s">
        <v>10031</v>
      </c>
      <c r="D4531" s="20" t="s">
        <v>15</v>
      </c>
      <c r="E4531" s="20" t="s">
        <v>6013</v>
      </c>
      <c r="F4531" s="20"/>
      <c r="G4531" s="20" t="s">
        <v>1538</v>
      </c>
      <c r="H4531" s="67"/>
      <c r="I4531" s="68"/>
      <c r="J4531" s="20"/>
      <c r="K4531" s="20"/>
      <c r="L4531" s="20"/>
      <c r="M4531" s="18"/>
      <c r="N4531" s="18"/>
      <c r="O4531" s="20"/>
      <c r="P4531" s="88"/>
      <c r="Q4531" s="52"/>
      <c r="R4531" s="52"/>
      <c r="S4531" s="52"/>
      <c r="T4531" s="89"/>
      <c r="U4531" s="20" t="s">
        <v>6013</v>
      </c>
      <c r="V4531" s="6" t="s">
        <v>6013</v>
      </c>
      <c r="W4531" s="21">
        <v>1</v>
      </c>
      <c r="AA4531" s="18" t="s">
        <v>10030</v>
      </c>
    </row>
    <row r="4532" spans="1:27">
      <c r="A4532" s="18">
        <v>189</v>
      </c>
      <c r="B4532" s="18" t="s">
        <v>10032</v>
      </c>
      <c r="C4532" s="18" t="s">
        <v>10033</v>
      </c>
      <c r="D4532" s="20" t="s">
        <v>15</v>
      </c>
      <c r="E4532" s="20" t="s">
        <v>6013</v>
      </c>
      <c r="F4532" s="20"/>
      <c r="G4532" s="20" t="s">
        <v>59</v>
      </c>
      <c r="H4532" s="67"/>
      <c r="I4532" s="68"/>
      <c r="J4532" s="20"/>
      <c r="K4532" s="20"/>
      <c r="L4532" s="20"/>
      <c r="M4532" s="18"/>
      <c r="N4532" s="18"/>
      <c r="O4532" s="20"/>
      <c r="P4532" s="88"/>
      <c r="Q4532" s="52"/>
      <c r="R4532" s="52"/>
      <c r="S4532" s="52"/>
      <c r="T4532" s="89"/>
      <c r="U4532" s="20" t="s">
        <v>6013</v>
      </c>
      <c r="V4532" s="6" t="s">
        <v>6013</v>
      </c>
      <c r="W4532" s="21">
        <v>1</v>
      </c>
      <c r="AA4532" s="18" t="s">
        <v>10032</v>
      </c>
    </row>
    <row r="4533" spans="1:27">
      <c r="A4533" s="18">
        <v>190</v>
      </c>
      <c r="B4533" s="18" t="s">
        <v>10034</v>
      </c>
      <c r="C4533" s="18" t="s">
        <v>10035</v>
      </c>
      <c r="D4533" s="20" t="s">
        <v>9</v>
      </c>
      <c r="E4533" s="20" t="s">
        <v>6013</v>
      </c>
      <c r="F4533" s="20"/>
      <c r="G4533" s="20" t="s">
        <v>486</v>
      </c>
      <c r="H4533" s="67"/>
      <c r="I4533" s="68"/>
      <c r="J4533" s="20"/>
      <c r="K4533" s="20"/>
      <c r="L4533" s="20"/>
      <c r="M4533" s="18"/>
      <c r="N4533" s="18"/>
      <c r="O4533" s="20"/>
      <c r="P4533" s="88"/>
      <c r="Q4533" s="52"/>
      <c r="R4533" s="52"/>
      <c r="S4533" s="52"/>
      <c r="T4533" s="89"/>
      <c r="U4533" s="20" t="s">
        <v>6013</v>
      </c>
      <c r="V4533" s="6" t="s">
        <v>6013</v>
      </c>
      <c r="W4533" s="21">
        <v>2</v>
      </c>
      <c r="AA4533" s="18" t="s">
        <v>10034</v>
      </c>
    </row>
    <row r="4534" spans="1:27">
      <c r="A4534" s="18">
        <v>191</v>
      </c>
      <c r="B4534" s="18" t="s">
        <v>10036</v>
      </c>
      <c r="C4534" s="18" t="s">
        <v>10037</v>
      </c>
      <c r="D4534" s="20" t="s">
        <v>9</v>
      </c>
      <c r="E4534" s="20" t="s">
        <v>6013</v>
      </c>
      <c r="F4534" s="20"/>
      <c r="G4534" s="20" t="s">
        <v>1891</v>
      </c>
      <c r="H4534" s="67"/>
      <c r="I4534" s="68"/>
      <c r="J4534" s="20"/>
      <c r="K4534" s="20"/>
      <c r="L4534" s="20"/>
      <c r="M4534" s="18"/>
      <c r="N4534" s="18"/>
      <c r="O4534" s="20"/>
      <c r="P4534" s="88"/>
      <c r="Q4534" s="52"/>
      <c r="R4534" s="52"/>
      <c r="S4534" s="52"/>
      <c r="T4534" s="89"/>
      <c r="U4534" s="20" t="s">
        <v>6013</v>
      </c>
      <c r="V4534" s="6" t="s">
        <v>6013</v>
      </c>
      <c r="W4534" s="21">
        <v>2</v>
      </c>
      <c r="AA4534" s="18" t="s">
        <v>10036</v>
      </c>
    </row>
    <row r="4535" spans="1:27">
      <c r="A4535" s="18">
        <v>192</v>
      </c>
      <c r="B4535" s="18" t="s">
        <v>10038</v>
      </c>
      <c r="C4535" s="18" t="s">
        <v>10039</v>
      </c>
      <c r="D4535" s="20" t="s">
        <v>15</v>
      </c>
      <c r="E4535" s="20" t="s">
        <v>6013</v>
      </c>
      <c r="F4535" s="20"/>
      <c r="G4535" s="20" t="s">
        <v>1536</v>
      </c>
      <c r="H4535" s="67"/>
      <c r="I4535" s="68"/>
      <c r="J4535" s="20"/>
      <c r="K4535" s="20"/>
      <c r="L4535" s="20"/>
      <c r="M4535" s="18"/>
      <c r="N4535" s="18"/>
      <c r="O4535" s="20"/>
      <c r="P4535" s="88"/>
      <c r="Q4535" s="52"/>
      <c r="R4535" s="52"/>
      <c r="S4535" s="52"/>
      <c r="T4535" s="89"/>
      <c r="U4535" s="20" t="s">
        <v>6013</v>
      </c>
      <c r="V4535" s="6" t="s">
        <v>6013</v>
      </c>
      <c r="W4535" s="21">
        <v>1</v>
      </c>
      <c r="AA4535" s="18" t="s">
        <v>10038</v>
      </c>
    </row>
    <row r="4536" spans="1:27">
      <c r="A4536" s="18">
        <v>193</v>
      </c>
      <c r="B4536" s="18" t="s">
        <v>10040</v>
      </c>
      <c r="C4536" s="18" t="s">
        <v>10041</v>
      </c>
      <c r="D4536" s="20" t="s">
        <v>9</v>
      </c>
      <c r="E4536" s="20" t="s">
        <v>6013</v>
      </c>
      <c r="F4536" s="20"/>
      <c r="G4536" s="20" t="s">
        <v>1891</v>
      </c>
      <c r="H4536" s="67"/>
      <c r="I4536" s="68"/>
      <c r="J4536" s="20"/>
      <c r="K4536" s="20"/>
      <c r="L4536" s="20"/>
      <c r="M4536" s="18"/>
      <c r="N4536" s="18"/>
      <c r="O4536" s="20"/>
      <c r="P4536" s="88"/>
      <c r="Q4536" s="52"/>
      <c r="R4536" s="52"/>
      <c r="S4536" s="52"/>
      <c r="T4536" s="89"/>
      <c r="U4536" s="20" t="s">
        <v>6013</v>
      </c>
      <c r="V4536" s="6" t="s">
        <v>6013</v>
      </c>
      <c r="W4536" s="21">
        <v>2</v>
      </c>
      <c r="AA4536" s="18" t="s">
        <v>10040</v>
      </c>
    </row>
    <row r="4537" spans="1:27">
      <c r="A4537" s="18">
        <v>194</v>
      </c>
      <c r="B4537" s="18" t="s">
        <v>10042</v>
      </c>
      <c r="C4537" s="18" t="s">
        <v>10043</v>
      </c>
      <c r="D4537" s="20" t="s">
        <v>9</v>
      </c>
      <c r="E4537" s="20" t="s">
        <v>6013</v>
      </c>
      <c r="F4537" s="20"/>
      <c r="G4537" s="20" t="s">
        <v>1866</v>
      </c>
      <c r="H4537" s="67"/>
      <c r="I4537" s="68"/>
      <c r="J4537" s="20"/>
      <c r="K4537" s="20"/>
      <c r="L4537" s="20"/>
      <c r="M4537" s="18"/>
      <c r="N4537" s="18"/>
      <c r="O4537" s="20"/>
      <c r="P4537" s="88"/>
      <c r="Q4537" s="52"/>
      <c r="R4537" s="52"/>
      <c r="S4537" s="52"/>
      <c r="T4537" s="89"/>
      <c r="U4537" s="20" t="s">
        <v>6013</v>
      </c>
      <c r="V4537" s="6" t="s">
        <v>6013</v>
      </c>
      <c r="W4537" s="21">
        <v>2</v>
      </c>
      <c r="AA4537" s="18" t="s">
        <v>10042</v>
      </c>
    </row>
    <row r="4538" spans="1:27">
      <c r="A4538" s="18">
        <v>195</v>
      </c>
      <c r="B4538" s="18" t="s">
        <v>10044</v>
      </c>
      <c r="C4538" s="18" t="s">
        <v>10045</v>
      </c>
      <c r="D4538" s="20" t="s">
        <v>9</v>
      </c>
      <c r="E4538" s="20" t="s">
        <v>6013</v>
      </c>
      <c r="F4538" s="20"/>
      <c r="G4538" s="20" t="s">
        <v>16</v>
      </c>
      <c r="H4538" s="67"/>
      <c r="I4538" s="68"/>
      <c r="J4538" s="20"/>
      <c r="K4538" s="20"/>
      <c r="L4538" s="20"/>
      <c r="M4538" s="18"/>
      <c r="N4538" s="18"/>
      <c r="O4538" s="20"/>
      <c r="P4538" s="88"/>
      <c r="Q4538" s="52"/>
      <c r="R4538" s="52"/>
      <c r="S4538" s="52"/>
      <c r="T4538" s="89"/>
      <c r="U4538" s="20" t="s">
        <v>6013</v>
      </c>
      <c r="V4538" s="6" t="s">
        <v>6013</v>
      </c>
      <c r="W4538" s="21">
        <v>2</v>
      </c>
      <c r="AA4538" s="18" t="s">
        <v>10044</v>
      </c>
    </row>
    <row r="4539" spans="1:27">
      <c r="A4539" s="18">
        <v>196</v>
      </c>
      <c r="B4539" s="18" t="s">
        <v>10046</v>
      </c>
      <c r="C4539" s="18" t="s">
        <v>10047</v>
      </c>
      <c r="D4539" s="20" t="s">
        <v>15</v>
      </c>
      <c r="E4539" s="20" t="s">
        <v>6013</v>
      </c>
      <c r="F4539" s="20"/>
      <c r="G4539" s="20" t="s">
        <v>1536</v>
      </c>
      <c r="H4539" s="67"/>
      <c r="I4539" s="68"/>
      <c r="J4539" s="20"/>
      <c r="K4539" s="20"/>
      <c r="L4539" s="20"/>
      <c r="M4539" s="18"/>
      <c r="N4539" s="18"/>
      <c r="O4539" s="20"/>
      <c r="P4539" s="88"/>
      <c r="Q4539" s="52"/>
      <c r="R4539" s="52"/>
      <c r="S4539" s="52"/>
      <c r="T4539" s="89"/>
      <c r="U4539" s="20" t="s">
        <v>6013</v>
      </c>
      <c r="V4539" s="6" t="s">
        <v>6013</v>
      </c>
      <c r="W4539" s="21">
        <v>1</v>
      </c>
      <c r="AA4539" s="18" t="s">
        <v>10046</v>
      </c>
    </row>
    <row r="4540" spans="1:27">
      <c r="A4540" s="18">
        <v>197</v>
      </c>
      <c r="B4540" s="18" t="s">
        <v>10048</v>
      </c>
      <c r="C4540" s="18" t="s">
        <v>10049</v>
      </c>
      <c r="D4540" s="20" t="s">
        <v>15</v>
      </c>
      <c r="E4540" s="20" t="s">
        <v>6013</v>
      </c>
      <c r="F4540" s="20"/>
      <c r="G4540" s="20" t="s">
        <v>1538</v>
      </c>
      <c r="H4540" s="67"/>
      <c r="I4540" s="68"/>
      <c r="J4540" s="20"/>
      <c r="K4540" s="20"/>
      <c r="L4540" s="20"/>
      <c r="M4540" s="18"/>
      <c r="N4540" s="18"/>
      <c r="O4540" s="20"/>
      <c r="P4540" s="88"/>
      <c r="Q4540" s="52"/>
      <c r="R4540" s="52"/>
      <c r="S4540" s="52"/>
      <c r="T4540" s="89"/>
      <c r="U4540" s="20" t="s">
        <v>6013</v>
      </c>
      <c r="V4540" s="6" t="s">
        <v>6031</v>
      </c>
      <c r="W4540" s="21">
        <v>1</v>
      </c>
      <c r="AA4540" s="18" t="s">
        <v>10048</v>
      </c>
    </row>
    <row r="4541" spans="1:27">
      <c r="A4541" s="18">
        <v>198</v>
      </c>
      <c r="B4541" s="18" t="s">
        <v>10050</v>
      </c>
      <c r="C4541" s="18" t="s">
        <v>10051</v>
      </c>
      <c r="D4541" s="20" t="s">
        <v>9</v>
      </c>
      <c r="E4541" s="20" t="s">
        <v>6013</v>
      </c>
      <c r="F4541" s="20"/>
      <c r="G4541" s="20" t="s">
        <v>1866</v>
      </c>
      <c r="H4541" s="67"/>
      <c r="I4541" s="68"/>
      <c r="J4541" s="20"/>
      <c r="K4541" s="20"/>
      <c r="L4541" s="20"/>
      <c r="M4541" s="18"/>
      <c r="N4541" s="18"/>
      <c r="O4541" s="20"/>
      <c r="P4541" s="88"/>
      <c r="Q4541" s="52"/>
      <c r="R4541" s="52"/>
      <c r="S4541" s="52"/>
      <c r="T4541" s="89"/>
      <c r="U4541" s="20" t="s">
        <v>6013</v>
      </c>
      <c r="V4541" s="6" t="s">
        <v>6013</v>
      </c>
      <c r="W4541" s="21">
        <v>2</v>
      </c>
      <c r="AA4541" s="18" t="s">
        <v>10050</v>
      </c>
    </row>
    <row r="4542" spans="1:27">
      <c r="A4542" s="18">
        <v>199</v>
      </c>
      <c r="B4542" s="18" t="s">
        <v>10052</v>
      </c>
      <c r="C4542" s="18" t="s">
        <v>10053</v>
      </c>
      <c r="D4542" s="20" t="s">
        <v>9</v>
      </c>
      <c r="E4542" s="20" t="s">
        <v>6013</v>
      </c>
      <c r="F4542" s="20"/>
      <c r="G4542" s="20" t="s">
        <v>20</v>
      </c>
      <c r="H4542" s="67"/>
      <c r="I4542" s="68"/>
      <c r="J4542" s="20"/>
      <c r="K4542" s="20"/>
      <c r="L4542" s="20"/>
      <c r="M4542" s="18"/>
      <c r="N4542" s="18"/>
      <c r="O4542" s="20"/>
      <c r="P4542" s="88"/>
      <c r="Q4542" s="52"/>
      <c r="R4542" s="52"/>
      <c r="S4542" s="52"/>
      <c r="T4542" s="89"/>
      <c r="U4542" s="20" t="s">
        <v>6013</v>
      </c>
      <c r="V4542" s="6" t="s">
        <v>6013</v>
      </c>
      <c r="W4542" s="21">
        <v>2</v>
      </c>
      <c r="AA4542" s="18" t="s">
        <v>10052</v>
      </c>
    </row>
    <row r="4543" spans="1:27">
      <c r="A4543" s="18">
        <v>200</v>
      </c>
      <c r="B4543" s="18" t="s">
        <v>10054</v>
      </c>
      <c r="C4543" s="18" t="s">
        <v>10055</v>
      </c>
      <c r="D4543" s="20" t="s">
        <v>9</v>
      </c>
      <c r="E4543" s="20" t="s">
        <v>6013</v>
      </c>
      <c r="F4543" s="20"/>
      <c r="G4543" s="20" t="s">
        <v>82</v>
      </c>
      <c r="H4543" s="67"/>
      <c r="I4543" s="68"/>
      <c r="J4543" s="20"/>
      <c r="K4543" s="20"/>
      <c r="L4543" s="20"/>
      <c r="M4543" s="18"/>
      <c r="N4543" s="18"/>
      <c r="O4543" s="20"/>
      <c r="P4543" s="88"/>
      <c r="Q4543" s="52"/>
      <c r="R4543" s="52"/>
      <c r="S4543" s="52"/>
      <c r="T4543" s="89"/>
      <c r="U4543" s="20" t="s">
        <v>6013</v>
      </c>
      <c r="V4543" s="6" t="s">
        <v>6013</v>
      </c>
      <c r="W4543" s="21">
        <v>2</v>
      </c>
      <c r="AA4543" s="18" t="s">
        <v>10054</v>
      </c>
    </row>
    <row r="4544" spans="1:27">
      <c r="A4544" s="18">
        <v>201</v>
      </c>
      <c r="B4544" s="18" t="s">
        <v>10056</v>
      </c>
      <c r="C4544" s="18" t="s">
        <v>10057</v>
      </c>
      <c r="D4544" s="20" t="s">
        <v>15</v>
      </c>
      <c r="E4544" s="20" t="s">
        <v>6013</v>
      </c>
      <c r="F4544" s="20"/>
      <c r="G4544" s="20" t="s">
        <v>1538</v>
      </c>
      <c r="H4544" s="67"/>
      <c r="I4544" s="68"/>
      <c r="J4544" s="20"/>
      <c r="K4544" s="20"/>
      <c r="L4544" s="20"/>
      <c r="M4544" s="18"/>
      <c r="N4544" s="18"/>
      <c r="O4544" s="20"/>
      <c r="P4544" s="88"/>
      <c r="Q4544" s="52"/>
      <c r="R4544" s="52"/>
      <c r="S4544" s="52"/>
      <c r="T4544" s="89"/>
      <c r="U4544" s="20" t="s">
        <v>6013</v>
      </c>
      <c r="V4544" s="6" t="s">
        <v>6013</v>
      </c>
      <c r="W4544" s="21">
        <v>1</v>
      </c>
      <c r="AA4544" s="18" t="s">
        <v>10056</v>
      </c>
    </row>
    <row r="4545" spans="1:27">
      <c r="A4545" s="18">
        <v>202</v>
      </c>
      <c r="B4545" s="18" t="s">
        <v>10058</v>
      </c>
      <c r="C4545" s="18" t="s">
        <v>10059</v>
      </c>
      <c r="D4545" s="20" t="s">
        <v>9</v>
      </c>
      <c r="E4545" s="20" t="s">
        <v>6013</v>
      </c>
      <c r="F4545" s="20"/>
      <c r="G4545" s="20" t="s">
        <v>1538</v>
      </c>
      <c r="H4545" s="67"/>
      <c r="I4545" s="68"/>
      <c r="J4545" s="20"/>
      <c r="K4545" s="20"/>
      <c r="L4545" s="20"/>
      <c r="M4545" s="18"/>
      <c r="N4545" s="18"/>
      <c r="O4545" s="20"/>
      <c r="P4545" s="88"/>
      <c r="Q4545" s="52"/>
      <c r="R4545" s="52"/>
      <c r="S4545" s="52"/>
      <c r="T4545" s="89"/>
      <c r="U4545" s="20" t="s">
        <v>6013</v>
      </c>
      <c r="V4545" s="6" t="s">
        <v>6031</v>
      </c>
      <c r="W4545" s="21">
        <v>2</v>
      </c>
      <c r="AA4545" s="18" t="s">
        <v>10058</v>
      </c>
    </row>
    <row r="4546" spans="1:27">
      <c r="A4546" s="18">
        <v>203</v>
      </c>
      <c r="B4546" s="18" t="s">
        <v>10060</v>
      </c>
      <c r="C4546" s="18" t="s">
        <v>10061</v>
      </c>
      <c r="D4546" s="20" t="s">
        <v>9</v>
      </c>
      <c r="E4546" s="20" t="s">
        <v>6013</v>
      </c>
      <c r="F4546" s="20"/>
      <c r="G4546" s="20" t="s">
        <v>59</v>
      </c>
      <c r="H4546" s="67"/>
      <c r="I4546" s="68"/>
      <c r="J4546" s="20"/>
      <c r="K4546" s="20"/>
      <c r="L4546" s="20"/>
      <c r="M4546" s="18"/>
      <c r="N4546" s="18"/>
      <c r="O4546" s="20"/>
      <c r="P4546" s="88"/>
      <c r="Q4546" s="52"/>
      <c r="R4546" s="52"/>
      <c r="S4546" s="52"/>
      <c r="T4546" s="89"/>
      <c r="U4546" s="20" t="s">
        <v>6013</v>
      </c>
      <c r="V4546" s="6" t="s">
        <v>6013</v>
      </c>
      <c r="W4546" s="21">
        <v>2</v>
      </c>
      <c r="AA4546" s="18" t="s">
        <v>10060</v>
      </c>
    </row>
    <row r="4547" spans="1:27">
      <c r="A4547" s="18">
        <v>204</v>
      </c>
      <c r="B4547" s="18" t="s">
        <v>10062</v>
      </c>
      <c r="C4547" s="18" t="s">
        <v>10063</v>
      </c>
      <c r="D4547" s="20" t="s">
        <v>9</v>
      </c>
      <c r="E4547" s="20" t="s">
        <v>6013</v>
      </c>
      <c r="F4547" s="20"/>
      <c r="G4547" s="20" t="s">
        <v>1536</v>
      </c>
      <c r="H4547" s="67"/>
      <c r="I4547" s="68"/>
      <c r="J4547" s="20"/>
      <c r="K4547" s="20"/>
      <c r="L4547" s="20"/>
      <c r="M4547" s="18"/>
      <c r="N4547" s="18"/>
      <c r="O4547" s="20"/>
      <c r="P4547" s="88"/>
      <c r="Q4547" s="52"/>
      <c r="R4547" s="52"/>
      <c r="S4547" s="52"/>
      <c r="T4547" s="89"/>
      <c r="U4547" s="20" t="s">
        <v>6013</v>
      </c>
      <c r="V4547" s="6" t="s">
        <v>6013</v>
      </c>
      <c r="W4547" s="21">
        <v>2</v>
      </c>
      <c r="AA4547" s="18" t="s">
        <v>10062</v>
      </c>
    </row>
    <row r="4548" spans="1:27">
      <c r="A4548" s="18">
        <v>205</v>
      </c>
      <c r="B4548" s="18" t="s">
        <v>10064</v>
      </c>
      <c r="C4548" s="18" t="s">
        <v>10065</v>
      </c>
      <c r="D4548" s="20" t="s">
        <v>9</v>
      </c>
      <c r="E4548" s="20" t="s">
        <v>6623</v>
      </c>
      <c r="F4548" s="20"/>
      <c r="G4548" s="20" t="s">
        <v>20</v>
      </c>
      <c r="H4548" s="67"/>
      <c r="I4548" s="68"/>
      <c r="J4548" s="20"/>
      <c r="K4548" s="20"/>
      <c r="L4548" s="20"/>
      <c r="M4548" s="18"/>
      <c r="N4548" s="18"/>
      <c r="O4548" s="20"/>
      <c r="P4548" s="88"/>
      <c r="Q4548" s="52"/>
      <c r="R4548" s="52"/>
      <c r="S4548" s="52"/>
      <c r="T4548" s="89"/>
      <c r="U4548" s="20" t="s">
        <v>6623</v>
      </c>
      <c r="V4548" s="6" t="s">
        <v>6623</v>
      </c>
      <c r="W4548" s="21">
        <v>2</v>
      </c>
      <c r="AA4548" s="18" t="s">
        <v>10064</v>
      </c>
    </row>
    <row r="4549" spans="1:27">
      <c r="A4549" s="18">
        <v>206</v>
      </c>
      <c r="B4549" s="18" t="s">
        <v>10066</v>
      </c>
      <c r="C4549" s="18" t="s">
        <v>10067</v>
      </c>
      <c r="D4549" s="20" t="s">
        <v>9</v>
      </c>
      <c r="E4549" s="20" t="s">
        <v>6013</v>
      </c>
      <c r="F4549" s="20"/>
      <c r="G4549" s="20" t="s">
        <v>82</v>
      </c>
      <c r="H4549" s="67"/>
      <c r="I4549" s="68"/>
      <c r="J4549" s="20"/>
      <c r="K4549" s="20"/>
      <c r="L4549" s="20"/>
      <c r="M4549" s="18"/>
      <c r="N4549" s="18"/>
      <c r="O4549" s="20"/>
      <c r="P4549" s="88"/>
      <c r="Q4549" s="52"/>
      <c r="R4549" s="52"/>
      <c r="S4549" s="52"/>
      <c r="T4549" s="89"/>
      <c r="U4549" s="20" t="s">
        <v>6013</v>
      </c>
      <c r="V4549" s="6" t="s">
        <v>6031</v>
      </c>
      <c r="W4549" s="21">
        <v>2</v>
      </c>
      <c r="AA4549" s="18" t="s">
        <v>10066</v>
      </c>
    </row>
    <row r="4550" spans="1:27">
      <c r="A4550" s="18">
        <v>207</v>
      </c>
      <c r="B4550" s="18" t="s">
        <v>10068</v>
      </c>
      <c r="C4550" s="18" t="s">
        <v>10069</v>
      </c>
      <c r="D4550" s="20" t="s">
        <v>15</v>
      </c>
      <c r="E4550" s="20" t="s">
        <v>6013</v>
      </c>
      <c r="F4550" s="20"/>
      <c r="G4550" s="20" t="s">
        <v>1891</v>
      </c>
      <c r="H4550" s="67"/>
      <c r="I4550" s="68"/>
      <c r="J4550" s="20"/>
      <c r="K4550" s="20"/>
      <c r="L4550" s="20"/>
      <c r="M4550" s="18"/>
      <c r="N4550" s="18"/>
      <c r="O4550" s="20"/>
      <c r="P4550" s="88"/>
      <c r="Q4550" s="52"/>
      <c r="R4550" s="52"/>
      <c r="S4550" s="52"/>
      <c r="T4550" s="89"/>
      <c r="U4550" s="20" t="s">
        <v>6013</v>
      </c>
      <c r="V4550" s="6" t="s">
        <v>6013</v>
      </c>
      <c r="W4550" s="21">
        <v>1</v>
      </c>
      <c r="AA4550" s="18" t="s">
        <v>10068</v>
      </c>
    </row>
    <row r="4551" spans="1:27">
      <c r="A4551" s="18">
        <v>208</v>
      </c>
      <c r="B4551" s="18" t="s">
        <v>10070</v>
      </c>
      <c r="C4551" s="18" t="s">
        <v>10071</v>
      </c>
      <c r="D4551" s="20" t="s">
        <v>9</v>
      </c>
      <c r="E4551" s="20" t="s">
        <v>6013</v>
      </c>
      <c r="F4551" s="20"/>
      <c r="G4551" s="20" t="s">
        <v>16</v>
      </c>
      <c r="H4551" s="67"/>
      <c r="I4551" s="68"/>
      <c r="J4551" s="20"/>
      <c r="K4551" s="20"/>
      <c r="L4551" s="20"/>
      <c r="M4551" s="18"/>
      <c r="N4551" s="18"/>
      <c r="O4551" s="20"/>
      <c r="P4551" s="88"/>
      <c r="Q4551" s="52"/>
      <c r="R4551" s="52"/>
      <c r="S4551" s="52"/>
      <c r="T4551" s="89"/>
      <c r="U4551" s="20" t="s">
        <v>6013</v>
      </c>
      <c r="V4551" s="6" t="s">
        <v>6013</v>
      </c>
      <c r="W4551" s="21">
        <v>2</v>
      </c>
      <c r="AA4551" s="18" t="s">
        <v>10070</v>
      </c>
    </row>
    <row r="4552" spans="1:27">
      <c r="A4552" s="18">
        <v>209</v>
      </c>
      <c r="B4552" s="18" t="s">
        <v>10072</v>
      </c>
      <c r="C4552" s="18" t="s">
        <v>10073</v>
      </c>
      <c r="D4552" s="20" t="s">
        <v>15</v>
      </c>
      <c r="E4552" s="20" t="s">
        <v>6013</v>
      </c>
      <c r="F4552" s="20"/>
      <c r="G4552" s="20" t="s">
        <v>1891</v>
      </c>
      <c r="H4552" s="67"/>
      <c r="I4552" s="68"/>
      <c r="J4552" s="20"/>
      <c r="K4552" s="20"/>
      <c r="L4552" s="20"/>
      <c r="M4552" s="18"/>
      <c r="N4552" s="18"/>
      <c r="O4552" s="20"/>
      <c r="P4552" s="88"/>
      <c r="Q4552" s="52"/>
      <c r="R4552" s="52"/>
      <c r="S4552" s="52"/>
      <c r="T4552" s="89"/>
      <c r="U4552" s="20" t="s">
        <v>6013</v>
      </c>
      <c r="V4552" s="6" t="s">
        <v>6013</v>
      </c>
      <c r="W4552" s="21">
        <v>1</v>
      </c>
      <c r="AA4552" s="18" t="s">
        <v>10072</v>
      </c>
    </row>
    <row r="4553" spans="1:27">
      <c r="A4553" s="18">
        <v>210</v>
      </c>
      <c r="B4553" s="18" t="s">
        <v>10074</v>
      </c>
      <c r="C4553" s="18" t="s">
        <v>10075</v>
      </c>
      <c r="D4553" s="20" t="s">
        <v>9</v>
      </c>
      <c r="E4553" s="20" t="s">
        <v>6013</v>
      </c>
      <c r="F4553" s="20"/>
      <c r="G4553" s="20" t="s">
        <v>1538</v>
      </c>
      <c r="H4553" s="67"/>
      <c r="I4553" s="68"/>
      <c r="J4553" s="20"/>
      <c r="K4553" s="20"/>
      <c r="L4553" s="20"/>
      <c r="M4553" s="18"/>
      <c r="N4553" s="18"/>
      <c r="O4553" s="20"/>
      <c r="P4553" s="88"/>
      <c r="Q4553" s="52"/>
      <c r="R4553" s="52"/>
      <c r="S4553" s="52"/>
      <c r="T4553" s="89"/>
      <c r="U4553" s="20" t="s">
        <v>6013</v>
      </c>
      <c r="V4553" s="6" t="s">
        <v>6031</v>
      </c>
      <c r="W4553" s="21">
        <v>2</v>
      </c>
      <c r="AA4553" s="18" t="s">
        <v>10074</v>
      </c>
    </row>
    <row r="4554" spans="1:27">
      <c r="A4554" s="18">
        <v>211</v>
      </c>
      <c r="B4554" s="18" t="s">
        <v>10076</v>
      </c>
      <c r="C4554" s="18" t="s">
        <v>10077</v>
      </c>
      <c r="D4554" s="20" t="s">
        <v>15</v>
      </c>
      <c r="E4554" s="20" t="s">
        <v>6013</v>
      </c>
      <c r="F4554" s="20"/>
      <c r="G4554" s="20" t="s">
        <v>1891</v>
      </c>
      <c r="H4554" s="67"/>
      <c r="I4554" s="68"/>
      <c r="J4554" s="20"/>
      <c r="K4554" s="20"/>
      <c r="L4554" s="20"/>
      <c r="M4554" s="18"/>
      <c r="N4554" s="18"/>
      <c r="O4554" s="20"/>
      <c r="P4554" s="88"/>
      <c r="Q4554" s="52"/>
      <c r="R4554" s="52"/>
      <c r="S4554" s="52"/>
      <c r="T4554" s="89"/>
      <c r="U4554" s="20" t="s">
        <v>6013</v>
      </c>
      <c r="V4554" s="6" t="s">
        <v>6013</v>
      </c>
      <c r="W4554" s="21">
        <v>1</v>
      </c>
      <c r="AA4554" s="18" t="s">
        <v>10076</v>
      </c>
    </row>
    <row r="4555" spans="1:27">
      <c r="A4555" s="18">
        <v>212</v>
      </c>
      <c r="B4555" s="18" t="s">
        <v>10078</v>
      </c>
      <c r="C4555" s="18" t="s">
        <v>10079</v>
      </c>
      <c r="D4555" s="20" t="s">
        <v>15</v>
      </c>
      <c r="E4555" s="20" t="s">
        <v>6013</v>
      </c>
      <c r="F4555" s="20"/>
      <c r="G4555" s="20" t="s">
        <v>1866</v>
      </c>
      <c r="H4555" s="67"/>
      <c r="I4555" s="68"/>
      <c r="J4555" s="20"/>
      <c r="K4555" s="20"/>
      <c r="L4555" s="20"/>
      <c r="M4555" s="18"/>
      <c r="N4555" s="18"/>
      <c r="O4555" s="20"/>
      <c r="P4555" s="88"/>
      <c r="Q4555" s="52"/>
      <c r="R4555" s="52"/>
      <c r="S4555" s="52"/>
      <c r="T4555" s="89"/>
      <c r="U4555" s="20" t="s">
        <v>6013</v>
      </c>
      <c r="V4555" s="6" t="s">
        <v>6013</v>
      </c>
      <c r="W4555" s="21">
        <v>1</v>
      </c>
      <c r="AA4555" s="18" t="s">
        <v>10078</v>
      </c>
    </row>
    <row r="4556" spans="1:27">
      <c r="A4556" s="18">
        <v>213</v>
      </c>
      <c r="B4556" s="18" t="s">
        <v>10080</v>
      </c>
      <c r="C4556" s="18" t="s">
        <v>10081</v>
      </c>
      <c r="D4556" s="20" t="s">
        <v>9</v>
      </c>
      <c r="E4556" s="20" t="s">
        <v>6013</v>
      </c>
      <c r="F4556" s="20"/>
      <c r="G4556" s="20" t="s">
        <v>20</v>
      </c>
      <c r="H4556" s="67"/>
      <c r="I4556" s="68"/>
      <c r="J4556" s="20"/>
      <c r="K4556" s="20"/>
      <c r="L4556" s="20"/>
      <c r="M4556" s="18"/>
      <c r="N4556" s="18"/>
      <c r="O4556" s="20"/>
      <c r="P4556" s="88"/>
      <c r="Q4556" s="52"/>
      <c r="R4556" s="52"/>
      <c r="S4556" s="52"/>
      <c r="T4556" s="89"/>
      <c r="U4556" s="20" t="s">
        <v>6013</v>
      </c>
      <c r="V4556" s="6" t="s">
        <v>6013</v>
      </c>
      <c r="W4556" s="21">
        <v>2</v>
      </c>
      <c r="AA4556" s="18" t="s">
        <v>10080</v>
      </c>
    </row>
    <row r="4557" spans="1:27">
      <c r="A4557" s="18">
        <v>214</v>
      </c>
      <c r="B4557" s="18" t="s">
        <v>10082</v>
      </c>
      <c r="C4557" s="18" t="s">
        <v>10083</v>
      </c>
      <c r="D4557" s="20" t="s">
        <v>9</v>
      </c>
      <c r="E4557" s="20" t="s">
        <v>6013</v>
      </c>
      <c r="F4557" s="20"/>
      <c r="G4557" s="20" t="s">
        <v>286</v>
      </c>
      <c r="H4557" s="67"/>
      <c r="I4557" s="68"/>
      <c r="J4557" s="20"/>
      <c r="K4557" s="20"/>
      <c r="L4557" s="20"/>
      <c r="M4557" s="18"/>
      <c r="N4557" s="18"/>
      <c r="O4557" s="20"/>
      <c r="P4557" s="88"/>
      <c r="Q4557" s="52"/>
      <c r="R4557" s="52"/>
      <c r="S4557" s="52"/>
      <c r="T4557" s="89"/>
      <c r="U4557" s="20" t="s">
        <v>6013</v>
      </c>
      <c r="V4557" s="6" t="s">
        <v>6013</v>
      </c>
      <c r="W4557" s="21">
        <v>2</v>
      </c>
      <c r="AA4557" s="18" t="s">
        <v>10082</v>
      </c>
    </row>
    <row r="4558" spans="1:27">
      <c r="A4558" s="18">
        <v>215</v>
      </c>
      <c r="B4558" s="18" t="s">
        <v>10084</v>
      </c>
      <c r="C4558" s="18" t="s">
        <v>10085</v>
      </c>
      <c r="D4558" s="20" t="s">
        <v>15</v>
      </c>
      <c r="E4558" s="20" t="s">
        <v>6013</v>
      </c>
      <c r="F4558" s="20"/>
      <c r="G4558" s="20" t="s">
        <v>16</v>
      </c>
      <c r="H4558" s="67"/>
      <c r="I4558" s="68"/>
      <c r="J4558" s="20"/>
      <c r="K4558" s="20"/>
      <c r="L4558" s="20"/>
      <c r="M4558" s="18"/>
      <c r="N4558" s="18"/>
      <c r="O4558" s="20"/>
      <c r="P4558" s="88"/>
      <c r="Q4558" s="52"/>
      <c r="R4558" s="52"/>
      <c r="S4558" s="52"/>
      <c r="T4558" s="89"/>
      <c r="U4558" s="20" t="s">
        <v>6013</v>
      </c>
      <c r="V4558" s="6" t="s">
        <v>6013</v>
      </c>
      <c r="W4558" s="21">
        <v>1</v>
      </c>
      <c r="AA4558" s="18" t="s">
        <v>10084</v>
      </c>
    </row>
    <row r="4559" spans="1:27">
      <c r="A4559" s="18">
        <v>216</v>
      </c>
      <c r="B4559" s="18" t="s">
        <v>10086</v>
      </c>
      <c r="C4559" s="18" t="s">
        <v>10087</v>
      </c>
      <c r="D4559" s="20" t="s">
        <v>9</v>
      </c>
      <c r="E4559" s="20" t="s">
        <v>6013</v>
      </c>
      <c r="F4559" s="20"/>
      <c r="G4559" s="20" t="s">
        <v>486</v>
      </c>
      <c r="H4559" s="67"/>
      <c r="I4559" s="68"/>
      <c r="J4559" s="20"/>
      <c r="K4559" s="20"/>
      <c r="L4559" s="20"/>
      <c r="M4559" s="18"/>
      <c r="N4559" s="18"/>
      <c r="O4559" s="20"/>
      <c r="P4559" s="88"/>
      <c r="Q4559" s="52"/>
      <c r="R4559" s="52"/>
      <c r="S4559" s="52"/>
      <c r="T4559" s="89"/>
      <c r="U4559" s="20" t="s">
        <v>6013</v>
      </c>
      <c r="V4559" s="6" t="s">
        <v>6013</v>
      </c>
      <c r="W4559" s="21">
        <v>2</v>
      </c>
      <c r="AA4559" s="18" t="s">
        <v>10086</v>
      </c>
    </row>
    <row r="4560" spans="1:27">
      <c r="A4560" s="18">
        <v>217</v>
      </c>
      <c r="B4560" s="18" t="s">
        <v>10088</v>
      </c>
      <c r="C4560" s="18" t="s">
        <v>10089</v>
      </c>
      <c r="D4560" s="20" t="s">
        <v>9</v>
      </c>
      <c r="E4560" s="20" t="s">
        <v>6013</v>
      </c>
      <c r="F4560" s="20"/>
      <c r="G4560" s="20" t="s">
        <v>20</v>
      </c>
      <c r="H4560" s="67"/>
      <c r="I4560" s="68"/>
      <c r="J4560" s="20"/>
      <c r="K4560" s="20"/>
      <c r="L4560" s="20"/>
      <c r="M4560" s="18"/>
      <c r="N4560" s="18"/>
      <c r="O4560" s="20"/>
      <c r="P4560" s="88"/>
      <c r="Q4560" s="52"/>
      <c r="R4560" s="52"/>
      <c r="S4560" s="52"/>
      <c r="T4560" s="89"/>
      <c r="U4560" s="20" t="s">
        <v>6013</v>
      </c>
      <c r="V4560" s="6" t="s">
        <v>6013</v>
      </c>
      <c r="W4560" s="21">
        <v>2</v>
      </c>
      <c r="AA4560" s="18" t="s">
        <v>10088</v>
      </c>
    </row>
    <row r="4561" spans="1:27">
      <c r="A4561" s="18">
        <v>218</v>
      </c>
      <c r="B4561" s="18" t="s">
        <v>10090</v>
      </c>
      <c r="C4561" s="18" t="s">
        <v>10091</v>
      </c>
      <c r="D4561" s="20" t="s">
        <v>9</v>
      </c>
      <c r="E4561" s="20" t="s">
        <v>6013</v>
      </c>
      <c r="F4561" s="20"/>
      <c r="G4561" s="20" t="s">
        <v>486</v>
      </c>
      <c r="H4561" s="67"/>
      <c r="I4561" s="68"/>
      <c r="J4561" s="20"/>
      <c r="K4561" s="20"/>
      <c r="L4561" s="20"/>
      <c r="M4561" s="18"/>
      <c r="N4561" s="18"/>
      <c r="O4561" s="20"/>
      <c r="P4561" s="88"/>
      <c r="Q4561" s="52"/>
      <c r="R4561" s="52"/>
      <c r="S4561" s="52"/>
      <c r="T4561" s="89"/>
      <c r="U4561" s="20" t="s">
        <v>6013</v>
      </c>
      <c r="V4561" s="6" t="s">
        <v>6013</v>
      </c>
      <c r="W4561" s="21">
        <v>2</v>
      </c>
      <c r="AA4561" s="18" t="s">
        <v>10090</v>
      </c>
    </row>
    <row r="4562" spans="1:27">
      <c r="A4562" s="18">
        <v>219</v>
      </c>
      <c r="B4562" s="18" t="s">
        <v>10092</v>
      </c>
      <c r="C4562" s="18" t="s">
        <v>10093</v>
      </c>
      <c r="D4562" s="20" t="s">
        <v>9</v>
      </c>
      <c r="E4562" s="20" t="s">
        <v>6013</v>
      </c>
      <c r="F4562" s="20"/>
      <c r="G4562" s="20" t="s">
        <v>1536</v>
      </c>
      <c r="H4562" s="67"/>
      <c r="I4562" s="68"/>
      <c r="J4562" s="20"/>
      <c r="K4562" s="20"/>
      <c r="L4562" s="20"/>
      <c r="M4562" s="18"/>
      <c r="N4562" s="18"/>
      <c r="O4562" s="20"/>
      <c r="P4562" s="88"/>
      <c r="Q4562" s="52"/>
      <c r="R4562" s="52"/>
      <c r="S4562" s="52"/>
      <c r="T4562" s="89"/>
      <c r="U4562" s="20" t="s">
        <v>6013</v>
      </c>
      <c r="V4562" s="6" t="s">
        <v>6031</v>
      </c>
      <c r="W4562" s="21">
        <v>2</v>
      </c>
      <c r="AA4562" s="18" t="s">
        <v>10092</v>
      </c>
    </row>
    <row r="4563" spans="1:27">
      <c r="A4563" s="18">
        <v>220</v>
      </c>
      <c r="B4563" s="18" t="s">
        <v>10094</v>
      </c>
      <c r="C4563" s="18" t="s">
        <v>10095</v>
      </c>
      <c r="D4563" s="20" t="s">
        <v>15</v>
      </c>
      <c r="E4563" s="20" t="s">
        <v>6013</v>
      </c>
      <c r="F4563" s="20"/>
      <c r="G4563" s="20" t="s">
        <v>1891</v>
      </c>
      <c r="H4563" s="67"/>
      <c r="I4563" s="68"/>
      <c r="J4563" s="20"/>
      <c r="K4563" s="20"/>
      <c r="L4563" s="20"/>
      <c r="M4563" s="18"/>
      <c r="N4563" s="18"/>
      <c r="O4563" s="20"/>
      <c r="P4563" s="88"/>
      <c r="Q4563" s="52"/>
      <c r="R4563" s="52"/>
      <c r="S4563" s="52"/>
      <c r="T4563" s="89"/>
      <c r="U4563" s="20" t="s">
        <v>6013</v>
      </c>
      <c r="V4563" s="6" t="s">
        <v>6013</v>
      </c>
      <c r="W4563" s="21">
        <v>1</v>
      </c>
      <c r="AA4563" s="18" t="s">
        <v>10094</v>
      </c>
    </row>
    <row r="4564" spans="1:27">
      <c r="A4564" s="18">
        <v>221</v>
      </c>
      <c r="B4564" s="18" t="s">
        <v>10096</v>
      </c>
      <c r="C4564" s="18" t="s">
        <v>10097</v>
      </c>
      <c r="D4564" s="20" t="s">
        <v>9</v>
      </c>
      <c r="E4564" s="20" t="s">
        <v>6013</v>
      </c>
      <c r="F4564" s="20"/>
      <c r="G4564" s="20" t="s">
        <v>1866</v>
      </c>
      <c r="H4564" s="67"/>
      <c r="I4564" s="68"/>
      <c r="J4564" s="20"/>
      <c r="K4564" s="20"/>
      <c r="L4564" s="20"/>
      <c r="M4564" s="18"/>
      <c r="N4564" s="18"/>
      <c r="O4564" s="20"/>
      <c r="P4564" s="88"/>
      <c r="Q4564" s="52"/>
      <c r="R4564" s="52"/>
      <c r="S4564" s="52"/>
      <c r="T4564" s="89"/>
      <c r="U4564" s="20" t="s">
        <v>6013</v>
      </c>
      <c r="V4564" s="6" t="s">
        <v>6013</v>
      </c>
      <c r="W4564" s="21">
        <v>2</v>
      </c>
      <c r="AA4564" s="18" t="s">
        <v>10096</v>
      </c>
    </row>
    <row r="4565" spans="1:27">
      <c r="A4565" s="18">
        <v>222</v>
      </c>
      <c r="B4565" s="18" t="s">
        <v>10098</v>
      </c>
      <c r="C4565" s="18" t="s">
        <v>10099</v>
      </c>
      <c r="D4565" s="20" t="s">
        <v>15</v>
      </c>
      <c r="E4565" s="20" t="s">
        <v>6013</v>
      </c>
      <c r="F4565" s="20"/>
      <c r="G4565" s="20" t="s">
        <v>1866</v>
      </c>
      <c r="H4565" s="67"/>
      <c r="I4565" s="68"/>
      <c r="J4565" s="20"/>
      <c r="K4565" s="20"/>
      <c r="L4565" s="20"/>
      <c r="M4565" s="18"/>
      <c r="N4565" s="18"/>
      <c r="O4565" s="20"/>
      <c r="P4565" s="88"/>
      <c r="Q4565" s="52"/>
      <c r="R4565" s="52"/>
      <c r="S4565" s="52"/>
      <c r="T4565" s="89"/>
      <c r="U4565" s="20" t="s">
        <v>6013</v>
      </c>
      <c r="V4565" s="6" t="s">
        <v>6013</v>
      </c>
      <c r="W4565" s="21">
        <v>1</v>
      </c>
      <c r="AA4565" s="18" t="s">
        <v>10098</v>
      </c>
    </row>
    <row r="4566" spans="1:27">
      <c r="A4566" s="18">
        <v>223</v>
      </c>
      <c r="B4566" s="18" t="s">
        <v>10100</v>
      </c>
      <c r="C4566" s="18" t="s">
        <v>10101</v>
      </c>
      <c r="D4566" s="20" t="s">
        <v>15</v>
      </c>
      <c r="E4566" s="20" t="s">
        <v>6013</v>
      </c>
      <c r="F4566" s="20"/>
      <c r="G4566" s="20" t="s">
        <v>20</v>
      </c>
      <c r="H4566" s="67"/>
      <c r="I4566" s="68"/>
      <c r="J4566" s="20"/>
      <c r="K4566" s="20"/>
      <c r="L4566" s="20"/>
      <c r="M4566" s="18"/>
      <c r="N4566" s="18"/>
      <c r="O4566" s="20"/>
      <c r="P4566" s="88"/>
      <c r="Q4566" s="52"/>
      <c r="R4566" s="52"/>
      <c r="S4566" s="52"/>
      <c r="T4566" s="89"/>
      <c r="U4566" s="20" t="s">
        <v>6013</v>
      </c>
      <c r="V4566" s="6" t="s">
        <v>6013</v>
      </c>
      <c r="W4566" s="21">
        <v>1</v>
      </c>
      <c r="AA4566" s="18" t="s">
        <v>10100</v>
      </c>
    </row>
    <row r="4567" spans="1:27">
      <c r="A4567" s="18">
        <v>224</v>
      </c>
      <c r="B4567" s="18" t="s">
        <v>10102</v>
      </c>
      <c r="C4567" s="18" t="s">
        <v>10103</v>
      </c>
      <c r="D4567" s="20" t="s">
        <v>9</v>
      </c>
      <c r="E4567" s="20" t="s">
        <v>6013</v>
      </c>
      <c r="F4567" s="20"/>
      <c r="G4567" s="20" t="s">
        <v>1891</v>
      </c>
      <c r="H4567" s="67"/>
      <c r="I4567" s="68"/>
      <c r="J4567" s="20"/>
      <c r="K4567" s="20"/>
      <c r="L4567" s="20"/>
      <c r="M4567" s="18"/>
      <c r="N4567" s="18"/>
      <c r="O4567" s="20"/>
      <c r="P4567" s="88"/>
      <c r="Q4567" s="52"/>
      <c r="R4567" s="52"/>
      <c r="S4567" s="52"/>
      <c r="T4567" s="89"/>
      <c r="U4567" s="20" t="s">
        <v>6013</v>
      </c>
      <c r="V4567" s="6" t="s">
        <v>6013</v>
      </c>
      <c r="W4567" s="21">
        <v>2</v>
      </c>
      <c r="AA4567" s="18" t="s">
        <v>10102</v>
      </c>
    </row>
    <row r="4568" spans="1:27">
      <c r="A4568" s="18">
        <v>225</v>
      </c>
      <c r="B4568" s="18" t="s">
        <v>10104</v>
      </c>
      <c r="C4568" s="18" t="s">
        <v>10105</v>
      </c>
      <c r="D4568" s="20" t="s">
        <v>9</v>
      </c>
      <c r="E4568" s="20" t="s">
        <v>6013</v>
      </c>
      <c r="F4568" s="20"/>
      <c r="G4568" s="20" t="s">
        <v>1538</v>
      </c>
      <c r="H4568" s="67"/>
      <c r="I4568" s="68"/>
      <c r="J4568" s="20"/>
      <c r="K4568" s="20"/>
      <c r="L4568" s="20"/>
      <c r="M4568" s="18"/>
      <c r="N4568" s="18"/>
      <c r="O4568" s="20"/>
      <c r="P4568" s="88"/>
      <c r="Q4568" s="52"/>
      <c r="R4568" s="52"/>
      <c r="S4568" s="52"/>
      <c r="T4568" s="89"/>
      <c r="U4568" s="20" t="s">
        <v>6013</v>
      </c>
      <c r="V4568" s="6" t="s">
        <v>6013</v>
      </c>
      <c r="W4568" s="21">
        <v>2</v>
      </c>
      <c r="AA4568" s="18" t="s">
        <v>10104</v>
      </c>
    </row>
    <row r="4569" spans="1:27">
      <c r="A4569" s="18">
        <v>226</v>
      </c>
      <c r="B4569" s="18" t="s">
        <v>10106</v>
      </c>
      <c r="C4569" s="18" t="s">
        <v>10107</v>
      </c>
      <c r="D4569" s="20" t="s">
        <v>9</v>
      </c>
      <c r="E4569" s="20" t="s">
        <v>6013</v>
      </c>
      <c r="F4569" s="20"/>
      <c r="G4569" s="20" t="s">
        <v>1866</v>
      </c>
      <c r="H4569" s="67"/>
      <c r="I4569" s="68"/>
      <c r="J4569" s="20"/>
      <c r="K4569" s="20"/>
      <c r="L4569" s="20"/>
      <c r="M4569" s="18"/>
      <c r="N4569" s="18"/>
      <c r="O4569" s="20"/>
      <c r="P4569" s="88"/>
      <c r="Q4569" s="52"/>
      <c r="R4569" s="52"/>
      <c r="S4569" s="52"/>
      <c r="T4569" s="89"/>
      <c r="U4569" s="20" t="s">
        <v>6013</v>
      </c>
      <c r="V4569" s="6" t="s">
        <v>6013</v>
      </c>
      <c r="W4569" s="21">
        <v>2</v>
      </c>
      <c r="AA4569" s="18" t="s">
        <v>10106</v>
      </c>
    </row>
    <row r="4570" spans="1:27">
      <c r="A4570" s="18">
        <v>227</v>
      </c>
      <c r="B4570" s="18" t="s">
        <v>10108</v>
      </c>
      <c r="C4570" s="18" t="s">
        <v>10109</v>
      </c>
      <c r="D4570" s="20" t="s">
        <v>15</v>
      </c>
      <c r="E4570" s="20" t="s">
        <v>6013</v>
      </c>
      <c r="F4570" s="20"/>
      <c r="G4570" s="20" t="s">
        <v>82</v>
      </c>
      <c r="H4570" s="67"/>
      <c r="I4570" s="68"/>
      <c r="J4570" s="20"/>
      <c r="K4570" s="20"/>
      <c r="L4570" s="20"/>
      <c r="M4570" s="18"/>
      <c r="N4570" s="18"/>
      <c r="O4570" s="20"/>
      <c r="P4570" s="88"/>
      <c r="Q4570" s="52"/>
      <c r="R4570" s="52"/>
      <c r="S4570" s="52"/>
      <c r="T4570" s="89"/>
      <c r="U4570" s="20" t="s">
        <v>6013</v>
      </c>
      <c r="V4570" s="6" t="s">
        <v>6013</v>
      </c>
      <c r="W4570" s="21">
        <v>1</v>
      </c>
      <c r="AA4570" s="18" t="s">
        <v>10108</v>
      </c>
    </row>
    <row r="4571" spans="1:27">
      <c r="A4571" s="18">
        <v>228</v>
      </c>
      <c r="B4571" s="18" t="s">
        <v>10110</v>
      </c>
      <c r="C4571" s="18" t="s">
        <v>10111</v>
      </c>
      <c r="D4571" s="20" t="s">
        <v>9</v>
      </c>
      <c r="E4571" s="20" t="s">
        <v>6013</v>
      </c>
      <c r="F4571" s="20"/>
      <c r="G4571" s="20" t="s">
        <v>82</v>
      </c>
      <c r="H4571" s="67"/>
      <c r="I4571" s="68"/>
      <c r="J4571" s="20"/>
      <c r="K4571" s="20"/>
      <c r="L4571" s="20"/>
      <c r="M4571" s="18"/>
      <c r="N4571" s="18"/>
      <c r="O4571" s="20"/>
      <c r="P4571" s="88"/>
      <c r="Q4571" s="52"/>
      <c r="R4571" s="52"/>
      <c r="S4571" s="52"/>
      <c r="T4571" s="89"/>
      <c r="U4571" s="20" t="s">
        <v>6013</v>
      </c>
      <c r="V4571" s="6" t="s">
        <v>6013</v>
      </c>
      <c r="W4571" s="21">
        <v>2</v>
      </c>
      <c r="AA4571" s="18" t="s">
        <v>10110</v>
      </c>
    </row>
    <row r="4572" spans="1:27">
      <c r="A4572" s="18">
        <v>229</v>
      </c>
      <c r="B4572" s="18" t="s">
        <v>10112</v>
      </c>
      <c r="C4572" s="18" t="s">
        <v>10113</v>
      </c>
      <c r="D4572" s="20" t="s">
        <v>15</v>
      </c>
      <c r="E4572" s="20" t="s">
        <v>6013</v>
      </c>
      <c r="F4572" s="20"/>
      <c r="G4572" s="20" t="s">
        <v>20</v>
      </c>
      <c r="H4572" s="67"/>
      <c r="I4572" s="68"/>
      <c r="J4572" s="20"/>
      <c r="K4572" s="20"/>
      <c r="L4572" s="20"/>
      <c r="M4572" s="18"/>
      <c r="N4572" s="18"/>
      <c r="O4572" s="20"/>
      <c r="P4572" s="88"/>
      <c r="Q4572" s="52"/>
      <c r="R4572" s="52"/>
      <c r="S4572" s="52"/>
      <c r="T4572" s="89"/>
      <c r="U4572" s="20" t="s">
        <v>6013</v>
      </c>
      <c r="V4572" s="6" t="s">
        <v>6013</v>
      </c>
      <c r="W4572" s="21">
        <v>1</v>
      </c>
      <c r="AA4572" s="18" t="s">
        <v>10112</v>
      </c>
    </row>
    <row r="4573" spans="1:27">
      <c r="A4573" s="18">
        <v>230</v>
      </c>
      <c r="B4573" s="18" t="s">
        <v>10114</v>
      </c>
      <c r="C4573" s="18" t="s">
        <v>10115</v>
      </c>
      <c r="D4573" s="20" t="s">
        <v>15</v>
      </c>
      <c r="E4573" s="20" t="s">
        <v>6013</v>
      </c>
      <c r="F4573" s="20"/>
      <c r="G4573" s="20" t="s">
        <v>59</v>
      </c>
      <c r="H4573" s="67"/>
      <c r="I4573" s="68"/>
      <c r="J4573" s="20"/>
      <c r="K4573" s="20"/>
      <c r="L4573" s="20"/>
      <c r="M4573" s="18"/>
      <c r="N4573" s="18"/>
      <c r="O4573" s="20"/>
      <c r="P4573" s="88"/>
      <c r="Q4573" s="52"/>
      <c r="R4573" s="52"/>
      <c r="S4573" s="52"/>
      <c r="T4573" s="89"/>
      <c r="U4573" s="20" t="s">
        <v>6013</v>
      </c>
      <c r="V4573" s="6" t="s">
        <v>6013</v>
      </c>
      <c r="W4573" s="21">
        <v>1</v>
      </c>
      <c r="AA4573" s="18" t="s">
        <v>10114</v>
      </c>
    </row>
    <row r="4574" spans="1:27">
      <c r="A4574" s="18">
        <v>231</v>
      </c>
      <c r="B4574" s="18" t="s">
        <v>10116</v>
      </c>
      <c r="C4574" s="18" t="s">
        <v>10117</v>
      </c>
      <c r="D4574" s="20" t="s">
        <v>9</v>
      </c>
      <c r="E4574" s="20" t="s">
        <v>6013</v>
      </c>
      <c r="F4574" s="20"/>
      <c r="G4574" s="20" t="s">
        <v>1891</v>
      </c>
      <c r="H4574" s="67"/>
      <c r="I4574" s="68"/>
      <c r="J4574" s="20"/>
      <c r="K4574" s="20"/>
      <c r="L4574" s="20"/>
      <c r="M4574" s="18"/>
      <c r="N4574" s="18"/>
      <c r="O4574" s="20"/>
      <c r="P4574" s="88"/>
      <c r="Q4574" s="52"/>
      <c r="R4574" s="52"/>
      <c r="S4574" s="52"/>
      <c r="T4574" s="89"/>
      <c r="U4574" s="20" t="s">
        <v>6013</v>
      </c>
      <c r="V4574" s="6" t="s">
        <v>6013</v>
      </c>
      <c r="W4574" s="21">
        <v>2</v>
      </c>
      <c r="AA4574" s="18" t="s">
        <v>10116</v>
      </c>
    </row>
    <row r="4575" spans="1:27">
      <c r="A4575" s="18">
        <v>232</v>
      </c>
      <c r="B4575" s="18" t="s">
        <v>10118</v>
      </c>
      <c r="C4575" s="18" t="s">
        <v>10119</v>
      </c>
      <c r="D4575" s="20" t="s">
        <v>9</v>
      </c>
      <c r="E4575" s="20" t="s">
        <v>6013</v>
      </c>
      <c r="F4575" s="20"/>
      <c r="G4575" s="20" t="s">
        <v>20</v>
      </c>
      <c r="H4575" s="67"/>
      <c r="I4575" s="68"/>
      <c r="J4575" s="20"/>
      <c r="K4575" s="20"/>
      <c r="L4575" s="20"/>
      <c r="M4575" s="18"/>
      <c r="N4575" s="18"/>
      <c r="O4575" s="20"/>
      <c r="P4575" s="88"/>
      <c r="Q4575" s="52"/>
      <c r="R4575" s="52"/>
      <c r="S4575" s="52"/>
      <c r="T4575" s="89"/>
      <c r="U4575" s="20" t="s">
        <v>6013</v>
      </c>
      <c r="V4575" s="6" t="s">
        <v>6013</v>
      </c>
      <c r="W4575" s="21">
        <v>2</v>
      </c>
      <c r="AA4575" s="18" t="s">
        <v>10118</v>
      </c>
    </row>
    <row r="4576" spans="1:27">
      <c r="A4576" s="18">
        <v>233</v>
      </c>
      <c r="B4576" s="18" t="s">
        <v>10120</v>
      </c>
      <c r="C4576" s="18" t="s">
        <v>10121</v>
      </c>
      <c r="D4576" s="20" t="s">
        <v>9</v>
      </c>
      <c r="E4576" s="20" t="s">
        <v>6013</v>
      </c>
      <c r="F4576" s="20"/>
      <c r="G4576" s="20" t="s">
        <v>1866</v>
      </c>
      <c r="H4576" s="67"/>
      <c r="I4576" s="68"/>
      <c r="J4576" s="20"/>
      <c r="K4576" s="20"/>
      <c r="L4576" s="20"/>
      <c r="M4576" s="18"/>
      <c r="N4576" s="18"/>
      <c r="O4576" s="20"/>
      <c r="P4576" s="88"/>
      <c r="Q4576" s="52"/>
      <c r="R4576" s="52"/>
      <c r="S4576" s="52"/>
      <c r="T4576" s="89"/>
      <c r="U4576" s="20" t="s">
        <v>6013</v>
      </c>
      <c r="V4576" s="6" t="s">
        <v>6013</v>
      </c>
      <c r="W4576" s="21">
        <v>2</v>
      </c>
      <c r="AA4576" s="18" t="s">
        <v>10120</v>
      </c>
    </row>
    <row r="4577" spans="1:27">
      <c r="A4577" s="18">
        <v>234</v>
      </c>
      <c r="B4577" s="18" t="s">
        <v>10122</v>
      </c>
      <c r="C4577" s="18" t="s">
        <v>10123</v>
      </c>
      <c r="D4577" s="20" t="s">
        <v>9</v>
      </c>
      <c r="E4577" s="20" t="s">
        <v>6013</v>
      </c>
      <c r="F4577" s="20"/>
      <c r="G4577" s="20" t="s">
        <v>16</v>
      </c>
      <c r="H4577" s="67"/>
      <c r="I4577" s="68"/>
      <c r="J4577" s="20"/>
      <c r="K4577" s="20"/>
      <c r="L4577" s="20"/>
      <c r="M4577" s="18"/>
      <c r="N4577" s="18"/>
      <c r="O4577" s="20"/>
      <c r="P4577" s="88"/>
      <c r="Q4577" s="52"/>
      <c r="R4577" s="52"/>
      <c r="S4577" s="52"/>
      <c r="T4577" s="89"/>
      <c r="U4577" s="20" t="s">
        <v>6013</v>
      </c>
      <c r="V4577" s="6" t="s">
        <v>6013</v>
      </c>
      <c r="W4577" s="21">
        <v>2</v>
      </c>
      <c r="AA4577" s="18" t="s">
        <v>10122</v>
      </c>
    </row>
    <row r="4578" spans="1:27">
      <c r="A4578" s="18">
        <v>235</v>
      </c>
      <c r="B4578" s="18" t="s">
        <v>10124</v>
      </c>
      <c r="C4578" s="18" t="s">
        <v>10125</v>
      </c>
      <c r="D4578" s="20" t="s">
        <v>9</v>
      </c>
      <c r="E4578" s="20" t="s">
        <v>6013</v>
      </c>
      <c r="F4578" s="20"/>
      <c r="G4578" s="20" t="s">
        <v>82</v>
      </c>
      <c r="H4578" s="67"/>
      <c r="I4578" s="68"/>
      <c r="J4578" s="20"/>
      <c r="K4578" s="20"/>
      <c r="L4578" s="20"/>
      <c r="M4578" s="18"/>
      <c r="N4578" s="18"/>
      <c r="O4578" s="20"/>
      <c r="P4578" s="88"/>
      <c r="Q4578" s="52"/>
      <c r="R4578" s="52"/>
      <c r="S4578" s="52"/>
      <c r="T4578" s="89"/>
      <c r="U4578" s="20" t="s">
        <v>6013</v>
      </c>
      <c r="V4578" s="6" t="s">
        <v>6013</v>
      </c>
      <c r="W4578" s="21">
        <v>2</v>
      </c>
      <c r="AA4578" s="18" t="s">
        <v>10124</v>
      </c>
    </row>
    <row r="4579" spans="1:27">
      <c r="A4579" s="18">
        <v>236</v>
      </c>
      <c r="B4579" s="18" t="s">
        <v>10126</v>
      </c>
      <c r="C4579" s="18" t="s">
        <v>10127</v>
      </c>
      <c r="D4579" s="20" t="s">
        <v>15</v>
      </c>
      <c r="E4579" s="20" t="s">
        <v>6013</v>
      </c>
      <c r="F4579" s="20"/>
      <c r="G4579" s="20" t="s">
        <v>286</v>
      </c>
      <c r="H4579" s="67"/>
      <c r="I4579" s="68"/>
      <c r="J4579" s="20"/>
      <c r="K4579" s="20"/>
      <c r="L4579" s="20"/>
      <c r="M4579" s="18"/>
      <c r="N4579" s="18"/>
      <c r="O4579" s="20"/>
      <c r="P4579" s="88"/>
      <c r="Q4579" s="52"/>
      <c r="R4579" s="52"/>
      <c r="S4579" s="52"/>
      <c r="T4579" s="89"/>
      <c r="U4579" s="20" t="s">
        <v>6013</v>
      </c>
      <c r="V4579" s="6" t="s">
        <v>6013</v>
      </c>
      <c r="W4579" s="21">
        <v>1</v>
      </c>
      <c r="AA4579" s="18" t="s">
        <v>10126</v>
      </c>
    </row>
    <row r="4580" spans="1:27">
      <c r="A4580" s="18">
        <v>237</v>
      </c>
      <c r="B4580" s="18" t="s">
        <v>10128</v>
      </c>
      <c r="C4580" s="18" t="s">
        <v>10129</v>
      </c>
      <c r="D4580" s="20" t="s">
        <v>15</v>
      </c>
      <c r="E4580" s="20" t="s">
        <v>6013</v>
      </c>
      <c r="F4580" s="20"/>
      <c r="G4580" s="20" t="s">
        <v>486</v>
      </c>
      <c r="H4580" s="67"/>
      <c r="I4580" s="68"/>
      <c r="J4580" s="20"/>
      <c r="K4580" s="20"/>
      <c r="L4580" s="20"/>
      <c r="M4580" s="18"/>
      <c r="N4580" s="18"/>
      <c r="O4580" s="20"/>
      <c r="P4580" s="88"/>
      <c r="Q4580" s="52"/>
      <c r="R4580" s="52"/>
      <c r="S4580" s="52"/>
      <c r="T4580" s="89"/>
      <c r="U4580" s="20" t="s">
        <v>6013</v>
      </c>
      <c r="V4580" s="6" t="s">
        <v>6013</v>
      </c>
      <c r="W4580" s="21">
        <v>1</v>
      </c>
      <c r="AA4580" s="18" t="s">
        <v>10128</v>
      </c>
    </row>
    <row r="4581" spans="1:27">
      <c r="A4581" s="18">
        <v>238</v>
      </c>
      <c r="B4581" s="18" t="s">
        <v>10130</v>
      </c>
      <c r="C4581" s="18" t="s">
        <v>10131</v>
      </c>
      <c r="D4581" s="20" t="s">
        <v>15</v>
      </c>
      <c r="E4581" s="20" t="s">
        <v>6013</v>
      </c>
      <c r="F4581" s="20"/>
      <c r="G4581" s="20" t="s">
        <v>1891</v>
      </c>
      <c r="H4581" s="67"/>
      <c r="I4581" s="68"/>
      <c r="J4581" s="20"/>
      <c r="K4581" s="20"/>
      <c r="L4581" s="20"/>
      <c r="M4581" s="18"/>
      <c r="N4581" s="18"/>
      <c r="O4581" s="20"/>
      <c r="P4581" s="88"/>
      <c r="Q4581" s="52"/>
      <c r="R4581" s="52"/>
      <c r="S4581" s="52"/>
      <c r="T4581" s="89"/>
      <c r="U4581" s="20" t="s">
        <v>6013</v>
      </c>
      <c r="V4581" s="6" t="s">
        <v>6013</v>
      </c>
      <c r="W4581" s="21">
        <v>1</v>
      </c>
      <c r="AA4581" s="18" t="s">
        <v>10130</v>
      </c>
    </row>
    <row r="4582" spans="1:27">
      <c r="A4582" s="18">
        <v>239</v>
      </c>
      <c r="B4582" s="18" t="s">
        <v>10132</v>
      </c>
      <c r="C4582" s="18" t="s">
        <v>10133</v>
      </c>
      <c r="D4582" s="20" t="s">
        <v>15</v>
      </c>
      <c r="E4582" s="20" t="s">
        <v>6013</v>
      </c>
      <c r="F4582" s="20"/>
      <c r="G4582" s="20" t="s">
        <v>1536</v>
      </c>
      <c r="H4582" s="67"/>
      <c r="I4582" s="68"/>
      <c r="J4582" s="20"/>
      <c r="K4582" s="20"/>
      <c r="L4582" s="20"/>
      <c r="M4582" s="18"/>
      <c r="N4582" s="18"/>
      <c r="O4582" s="20"/>
      <c r="P4582" s="88"/>
      <c r="Q4582" s="52"/>
      <c r="R4582" s="52"/>
      <c r="S4582" s="52"/>
      <c r="T4582" s="89"/>
      <c r="U4582" s="20" t="s">
        <v>6013</v>
      </c>
      <c r="V4582" s="6" t="s">
        <v>6013</v>
      </c>
      <c r="W4582" s="21">
        <v>1</v>
      </c>
      <c r="AA4582" s="18" t="s">
        <v>10132</v>
      </c>
    </row>
    <row r="4583" spans="1:27">
      <c r="A4583" s="18">
        <v>240</v>
      </c>
      <c r="B4583" s="18" t="s">
        <v>10134</v>
      </c>
      <c r="C4583" s="18" t="s">
        <v>10135</v>
      </c>
      <c r="D4583" s="20" t="s">
        <v>15</v>
      </c>
      <c r="E4583" s="20" t="s">
        <v>6013</v>
      </c>
      <c r="F4583" s="20"/>
      <c r="G4583" s="20" t="s">
        <v>16</v>
      </c>
      <c r="H4583" s="67"/>
      <c r="I4583" s="68"/>
      <c r="J4583" s="20"/>
      <c r="K4583" s="20"/>
      <c r="L4583" s="20"/>
      <c r="M4583" s="18"/>
      <c r="N4583" s="18"/>
      <c r="O4583" s="20"/>
      <c r="P4583" s="88"/>
      <c r="Q4583" s="52"/>
      <c r="R4583" s="52"/>
      <c r="S4583" s="52"/>
      <c r="T4583" s="89"/>
      <c r="U4583" s="20" t="s">
        <v>6013</v>
      </c>
      <c r="V4583" s="6" t="s">
        <v>6013</v>
      </c>
      <c r="W4583" s="21">
        <v>1</v>
      </c>
      <c r="AA4583" s="18" t="s">
        <v>10134</v>
      </c>
    </row>
    <row r="4584" spans="1:27">
      <c r="A4584" s="18">
        <v>241</v>
      </c>
      <c r="B4584" s="18" t="s">
        <v>10136</v>
      </c>
      <c r="C4584" s="18" t="s">
        <v>10137</v>
      </c>
      <c r="D4584" s="20" t="s">
        <v>9</v>
      </c>
      <c r="E4584" s="20" t="s">
        <v>6013</v>
      </c>
      <c r="F4584" s="20"/>
      <c r="G4584" s="20" t="s">
        <v>16</v>
      </c>
      <c r="H4584" s="67"/>
      <c r="I4584" s="68"/>
      <c r="J4584" s="20"/>
      <c r="K4584" s="20"/>
      <c r="L4584" s="20"/>
      <c r="M4584" s="18"/>
      <c r="N4584" s="18"/>
      <c r="O4584" s="20"/>
      <c r="P4584" s="88"/>
      <c r="Q4584" s="52"/>
      <c r="R4584" s="52"/>
      <c r="S4584" s="52"/>
      <c r="T4584" s="89"/>
      <c r="U4584" s="20" t="s">
        <v>6013</v>
      </c>
      <c r="V4584" s="6" t="s">
        <v>6013</v>
      </c>
      <c r="W4584" s="21">
        <v>2</v>
      </c>
      <c r="AA4584" s="18" t="s">
        <v>10136</v>
      </c>
    </row>
    <row r="4585" spans="1:27">
      <c r="A4585" s="18">
        <v>242</v>
      </c>
      <c r="B4585" s="18" t="s">
        <v>10138</v>
      </c>
      <c r="C4585" s="18" t="s">
        <v>10139</v>
      </c>
      <c r="D4585" s="20" t="s">
        <v>9</v>
      </c>
      <c r="E4585" s="20" t="s">
        <v>6013</v>
      </c>
      <c r="F4585" s="20"/>
      <c r="G4585" s="20" t="s">
        <v>20</v>
      </c>
      <c r="H4585" s="67"/>
      <c r="I4585" s="68"/>
      <c r="J4585" s="20"/>
      <c r="K4585" s="20"/>
      <c r="L4585" s="20"/>
      <c r="M4585" s="18"/>
      <c r="N4585" s="18"/>
      <c r="O4585" s="20"/>
      <c r="P4585" s="88"/>
      <c r="Q4585" s="52"/>
      <c r="R4585" s="52"/>
      <c r="S4585" s="52"/>
      <c r="T4585" s="89"/>
      <c r="U4585" s="20" t="s">
        <v>6013</v>
      </c>
      <c r="V4585" s="6" t="s">
        <v>6013</v>
      </c>
      <c r="W4585" s="21">
        <v>2</v>
      </c>
      <c r="AA4585" s="18" t="s">
        <v>10138</v>
      </c>
    </row>
    <row r="4586" spans="1:27">
      <c r="A4586" s="18">
        <v>243</v>
      </c>
      <c r="B4586" s="18" t="s">
        <v>10140</v>
      </c>
      <c r="C4586" s="18" t="s">
        <v>10141</v>
      </c>
      <c r="D4586" s="20" t="s">
        <v>9</v>
      </c>
      <c r="E4586" s="20" t="s">
        <v>6013</v>
      </c>
      <c r="F4586" s="20"/>
      <c r="G4586" s="20" t="s">
        <v>20</v>
      </c>
      <c r="H4586" s="67"/>
      <c r="I4586" s="68"/>
      <c r="J4586" s="20"/>
      <c r="K4586" s="20"/>
      <c r="L4586" s="20"/>
      <c r="M4586" s="18"/>
      <c r="N4586" s="18"/>
      <c r="O4586" s="20"/>
      <c r="P4586" s="88"/>
      <c r="Q4586" s="52"/>
      <c r="R4586" s="52"/>
      <c r="S4586" s="52"/>
      <c r="T4586" s="89"/>
      <c r="U4586" s="20" t="s">
        <v>6013</v>
      </c>
      <c r="V4586" s="6" t="s">
        <v>6013</v>
      </c>
      <c r="W4586" s="21">
        <v>2</v>
      </c>
      <c r="AA4586" s="18" t="s">
        <v>10140</v>
      </c>
    </row>
    <row r="4587" spans="1:27">
      <c r="A4587" s="18">
        <v>244</v>
      </c>
      <c r="B4587" s="18" t="s">
        <v>10142</v>
      </c>
      <c r="C4587" s="18" t="s">
        <v>10143</v>
      </c>
      <c r="D4587" s="20" t="s">
        <v>9</v>
      </c>
      <c r="E4587" s="20" t="s">
        <v>6013</v>
      </c>
      <c r="F4587" s="20"/>
      <c r="G4587" s="20" t="s">
        <v>82</v>
      </c>
      <c r="H4587" s="67"/>
      <c r="I4587" s="68"/>
      <c r="J4587" s="20"/>
      <c r="K4587" s="20"/>
      <c r="L4587" s="20"/>
      <c r="M4587" s="18"/>
      <c r="N4587" s="18"/>
      <c r="O4587" s="20"/>
      <c r="P4587" s="88"/>
      <c r="Q4587" s="52"/>
      <c r="R4587" s="52"/>
      <c r="S4587" s="52"/>
      <c r="T4587" s="89"/>
      <c r="U4587" s="20" t="s">
        <v>6013</v>
      </c>
      <c r="V4587" s="6" t="s">
        <v>6013</v>
      </c>
      <c r="W4587" s="21">
        <v>2</v>
      </c>
      <c r="AA4587" s="18" t="s">
        <v>10142</v>
      </c>
    </row>
    <row r="4588" spans="1:27">
      <c r="A4588" s="18">
        <v>245</v>
      </c>
      <c r="B4588" s="18" t="s">
        <v>10144</v>
      </c>
      <c r="C4588" s="18" t="s">
        <v>10145</v>
      </c>
      <c r="D4588" s="20" t="s">
        <v>15</v>
      </c>
      <c r="E4588" s="20" t="s">
        <v>6013</v>
      </c>
      <c r="F4588" s="20"/>
      <c r="G4588" s="20" t="s">
        <v>1538</v>
      </c>
      <c r="H4588" s="67"/>
      <c r="I4588" s="68"/>
      <c r="J4588" s="20"/>
      <c r="K4588" s="20"/>
      <c r="L4588" s="20"/>
      <c r="M4588" s="18"/>
      <c r="N4588" s="18"/>
      <c r="O4588" s="20"/>
      <c r="P4588" s="88"/>
      <c r="Q4588" s="52"/>
      <c r="R4588" s="52"/>
      <c r="S4588" s="52"/>
      <c r="T4588" s="89"/>
      <c r="U4588" s="20" t="s">
        <v>6013</v>
      </c>
      <c r="V4588" s="6" t="s">
        <v>6013</v>
      </c>
      <c r="W4588" s="21">
        <v>1</v>
      </c>
      <c r="AA4588" s="18" t="s">
        <v>10144</v>
      </c>
    </row>
    <row r="4589" spans="1:27">
      <c r="A4589" s="18">
        <v>246</v>
      </c>
      <c r="B4589" s="18" t="s">
        <v>10146</v>
      </c>
      <c r="C4589" s="18" t="s">
        <v>10147</v>
      </c>
      <c r="D4589" s="20" t="s">
        <v>9</v>
      </c>
      <c r="E4589" s="20" t="s">
        <v>6013</v>
      </c>
      <c r="F4589" s="20"/>
      <c r="G4589" s="20" t="s">
        <v>486</v>
      </c>
      <c r="H4589" s="67"/>
      <c r="I4589" s="68"/>
      <c r="J4589" s="20"/>
      <c r="K4589" s="20"/>
      <c r="L4589" s="20"/>
      <c r="M4589" s="18"/>
      <c r="N4589" s="18"/>
      <c r="O4589" s="20"/>
      <c r="P4589" s="88"/>
      <c r="Q4589" s="52"/>
      <c r="R4589" s="52"/>
      <c r="S4589" s="52"/>
      <c r="T4589" s="89"/>
      <c r="U4589" s="20" t="s">
        <v>6013</v>
      </c>
      <c r="V4589" s="6" t="s">
        <v>6031</v>
      </c>
      <c r="W4589" s="21">
        <v>2</v>
      </c>
      <c r="AA4589" s="18" t="s">
        <v>10146</v>
      </c>
    </row>
    <row r="4590" spans="1:27">
      <c r="A4590" s="18">
        <v>247</v>
      </c>
      <c r="B4590" s="18" t="s">
        <v>10148</v>
      </c>
      <c r="C4590" s="18" t="s">
        <v>10149</v>
      </c>
      <c r="D4590" s="20" t="s">
        <v>15</v>
      </c>
      <c r="E4590" s="20" t="s">
        <v>6013</v>
      </c>
      <c r="F4590" s="20"/>
      <c r="G4590" s="20" t="s">
        <v>1891</v>
      </c>
      <c r="H4590" s="67"/>
      <c r="I4590" s="68"/>
      <c r="J4590" s="20"/>
      <c r="K4590" s="20"/>
      <c r="L4590" s="20"/>
      <c r="M4590" s="18"/>
      <c r="N4590" s="18"/>
      <c r="O4590" s="20"/>
      <c r="P4590" s="88"/>
      <c r="Q4590" s="52"/>
      <c r="R4590" s="52"/>
      <c r="S4590" s="52"/>
      <c r="T4590" s="89"/>
      <c r="U4590" s="20" t="s">
        <v>6013</v>
      </c>
      <c r="V4590" s="6" t="s">
        <v>6013</v>
      </c>
      <c r="W4590" s="21">
        <v>1</v>
      </c>
      <c r="AA4590" s="18" t="s">
        <v>10148</v>
      </c>
    </row>
    <row r="4591" spans="1:27">
      <c r="A4591" s="18">
        <v>248</v>
      </c>
      <c r="B4591" s="18" t="s">
        <v>10150</v>
      </c>
      <c r="C4591" s="18" t="s">
        <v>10151</v>
      </c>
      <c r="D4591" s="20" t="s">
        <v>9</v>
      </c>
      <c r="E4591" s="20" t="s">
        <v>6013</v>
      </c>
      <c r="F4591" s="20"/>
      <c r="G4591" s="20" t="s">
        <v>1536</v>
      </c>
      <c r="H4591" s="67"/>
      <c r="I4591" s="68"/>
      <c r="J4591" s="20"/>
      <c r="K4591" s="20"/>
      <c r="L4591" s="20"/>
      <c r="M4591" s="18"/>
      <c r="N4591" s="18"/>
      <c r="O4591" s="20"/>
      <c r="P4591" s="88"/>
      <c r="Q4591" s="52"/>
      <c r="R4591" s="52"/>
      <c r="S4591" s="52"/>
      <c r="T4591" s="89"/>
      <c r="U4591" s="20" t="s">
        <v>6013</v>
      </c>
      <c r="V4591" s="6" t="s">
        <v>6013</v>
      </c>
      <c r="W4591" s="21">
        <v>2</v>
      </c>
      <c r="AA4591" s="18" t="s">
        <v>10150</v>
      </c>
    </row>
    <row r="4592" spans="1:27">
      <c r="A4592" s="18">
        <v>249</v>
      </c>
      <c r="B4592" s="18" t="s">
        <v>10152</v>
      </c>
      <c r="C4592" s="18" t="s">
        <v>10153</v>
      </c>
      <c r="D4592" s="20" t="s">
        <v>15</v>
      </c>
      <c r="E4592" s="20" t="s">
        <v>6013</v>
      </c>
      <c r="F4592" s="20"/>
      <c r="G4592" s="20" t="s">
        <v>1866</v>
      </c>
      <c r="H4592" s="67"/>
      <c r="I4592" s="68"/>
      <c r="J4592" s="20"/>
      <c r="K4592" s="20"/>
      <c r="L4592" s="20"/>
      <c r="M4592" s="18"/>
      <c r="N4592" s="18"/>
      <c r="O4592" s="20"/>
      <c r="P4592" s="88"/>
      <c r="Q4592" s="52"/>
      <c r="R4592" s="52"/>
      <c r="S4592" s="52"/>
      <c r="T4592" s="89"/>
      <c r="U4592" s="20" t="s">
        <v>6013</v>
      </c>
      <c r="V4592" s="45" t="s">
        <v>307</v>
      </c>
      <c r="W4592" s="21">
        <v>1</v>
      </c>
      <c r="AA4592" s="18" t="s">
        <v>10152</v>
      </c>
    </row>
    <row r="4593" spans="1:27">
      <c r="A4593" s="18">
        <v>250</v>
      </c>
      <c r="B4593" s="18" t="s">
        <v>10154</v>
      </c>
      <c r="C4593" s="18" t="s">
        <v>10155</v>
      </c>
      <c r="D4593" s="20" t="s">
        <v>15</v>
      </c>
      <c r="E4593" s="20" t="s">
        <v>6623</v>
      </c>
      <c r="F4593" s="20"/>
      <c r="G4593" s="20" t="s">
        <v>16</v>
      </c>
      <c r="H4593" s="67"/>
      <c r="I4593" s="68"/>
      <c r="J4593" s="20"/>
      <c r="K4593" s="20"/>
      <c r="L4593" s="20"/>
      <c r="M4593" s="18"/>
      <c r="N4593" s="18"/>
      <c r="O4593" s="20"/>
      <c r="P4593" s="88"/>
      <c r="Q4593" s="52"/>
      <c r="R4593" s="52"/>
      <c r="S4593" s="52"/>
      <c r="T4593" s="89"/>
      <c r="U4593" s="20" t="s">
        <v>6623</v>
      </c>
      <c r="V4593" s="6" t="s">
        <v>6623</v>
      </c>
      <c r="W4593" s="21">
        <v>1</v>
      </c>
      <c r="AA4593" s="18" t="s">
        <v>10154</v>
      </c>
    </row>
    <row r="4594" spans="1:27">
      <c r="A4594" s="18">
        <v>251</v>
      </c>
      <c r="B4594" s="18" t="s">
        <v>10156</v>
      </c>
      <c r="C4594" s="18" t="s">
        <v>10157</v>
      </c>
      <c r="D4594" s="20" t="s">
        <v>9</v>
      </c>
      <c r="E4594" s="20" t="s">
        <v>6013</v>
      </c>
      <c r="F4594" s="20"/>
      <c r="G4594" s="20" t="s">
        <v>82</v>
      </c>
      <c r="H4594" s="67"/>
      <c r="I4594" s="68"/>
      <c r="J4594" s="20"/>
      <c r="K4594" s="20"/>
      <c r="L4594" s="20"/>
      <c r="M4594" s="18"/>
      <c r="N4594" s="18"/>
      <c r="O4594" s="20"/>
      <c r="P4594" s="88"/>
      <c r="Q4594" s="52"/>
      <c r="R4594" s="52"/>
      <c r="S4594" s="52"/>
      <c r="T4594" s="89"/>
      <c r="U4594" s="20" t="s">
        <v>6013</v>
      </c>
      <c r="V4594" s="6" t="s">
        <v>6013</v>
      </c>
      <c r="W4594" s="21">
        <v>2</v>
      </c>
      <c r="AA4594" s="18" t="s">
        <v>10156</v>
      </c>
    </row>
    <row r="4595" spans="1:27">
      <c r="A4595" s="18">
        <v>252</v>
      </c>
      <c r="B4595" s="18" t="s">
        <v>10158</v>
      </c>
      <c r="C4595" s="18" t="s">
        <v>10159</v>
      </c>
      <c r="D4595" s="20" t="s">
        <v>9</v>
      </c>
      <c r="E4595" s="20" t="s">
        <v>6013</v>
      </c>
      <c r="F4595" s="20"/>
      <c r="G4595" s="20" t="s">
        <v>59</v>
      </c>
      <c r="H4595" s="67"/>
      <c r="I4595" s="68"/>
      <c r="J4595" s="20"/>
      <c r="K4595" s="20"/>
      <c r="L4595" s="20"/>
      <c r="M4595" s="18"/>
      <c r="N4595" s="18"/>
      <c r="O4595" s="20"/>
      <c r="P4595" s="88"/>
      <c r="Q4595" s="52"/>
      <c r="R4595" s="52"/>
      <c r="S4595" s="52"/>
      <c r="T4595" s="89"/>
      <c r="U4595" s="20" t="s">
        <v>6013</v>
      </c>
      <c r="V4595" s="6" t="s">
        <v>6031</v>
      </c>
      <c r="W4595" s="21">
        <v>2</v>
      </c>
      <c r="AA4595" s="18" t="s">
        <v>10158</v>
      </c>
    </row>
    <row r="4596" spans="1:27">
      <c r="A4596" s="18">
        <v>253</v>
      </c>
      <c r="B4596" s="18" t="s">
        <v>10160</v>
      </c>
      <c r="C4596" s="18" t="s">
        <v>10161</v>
      </c>
      <c r="D4596" s="20" t="s">
        <v>9</v>
      </c>
      <c r="E4596" s="20" t="s">
        <v>6013</v>
      </c>
      <c r="F4596" s="20"/>
      <c r="G4596" s="20" t="s">
        <v>286</v>
      </c>
      <c r="H4596" s="67"/>
      <c r="I4596" s="68"/>
      <c r="J4596" s="20"/>
      <c r="K4596" s="20"/>
      <c r="L4596" s="20"/>
      <c r="M4596" s="18"/>
      <c r="N4596" s="18"/>
      <c r="O4596" s="20"/>
      <c r="P4596" s="88"/>
      <c r="Q4596" s="52"/>
      <c r="R4596" s="52"/>
      <c r="S4596" s="52"/>
      <c r="T4596" s="89"/>
      <c r="U4596" s="20" t="s">
        <v>6013</v>
      </c>
      <c r="V4596" s="6" t="s">
        <v>6031</v>
      </c>
      <c r="W4596" s="21">
        <v>2</v>
      </c>
      <c r="AA4596" s="18" t="s">
        <v>10160</v>
      </c>
    </row>
    <row r="4597" spans="1:27">
      <c r="A4597" s="18">
        <v>254</v>
      </c>
      <c r="B4597" s="18" t="s">
        <v>10162</v>
      </c>
      <c r="C4597" s="18" t="s">
        <v>10163</v>
      </c>
      <c r="D4597" s="20" t="s">
        <v>9</v>
      </c>
      <c r="E4597" s="20" t="s">
        <v>6013</v>
      </c>
      <c r="F4597" s="20"/>
      <c r="G4597" s="20" t="s">
        <v>1536</v>
      </c>
      <c r="H4597" s="67"/>
      <c r="I4597" s="68"/>
      <c r="J4597" s="20"/>
      <c r="K4597" s="20"/>
      <c r="L4597" s="20"/>
      <c r="M4597" s="18"/>
      <c r="N4597" s="18"/>
      <c r="O4597" s="20"/>
      <c r="P4597" s="88"/>
      <c r="Q4597" s="52"/>
      <c r="R4597" s="52"/>
      <c r="S4597" s="52"/>
      <c r="T4597" s="89"/>
      <c r="U4597" s="20" t="s">
        <v>6013</v>
      </c>
      <c r="V4597" s="6" t="s">
        <v>6013</v>
      </c>
      <c r="W4597" s="21">
        <v>2</v>
      </c>
      <c r="AA4597" s="18" t="s">
        <v>10162</v>
      </c>
    </row>
    <row r="4598" spans="1:27">
      <c r="A4598" s="18">
        <v>255</v>
      </c>
      <c r="B4598" s="18" t="s">
        <v>10164</v>
      </c>
      <c r="C4598" s="18" t="s">
        <v>10165</v>
      </c>
      <c r="D4598" s="20" t="s">
        <v>9</v>
      </c>
      <c r="E4598" s="20" t="s">
        <v>6013</v>
      </c>
      <c r="F4598" s="20"/>
      <c r="G4598" s="20" t="s">
        <v>59</v>
      </c>
      <c r="H4598" s="67"/>
      <c r="I4598" s="68"/>
      <c r="J4598" s="20"/>
      <c r="K4598" s="20"/>
      <c r="L4598" s="20"/>
      <c r="M4598" s="18"/>
      <c r="N4598" s="18"/>
      <c r="O4598" s="20"/>
      <c r="P4598" s="88"/>
      <c r="Q4598" s="52"/>
      <c r="R4598" s="52"/>
      <c r="S4598" s="52"/>
      <c r="T4598" s="89"/>
      <c r="U4598" s="20" t="s">
        <v>6013</v>
      </c>
      <c r="V4598" s="6" t="s">
        <v>6013</v>
      </c>
      <c r="W4598" s="21">
        <v>2</v>
      </c>
      <c r="AA4598" s="18" t="s">
        <v>10164</v>
      </c>
    </row>
    <row r="4599" spans="1:27">
      <c r="A4599" s="18">
        <v>256</v>
      </c>
      <c r="B4599" s="18" t="s">
        <v>10166</v>
      </c>
      <c r="C4599" s="18" t="s">
        <v>10167</v>
      </c>
      <c r="D4599" s="20" t="s">
        <v>15</v>
      </c>
      <c r="E4599" s="20" t="s">
        <v>6013</v>
      </c>
      <c r="F4599" s="20"/>
      <c r="G4599" s="20" t="s">
        <v>16</v>
      </c>
      <c r="H4599" s="67"/>
      <c r="I4599" s="68"/>
      <c r="J4599" s="20"/>
      <c r="K4599" s="20"/>
      <c r="L4599" s="20"/>
      <c r="M4599" s="18"/>
      <c r="N4599" s="18"/>
      <c r="O4599" s="20"/>
      <c r="P4599" s="88"/>
      <c r="Q4599" s="52"/>
      <c r="R4599" s="52"/>
      <c r="S4599" s="52"/>
      <c r="T4599" s="89"/>
      <c r="U4599" s="20" t="s">
        <v>6013</v>
      </c>
      <c r="V4599" s="6" t="s">
        <v>6013</v>
      </c>
      <c r="W4599" s="21">
        <v>1</v>
      </c>
      <c r="AA4599" s="18" t="s">
        <v>10166</v>
      </c>
    </row>
    <row r="4600" spans="1:27">
      <c r="A4600" s="18">
        <v>257</v>
      </c>
      <c r="B4600" s="18" t="s">
        <v>10168</v>
      </c>
      <c r="C4600" s="18" t="s">
        <v>10169</v>
      </c>
      <c r="D4600" s="20" t="s">
        <v>9</v>
      </c>
      <c r="E4600" s="20" t="s">
        <v>6013</v>
      </c>
      <c r="F4600" s="20"/>
      <c r="G4600" s="20" t="s">
        <v>486</v>
      </c>
      <c r="H4600" s="67"/>
      <c r="I4600" s="68"/>
      <c r="J4600" s="20"/>
      <c r="K4600" s="20"/>
      <c r="L4600" s="20"/>
      <c r="M4600" s="18"/>
      <c r="N4600" s="18"/>
      <c r="O4600" s="20"/>
      <c r="P4600" s="88"/>
      <c r="Q4600" s="52"/>
      <c r="R4600" s="52"/>
      <c r="S4600" s="52"/>
      <c r="T4600" s="89"/>
      <c r="U4600" s="20" t="s">
        <v>6013</v>
      </c>
      <c r="V4600" s="45" t="s">
        <v>307</v>
      </c>
      <c r="W4600" s="21">
        <v>2</v>
      </c>
      <c r="AA4600" s="18" t="s">
        <v>10168</v>
      </c>
    </row>
    <row r="4601" spans="1:27">
      <c r="A4601" s="18">
        <v>258</v>
      </c>
      <c r="B4601" s="18" t="s">
        <v>10170</v>
      </c>
      <c r="C4601" s="18" t="s">
        <v>10171</v>
      </c>
      <c r="D4601" s="20" t="s">
        <v>9</v>
      </c>
      <c r="E4601" s="20" t="s">
        <v>6013</v>
      </c>
      <c r="F4601" s="20"/>
      <c r="G4601" s="20" t="s">
        <v>1538</v>
      </c>
      <c r="H4601" s="67"/>
      <c r="I4601" s="68"/>
      <c r="J4601" s="20"/>
      <c r="K4601" s="20"/>
      <c r="L4601" s="20"/>
      <c r="M4601" s="18"/>
      <c r="N4601" s="18"/>
      <c r="O4601" s="20"/>
      <c r="P4601" s="88"/>
      <c r="Q4601" s="52"/>
      <c r="R4601" s="52"/>
      <c r="S4601" s="52"/>
      <c r="T4601" s="89"/>
      <c r="U4601" s="20" t="s">
        <v>6013</v>
      </c>
      <c r="V4601" s="6" t="s">
        <v>6013</v>
      </c>
      <c r="W4601" s="21">
        <v>2</v>
      </c>
      <c r="AA4601" s="18" t="s">
        <v>10170</v>
      </c>
    </row>
    <row r="4602" spans="1:27">
      <c r="A4602" s="18">
        <v>259</v>
      </c>
      <c r="B4602" s="18" t="s">
        <v>10172</v>
      </c>
      <c r="C4602" s="18" t="s">
        <v>10173</v>
      </c>
      <c r="D4602" s="20" t="s">
        <v>9</v>
      </c>
      <c r="E4602" s="20" t="s">
        <v>6013</v>
      </c>
      <c r="F4602" s="20"/>
      <c r="G4602" s="20" t="s">
        <v>1891</v>
      </c>
      <c r="H4602" s="67"/>
      <c r="I4602" s="68"/>
      <c r="J4602" s="20"/>
      <c r="K4602" s="20"/>
      <c r="L4602" s="20"/>
      <c r="M4602" s="18"/>
      <c r="N4602" s="18"/>
      <c r="O4602" s="20"/>
      <c r="P4602" s="88"/>
      <c r="Q4602" s="52"/>
      <c r="R4602" s="52"/>
      <c r="S4602" s="52"/>
      <c r="T4602" s="89"/>
      <c r="U4602" s="20" t="s">
        <v>6013</v>
      </c>
      <c r="V4602" s="6" t="s">
        <v>6013</v>
      </c>
      <c r="W4602" s="21">
        <v>2</v>
      </c>
      <c r="AA4602" s="18" t="s">
        <v>10172</v>
      </c>
    </row>
    <row r="4603" spans="1:27">
      <c r="A4603" s="18">
        <v>260</v>
      </c>
      <c r="B4603" s="18" t="s">
        <v>10174</v>
      </c>
      <c r="C4603" s="18" t="s">
        <v>10175</v>
      </c>
      <c r="D4603" s="20" t="s">
        <v>9</v>
      </c>
      <c r="E4603" s="20" t="s">
        <v>6013</v>
      </c>
      <c r="F4603" s="20"/>
      <c r="G4603" s="20" t="s">
        <v>286</v>
      </c>
      <c r="H4603" s="67"/>
      <c r="I4603" s="68"/>
      <c r="J4603" s="20"/>
      <c r="K4603" s="20"/>
      <c r="L4603" s="20"/>
      <c r="M4603" s="18"/>
      <c r="N4603" s="18"/>
      <c r="O4603" s="20"/>
      <c r="P4603" s="88"/>
      <c r="Q4603" s="52"/>
      <c r="R4603" s="52"/>
      <c r="S4603" s="52"/>
      <c r="T4603" s="89"/>
      <c r="U4603" s="20" t="s">
        <v>6013</v>
      </c>
      <c r="V4603" s="6" t="s">
        <v>6013</v>
      </c>
      <c r="W4603" s="21">
        <v>2</v>
      </c>
      <c r="AA4603" s="18" t="s">
        <v>10174</v>
      </c>
    </row>
    <row r="4604" spans="1:27">
      <c r="A4604" s="18">
        <v>261</v>
      </c>
      <c r="B4604" s="18" t="s">
        <v>10176</v>
      </c>
      <c r="C4604" s="18" t="s">
        <v>10177</v>
      </c>
      <c r="D4604" s="20" t="s">
        <v>9</v>
      </c>
      <c r="E4604" s="20" t="s">
        <v>6013</v>
      </c>
      <c r="F4604" s="20"/>
      <c r="G4604" s="20" t="s">
        <v>1866</v>
      </c>
      <c r="H4604" s="67"/>
      <c r="I4604" s="68"/>
      <c r="J4604" s="20"/>
      <c r="K4604" s="20"/>
      <c r="L4604" s="20"/>
      <c r="M4604" s="18"/>
      <c r="N4604" s="18"/>
      <c r="O4604" s="20"/>
      <c r="P4604" s="88"/>
      <c r="Q4604" s="52"/>
      <c r="R4604" s="52"/>
      <c r="S4604" s="52"/>
      <c r="T4604" s="89"/>
      <c r="U4604" s="20" t="s">
        <v>6013</v>
      </c>
      <c r="V4604" s="6" t="s">
        <v>6013</v>
      </c>
      <c r="W4604" s="21">
        <v>2</v>
      </c>
      <c r="AA4604" s="18" t="s">
        <v>10176</v>
      </c>
    </row>
    <row r="4605" spans="1:27">
      <c r="A4605" s="18">
        <v>262</v>
      </c>
      <c r="B4605" s="18" t="s">
        <v>10178</v>
      </c>
      <c r="C4605" s="18" t="s">
        <v>10179</v>
      </c>
      <c r="D4605" s="20" t="s">
        <v>9</v>
      </c>
      <c r="E4605" s="20" t="s">
        <v>6013</v>
      </c>
      <c r="F4605" s="20"/>
      <c r="G4605" s="20" t="s">
        <v>486</v>
      </c>
      <c r="H4605" s="67"/>
      <c r="I4605" s="68"/>
      <c r="J4605" s="20"/>
      <c r="K4605" s="20"/>
      <c r="L4605" s="20"/>
      <c r="M4605" s="18"/>
      <c r="N4605" s="18"/>
      <c r="O4605" s="20"/>
      <c r="P4605" s="88"/>
      <c r="Q4605" s="52"/>
      <c r="R4605" s="52"/>
      <c r="S4605" s="52"/>
      <c r="T4605" s="89"/>
      <c r="U4605" s="20" t="s">
        <v>6013</v>
      </c>
      <c r="V4605" s="6" t="s">
        <v>6013</v>
      </c>
      <c r="W4605" s="21">
        <v>2</v>
      </c>
      <c r="AA4605" s="18" t="s">
        <v>10178</v>
      </c>
    </row>
    <row r="4606" spans="1:27">
      <c r="A4606" s="18">
        <v>263</v>
      </c>
      <c r="B4606" s="18" t="s">
        <v>10180</v>
      </c>
      <c r="C4606" s="18" t="s">
        <v>10181</v>
      </c>
      <c r="D4606" s="20" t="s">
        <v>9</v>
      </c>
      <c r="E4606" s="20" t="s">
        <v>6013</v>
      </c>
      <c r="F4606" s="20"/>
      <c r="G4606" s="20" t="s">
        <v>82</v>
      </c>
      <c r="H4606" s="67"/>
      <c r="I4606" s="68"/>
      <c r="J4606" s="20"/>
      <c r="K4606" s="20"/>
      <c r="L4606" s="20"/>
      <c r="M4606" s="18"/>
      <c r="N4606" s="18"/>
      <c r="O4606" s="20"/>
      <c r="P4606" s="88"/>
      <c r="Q4606" s="52"/>
      <c r="R4606" s="52"/>
      <c r="S4606" s="52"/>
      <c r="T4606" s="89"/>
      <c r="U4606" s="20" t="s">
        <v>6013</v>
      </c>
      <c r="V4606" s="6" t="s">
        <v>6013</v>
      </c>
      <c r="W4606" s="21">
        <v>2</v>
      </c>
      <c r="AA4606" s="18" t="s">
        <v>10180</v>
      </c>
    </row>
    <row r="4607" spans="1:27">
      <c r="A4607" s="18">
        <v>264</v>
      </c>
      <c r="B4607" s="18" t="s">
        <v>10182</v>
      </c>
      <c r="C4607" s="18" t="s">
        <v>10183</v>
      </c>
      <c r="D4607" s="20" t="s">
        <v>9</v>
      </c>
      <c r="E4607" s="20" t="s">
        <v>6013</v>
      </c>
      <c r="F4607" s="20"/>
      <c r="G4607" s="20" t="s">
        <v>1536</v>
      </c>
      <c r="H4607" s="67"/>
      <c r="I4607" s="68"/>
      <c r="J4607" s="20"/>
      <c r="K4607" s="20"/>
      <c r="L4607" s="20"/>
      <c r="M4607" s="18"/>
      <c r="N4607" s="18"/>
      <c r="O4607" s="20"/>
      <c r="P4607" s="88"/>
      <c r="Q4607" s="52"/>
      <c r="R4607" s="52"/>
      <c r="S4607" s="52"/>
      <c r="T4607" s="89"/>
      <c r="U4607" s="20" t="s">
        <v>6013</v>
      </c>
      <c r="V4607" s="6" t="s">
        <v>6031</v>
      </c>
      <c r="W4607" s="21">
        <v>2</v>
      </c>
      <c r="AA4607" s="18" t="s">
        <v>10182</v>
      </c>
    </row>
    <row r="4608" spans="1:27">
      <c r="A4608" s="18">
        <v>265</v>
      </c>
      <c r="B4608" s="18" t="s">
        <v>10184</v>
      </c>
      <c r="C4608" s="18" t="s">
        <v>10185</v>
      </c>
      <c r="D4608" s="20" t="s">
        <v>9</v>
      </c>
      <c r="E4608" s="20" t="s">
        <v>6013</v>
      </c>
      <c r="F4608" s="20"/>
      <c r="G4608" s="20" t="s">
        <v>82</v>
      </c>
      <c r="H4608" s="67"/>
      <c r="I4608" s="68"/>
      <c r="J4608" s="20"/>
      <c r="K4608" s="20"/>
      <c r="L4608" s="20"/>
      <c r="M4608" s="18"/>
      <c r="N4608" s="18"/>
      <c r="O4608" s="20"/>
      <c r="P4608" s="88"/>
      <c r="Q4608" s="52"/>
      <c r="R4608" s="52"/>
      <c r="S4608" s="52"/>
      <c r="T4608" s="89"/>
      <c r="U4608" s="20" t="s">
        <v>6013</v>
      </c>
      <c r="V4608" s="6" t="s">
        <v>6013</v>
      </c>
      <c r="W4608" s="21">
        <v>2</v>
      </c>
      <c r="AA4608" s="18" t="s">
        <v>10184</v>
      </c>
    </row>
    <row r="4609" spans="1:27">
      <c r="A4609" s="18">
        <v>266</v>
      </c>
      <c r="B4609" s="18" t="s">
        <v>10186</v>
      </c>
      <c r="C4609" s="18" t="s">
        <v>10187</v>
      </c>
      <c r="D4609" s="20" t="s">
        <v>9</v>
      </c>
      <c r="E4609" s="20" t="s">
        <v>6013</v>
      </c>
      <c r="F4609" s="20"/>
      <c r="G4609" s="20" t="s">
        <v>1536</v>
      </c>
      <c r="H4609" s="67"/>
      <c r="I4609" s="68"/>
      <c r="J4609" s="20"/>
      <c r="K4609" s="20"/>
      <c r="L4609" s="20"/>
      <c r="M4609" s="18"/>
      <c r="N4609" s="18"/>
      <c r="O4609" s="20"/>
      <c r="P4609" s="88"/>
      <c r="Q4609" s="52"/>
      <c r="R4609" s="52"/>
      <c r="S4609" s="52"/>
      <c r="T4609" s="89"/>
      <c r="U4609" s="20" t="s">
        <v>6013</v>
      </c>
      <c r="V4609" s="6" t="s">
        <v>6013</v>
      </c>
      <c r="W4609" s="21">
        <v>2</v>
      </c>
      <c r="AA4609" s="18" t="s">
        <v>10186</v>
      </c>
    </row>
    <row r="4610" spans="1:27">
      <c r="A4610" s="18">
        <v>267</v>
      </c>
      <c r="B4610" s="18" t="s">
        <v>10188</v>
      </c>
      <c r="C4610" s="18" t="s">
        <v>10189</v>
      </c>
      <c r="D4610" s="20" t="s">
        <v>9</v>
      </c>
      <c r="E4610" s="20" t="s">
        <v>6013</v>
      </c>
      <c r="F4610" s="20"/>
      <c r="G4610" s="20" t="s">
        <v>1538</v>
      </c>
      <c r="H4610" s="67"/>
      <c r="I4610" s="68"/>
      <c r="J4610" s="20"/>
      <c r="K4610" s="20"/>
      <c r="L4610" s="20"/>
      <c r="M4610" s="18"/>
      <c r="N4610" s="18"/>
      <c r="O4610" s="20"/>
      <c r="P4610" s="88"/>
      <c r="Q4610" s="52"/>
      <c r="R4610" s="52"/>
      <c r="S4610" s="52"/>
      <c r="T4610" s="89"/>
      <c r="U4610" s="20" t="s">
        <v>6013</v>
      </c>
      <c r="V4610" s="6" t="s">
        <v>6031</v>
      </c>
      <c r="W4610" s="21">
        <v>2</v>
      </c>
      <c r="AA4610" s="18" t="s">
        <v>10188</v>
      </c>
    </row>
    <row r="4611" spans="1:27">
      <c r="A4611" s="18">
        <v>268</v>
      </c>
      <c r="B4611" s="18" t="s">
        <v>10190</v>
      </c>
      <c r="C4611" s="18" t="s">
        <v>10191</v>
      </c>
      <c r="D4611" s="20" t="s">
        <v>15</v>
      </c>
      <c r="E4611" s="20" t="s">
        <v>6013</v>
      </c>
      <c r="F4611" s="20"/>
      <c r="G4611" s="20" t="s">
        <v>20</v>
      </c>
      <c r="H4611" s="67"/>
      <c r="I4611" s="68"/>
      <c r="J4611" s="20"/>
      <c r="K4611" s="20"/>
      <c r="L4611" s="20"/>
      <c r="M4611" s="18"/>
      <c r="N4611" s="18"/>
      <c r="O4611" s="20"/>
      <c r="P4611" s="88"/>
      <c r="Q4611" s="52"/>
      <c r="R4611" s="52"/>
      <c r="S4611" s="52"/>
      <c r="T4611" s="89"/>
      <c r="U4611" s="20" t="s">
        <v>6013</v>
      </c>
      <c r="V4611" s="6" t="s">
        <v>6013</v>
      </c>
      <c r="W4611" s="21">
        <v>1</v>
      </c>
      <c r="AA4611" s="18" t="s">
        <v>10190</v>
      </c>
    </row>
    <row r="4612" spans="1:27">
      <c r="A4612" s="18">
        <v>269</v>
      </c>
      <c r="B4612" s="18" t="s">
        <v>10192</v>
      </c>
      <c r="C4612" s="18" t="s">
        <v>10193</v>
      </c>
      <c r="D4612" s="20" t="s">
        <v>9</v>
      </c>
      <c r="E4612" s="20" t="s">
        <v>6013</v>
      </c>
      <c r="F4612" s="20"/>
      <c r="G4612" s="20" t="s">
        <v>16</v>
      </c>
      <c r="H4612" s="67"/>
      <c r="I4612" s="68"/>
      <c r="J4612" s="20"/>
      <c r="K4612" s="20"/>
      <c r="L4612" s="20"/>
      <c r="M4612" s="18"/>
      <c r="N4612" s="18"/>
      <c r="O4612" s="20"/>
      <c r="P4612" s="88"/>
      <c r="Q4612" s="52"/>
      <c r="R4612" s="52"/>
      <c r="S4612" s="52"/>
      <c r="T4612" s="89"/>
      <c r="U4612" s="20" t="s">
        <v>6013</v>
      </c>
      <c r="V4612" s="6" t="s">
        <v>6013</v>
      </c>
      <c r="W4612" s="21">
        <v>2</v>
      </c>
      <c r="AA4612" s="18" t="s">
        <v>10192</v>
      </c>
    </row>
    <row r="4613" spans="1:27">
      <c r="A4613" s="18">
        <v>270</v>
      </c>
      <c r="B4613" s="18" t="s">
        <v>10194</v>
      </c>
      <c r="C4613" s="18" t="s">
        <v>10195</v>
      </c>
      <c r="D4613" s="20" t="s">
        <v>15</v>
      </c>
      <c r="E4613" s="20" t="s">
        <v>6013</v>
      </c>
      <c r="F4613" s="20"/>
      <c r="G4613" s="20" t="s">
        <v>286</v>
      </c>
      <c r="H4613" s="67"/>
      <c r="I4613" s="68"/>
      <c r="J4613" s="20"/>
      <c r="K4613" s="20"/>
      <c r="L4613" s="20"/>
      <c r="M4613" s="18"/>
      <c r="N4613" s="18"/>
      <c r="O4613" s="20"/>
      <c r="P4613" s="88"/>
      <c r="Q4613" s="52"/>
      <c r="R4613" s="52"/>
      <c r="S4613" s="52"/>
      <c r="T4613" s="89"/>
      <c r="U4613" s="20" t="s">
        <v>6013</v>
      </c>
      <c r="V4613" s="6" t="s">
        <v>6013</v>
      </c>
      <c r="W4613" s="21">
        <v>1</v>
      </c>
      <c r="AA4613" s="18" t="s">
        <v>10194</v>
      </c>
    </row>
    <row r="4614" spans="1:27">
      <c r="A4614" s="18">
        <v>271</v>
      </c>
      <c r="B4614" s="18" t="s">
        <v>10196</v>
      </c>
      <c r="C4614" s="18" t="s">
        <v>10197</v>
      </c>
      <c r="D4614" s="20" t="s">
        <v>9</v>
      </c>
      <c r="E4614" s="20" t="s">
        <v>6013</v>
      </c>
      <c r="F4614" s="20"/>
      <c r="G4614" s="20" t="s">
        <v>1891</v>
      </c>
      <c r="H4614" s="67"/>
      <c r="I4614" s="68"/>
      <c r="J4614" s="20"/>
      <c r="K4614" s="20"/>
      <c r="L4614" s="20"/>
      <c r="M4614" s="18"/>
      <c r="N4614" s="18"/>
      <c r="O4614" s="20"/>
      <c r="P4614" s="88"/>
      <c r="Q4614" s="52"/>
      <c r="R4614" s="52"/>
      <c r="S4614" s="52"/>
      <c r="T4614" s="89"/>
      <c r="U4614" s="20" t="s">
        <v>6013</v>
      </c>
      <c r="V4614" s="6" t="s">
        <v>6031</v>
      </c>
      <c r="W4614" s="21">
        <v>2</v>
      </c>
      <c r="AA4614" s="18" t="s">
        <v>10196</v>
      </c>
    </row>
    <row r="4615" spans="1:27">
      <c r="A4615" s="18">
        <v>272</v>
      </c>
      <c r="B4615" s="18" t="s">
        <v>10198</v>
      </c>
      <c r="C4615" s="18" t="s">
        <v>10199</v>
      </c>
      <c r="D4615" s="20" t="s">
        <v>9</v>
      </c>
      <c r="E4615" s="20" t="s">
        <v>6013</v>
      </c>
      <c r="F4615" s="20"/>
      <c r="G4615" s="20" t="s">
        <v>59</v>
      </c>
      <c r="H4615" s="67"/>
      <c r="I4615" s="68"/>
      <c r="J4615" s="20"/>
      <c r="K4615" s="20"/>
      <c r="L4615" s="20"/>
      <c r="M4615" s="18"/>
      <c r="N4615" s="18"/>
      <c r="O4615" s="20"/>
      <c r="P4615" s="88"/>
      <c r="Q4615" s="52"/>
      <c r="R4615" s="52"/>
      <c r="S4615" s="52"/>
      <c r="T4615" s="89"/>
      <c r="U4615" s="20" t="s">
        <v>6013</v>
      </c>
      <c r="V4615" s="6" t="s">
        <v>6013</v>
      </c>
      <c r="W4615" s="21">
        <v>2</v>
      </c>
      <c r="AA4615" s="18" t="s">
        <v>10198</v>
      </c>
    </row>
    <row r="4616" spans="1:27">
      <c r="A4616" s="18">
        <v>273</v>
      </c>
      <c r="B4616" s="18" t="s">
        <v>10200</v>
      </c>
      <c r="C4616" s="18" t="s">
        <v>10201</v>
      </c>
      <c r="D4616" s="20" t="s">
        <v>9</v>
      </c>
      <c r="E4616" s="20" t="s">
        <v>6013</v>
      </c>
      <c r="F4616" s="20"/>
      <c r="G4616" s="20" t="s">
        <v>1866</v>
      </c>
      <c r="H4616" s="67"/>
      <c r="I4616" s="68"/>
      <c r="J4616" s="20"/>
      <c r="K4616" s="20"/>
      <c r="L4616" s="20"/>
      <c r="M4616" s="18"/>
      <c r="N4616" s="18"/>
      <c r="O4616" s="20"/>
      <c r="P4616" s="88"/>
      <c r="Q4616" s="52"/>
      <c r="R4616" s="52"/>
      <c r="S4616" s="52"/>
      <c r="T4616" s="89"/>
      <c r="U4616" s="20" t="s">
        <v>6013</v>
      </c>
      <c r="V4616" s="6" t="s">
        <v>6013</v>
      </c>
      <c r="W4616" s="21">
        <v>2</v>
      </c>
      <c r="AA4616" s="18" t="s">
        <v>10200</v>
      </c>
    </row>
    <row r="4617" spans="1:27">
      <c r="A4617" s="18">
        <v>274</v>
      </c>
      <c r="B4617" s="18" t="s">
        <v>10202</v>
      </c>
      <c r="C4617" s="18" t="s">
        <v>10203</v>
      </c>
      <c r="D4617" s="20" t="s">
        <v>15</v>
      </c>
      <c r="E4617" s="20" t="s">
        <v>6013</v>
      </c>
      <c r="F4617" s="20"/>
      <c r="G4617" s="20" t="s">
        <v>82</v>
      </c>
      <c r="H4617" s="67"/>
      <c r="I4617" s="68"/>
      <c r="J4617" s="20"/>
      <c r="K4617" s="20"/>
      <c r="L4617" s="20"/>
      <c r="M4617" s="18"/>
      <c r="N4617" s="18"/>
      <c r="O4617" s="20"/>
      <c r="P4617" s="88"/>
      <c r="Q4617" s="52"/>
      <c r="R4617" s="52"/>
      <c r="S4617" s="52"/>
      <c r="T4617" s="89"/>
      <c r="U4617" s="20" t="s">
        <v>6013</v>
      </c>
      <c r="V4617" s="6" t="s">
        <v>6013</v>
      </c>
      <c r="W4617" s="21">
        <v>1</v>
      </c>
      <c r="AA4617" s="18" t="s">
        <v>10202</v>
      </c>
    </row>
    <row r="4618" spans="1:27">
      <c r="A4618" s="18">
        <v>275</v>
      </c>
      <c r="B4618" s="18" t="s">
        <v>10204</v>
      </c>
      <c r="C4618" s="18" t="s">
        <v>10205</v>
      </c>
      <c r="D4618" s="20" t="s">
        <v>9</v>
      </c>
      <c r="E4618" s="20" t="s">
        <v>6013</v>
      </c>
      <c r="F4618" s="20"/>
      <c r="G4618" s="20" t="s">
        <v>16</v>
      </c>
      <c r="H4618" s="67"/>
      <c r="I4618" s="68"/>
      <c r="J4618" s="20"/>
      <c r="K4618" s="20"/>
      <c r="L4618" s="20"/>
      <c r="M4618" s="18"/>
      <c r="N4618" s="18"/>
      <c r="O4618" s="20"/>
      <c r="P4618" s="88"/>
      <c r="Q4618" s="52"/>
      <c r="R4618" s="52"/>
      <c r="S4618" s="52"/>
      <c r="T4618" s="89"/>
      <c r="U4618" s="20" t="s">
        <v>6013</v>
      </c>
      <c r="V4618" s="6" t="s">
        <v>6013</v>
      </c>
      <c r="W4618" s="21">
        <v>2</v>
      </c>
      <c r="AA4618" s="18" t="s">
        <v>10204</v>
      </c>
    </row>
    <row r="4619" spans="1:27">
      <c r="A4619" s="18">
        <v>276</v>
      </c>
      <c r="B4619" s="18" t="s">
        <v>10206</v>
      </c>
      <c r="C4619" s="18" t="s">
        <v>10207</v>
      </c>
      <c r="D4619" s="20" t="s">
        <v>9</v>
      </c>
      <c r="E4619" s="20" t="s">
        <v>6013</v>
      </c>
      <c r="F4619" s="20"/>
      <c r="G4619" s="20" t="s">
        <v>20</v>
      </c>
      <c r="H4619" s="67"/>
      <c r="I4619" s="68"/>
      <c r="J4619" s="20"/>
      <c r="K4619" s="20"/>
      <c r="L4619" s="20"/>
      <c r="M4619" s="18"/>
      <c r="N4619" s="18"/>
      <c r="O4619" s="20"/>
      <c r="P4619" s="88"/>
      <c r="Q4619" s="52"/>
      <c r="R4619" s="52"/>
      <c r="S4619" s="52"/>
      <c r="T4619" s="89"/>
      <c r="U4619" s="20" t="s">
        <v>6013</v>
      </c>
      <c r="V4619" s="6" t="s">
        <v>6013</v>
      </c>
      <c r="W4619" s="21">
        <v>2</v>
      </c>
      <c r="AA4619" s="18" t="s">
        <v>10206</v>
      </c>
    </row>
    <row r="4620" spans="1:27">
      <c r="A4620" s="18">
        <v>277</v>
      </c>
      <c r="B4620" s="18" t="s">
        <v>10208</v>
      </c>
      <c r="C4620" s="18" t="s">
        <v>10209</v>
      </c>
      <c r="D4620" s="20" t="s">
        <v>9</v>
      </c>
      <c r="E4620" s="20" t="s">
        <v>6013</v>
      </c>
      <c r="F4620" s="20"/>
      <c r="G4620" s="20" t="s">
        <v>20</v>
      </c>
      <c r="H4620" s="67"/>
      <c r="I4620" s="68"/>
      <c r="J4620" s="20"/>
      <c r="K4620" s="20"/>
      <c r="L4620" s="20"/>
      <c r="M4620" s="18"/>
      <c r="N4620" s="18"/>
      <c r="O4620" s="20"/>
      <c r="P4620" s="88"/>
      <c r="Q4620" s="52"/>
      <c r="R4620" s="52"/>
      <c r="S4620" s="52"/>
      <c r="T4620" s="89"/>
      <c r="U4620" s="20" t="s">
        <v>6013</v>
      </c>
      <c r="V4620" s="6" t="s">
        <v>6013</v>
      </c>
      <c r="W4620" s="21">
        <v>2</v>
      </c>
      <c r="AA4620" s="18" t="s">
        <v>10208</v>
      </c>
    </row>
    <row r="4621" spans="1:27">
      <c r="A4621" s="18">
        <v>278</v>
      </c>
      <c r="B4621" s="18" t="s">
        <v>10210</v>
      </c>
      <c r="C4621" s="18" t="s">
        <v>10211</v>
      </c>
      <c r="D4621" s="20" t="s">
        <v>9</v>
      </c>
      <c r="E4621" s="20" t="s">
        <v>6013</v>
      </c>
      <c r="F4621" s="20"/>
      <c r="G4621" s="20" t="s">
        <v>59</v>
      </c>
      <c r="H4621" s="67"/>
      <c r="I4621" s="68"/>
      <c r="J4621" s="20"/>
      <c r="K4621" s="20"/>
      <c r="L4621" s="20"/>
      <c r="M4621" s="18"/>
      <c r="N4621" s="18"/>
      <c r="O4621" s="20"/>
      <c r="P4621" s="88"/>
      <c r="Q4621" s="52"/>
      <c r="R4621" s="52"/>
      <c r="S4621" s="52"/>
      <c r="T4621" s="89"/>
      <c r="U4621" s="20" t="s">
        <v>6013</v>
      </c>
      <c r="V4621" s="6" t="s">
        <v>6013</v>
      </c>
      <c r="W4621" s="21">
        <v>2</v>
      </c>
      <c r="AA4621" s="18" t="s">
        <v>10210</v>
      </c>
    </row>
    <row r="4622" spans="1:27">
      <c r="A4622" s="18">
        <v>279</v>
      </c>
      <c r="B4622" s="18" t="s">
        <v>10212</v>
      </c>
      <c r="C4622" s="18" t="s">
        <v>10213</v>
      </c>
      <c r="D4622" s="20" t="s">
        <v>9</v>
      </c>
      <c r="E4622" s="20" t="s">
        <v>6021</v>
      </c>
      <c r="F4622" s="20"/>
      <c r="G4622" s="20" t="s">
        <v>82</v>
      </c>
      <c r="H4622" s="67"/>
      <c r="I4622" s="68"/>
      <c r="J4622" s="20"/>
      <c r="K4622" s="20"/>
      <c r="L4622" s="20"/>
      <c r="M4622" s="18"/>
      <c r="N4622" s="18"/>
      <c r="O4622" s="20"/>
      <c r="P4622" s="88"/>
      <c r="Q4622" s="52"/>
      <c r="R4622" s="52"/>
      <c r="S4622" s="52"/>
      <c r="T4622" s="89"/>
      <c r="U4622" s="20" t="s">
        <v>6021</v>
      </c>
      <c r="V4622" s="6" t="s">
        <v>6021</v>
      </c>
      <c r="W4622" s="21">
        <v>2</v>
      </c>
      <c r="AA4622" s="18" t="s">
        <v>10212</v>
      </c>
    </row>
    <row r="4623" spans="1:27">
      <c r="A4623" s="18">
        <v>280</v>
      </c>
      <c r="B4623" s="18" t="s">
        <v>10214</v>
      </c>
      <c r="C4623" s="18" t="s">
        <v>10215</v>
      </c>
      <c r="D4623" s="20" t="s">
        <v>9</v>
      </c>
      <c r="E4623" s="20" t="s">
        <v>6013</v>
      </c>
      <c r="F4623" s="20"/>
      <c r="G4623" s="20" t="s">
        <v>486</v>
      </c>
      <c r="H4623" s="67"/>
      <c r="I4623" s="68"/>
      <c r="J4623" s="20"/>
      <c r="K4623" s="20"/>
      <c r="L4623" s="20"/>
      <c r="M4623" s="18"/>
      <c r="N4623" s="18"/>
      <c r="O4623" s="20"/>
      <c r="P4623" s="88"/>
      <c r="Q4623" s="52"/>
      <c r="R4623" s="52"/>
      <c r="S4623" s="52"/>
      <c r="T4623" s="89"/>
      <c r="U4623" s="20" t="s">
        <v>6013</v>
      </c>
      <c r="V4623" s="6" t="s">
        <v>6013</v>
      </c>
      <c r="W4623" s="21">
        <v>2</v>
      </c>
      <c r="AA4623" s="18" t="s">
        <v>10214</v>
      </c>
    </row>
    <row r="4624" spans="1:27">
      <c r="A4624" s="18">
        <v>281</v>
      </c>
      <c r="B4624" s="18" t="s">
        <v>10216</v>
      </c>
      <c r="C4624" s="18" t="s">
        <v>10217</v>
      </c>
      <c r="D4624" s="20" t="s">
        <v>9</v>
      </c>
      <c r="E4624" s="20" t="s">
        <v>6013</v>
      </c>
      <c r="F4624" s="20"/>
      <c r="G4624" s="20" t="s">
        <v>286</v>
      </c>
      <c r="H4624" s="67"/>
      <c r="I4624" s="68"/>
      <c r="J4624" s="20"/>
      <c r="K4624" s="20"/>
      <c r="L4624" s="20"/>
      <c r="M4624" s="18"/>
      <c r="N4624" s="18"/>
      <c r="O4624" s="20"/>
      <c r="P4624" s="88"/>
      <c r="Q4624" s="52"/>
      <c r="R4624" s="52"/>
      <c r="S4624" s="52"/>
      <c r="T4624" s="89"/>
      <c r="U4624" s="20" t="s">
        <v>6013</v>
      </c>
      <c r="V4624" s="6" t="s">
        <v>6013</v>
      </c>
      <c r="W4624" s="21">
        <v>2</v>
      </c>
      <c r="AA4624" s="18" t="s">
        <v>10216</v>
      </c>
    </row>
    <row r="4625" spans="1:27">
      <c r="A4625" s="18">
        <v>282</v>
      </c>
      <c r="B4625" s="18" t="s">
        <v>10218</v>
      </c>
      <c r="C4625" s="18" t="s">
        <v>10219</v>
      </c>
      <c r="D4625" s="20" t="s">
        <v>15</v>
      </c>
      <c r="E4625" s="20" t="s">
        <v>6013</v>
      </c>
      <c r="F4625" s="20"/>
      <c r="G4625" s="20" t="s">
        <v>1891</v>
      </c>
      <c r="H4625" s="67"/>
      <c r="I4625" s="68"/>
      <c r="J4625" s="20"/>
      <c r="K4625" s="20"/>
      <c r="L4625" s="20"/>
      <c r="M4625" s="18"/>
      <c r="N4625" s="18"/>
      <c r="O4625" s="20"/>
      <c r="P4625" s="88"/>
      <c r="Q4625" s="52"/>
      <c r="R4625" s="52"/>
      <c r="S4625" s="52"/>
      <c r="T4625" s="89"/>
      <c r="U4625" s="20" t="s">
        <v>6013</v>
      </c>
      <c r="V4625" s="6" t="s">
        <v>6013</v>
      </c>
      <c r="W4625" s="21">
        <v>1</v>
      </c>
      <c r="AA4625" s="18" t="s">
        <v>10218</v>
      </c>
    </row>
    <row r="4626" spans="1:27">
      <c r="A4626" s="18">
        <v>283</v>
      </c>
      <c r="B4626" s="18" t="s">
        <v>10220</v>
      </c>
      <c r="C4626" s="18" t="s">
        <v>10221</v>
      </c>
      <c r="D4626" s="20" t="s">
        <v>15</v>
      </c>
      <c r="E4626" s="20" t="s">
        <v>6013</v>
      </c>
      <c r="F4626" s="20"/>
      <c r="G4626" s="20" t="s">
        <v>59</v>
      </c>
      <c r="H4626" s="67"/>
      <c r="I4626" s="68"/>
      <c r="J4626" s="20"/>
      <c r="K4626" s="20"/>
      <c r="L4626" s="20"/>
      <c r="M4626" s="18"/>
      <c r="N4626" s="18"/>
      <c r="O4626" s="20"/>
      <c r="P4626" s="88"/>
      <c r="Q4626" s="52"/>
      <c r="R4626" s="52"/>
      <c r="S4626" s="52"/>
      <c r="T4626" s="89"/>
      <c r="U4626" s="20" t="s">
        <v>6013</v>
      </c>
      <c r="V4626" s="6" t="s">
        <v>6013</v>
      </c>
      <c r="W4626" s="21">
        <v>1</v>
      </c>
      <c r="AA4626" s="18" t="s">
        <v>10220</v>
      </c>
    </row>
    <row r="4627" spans="1:27">
      <c r="A4627" s="18">
        <v>284</v>
      </c>
      <c r="B4627" s="18" t="s">
        <v>10222</v>
      </c>
      <c r="C4627" s="18" t="s">
        <v>10223</v>
      </c>
      <c r="D4627" s="20" t="s">
        <v>9</v>
      </c>
      <c r="E4627" s="20" t="s">
        <v>6021</v>
      </c>
      <c r="F4627" s="20"/>
      <c r="G4627" s="20" t="s">
        <v>286</v>
      </c>
      <c r="H4627" s="67"/>
      <c r="I4627" s="68"/>
      <c r="J4627" s="20"/>
      <c r="K4627" s="20"/>
      <c r="L4627" s="20"/>
      <c r="M4627" s="18"/>
      <c r="N4627" s="18"/>
      <c r="O4627" s="20"/>
      <c r="P4627" s="88"/>
      <c r="Q4627" s="52"/>
      <c r="R4627" s="52"/>
      <c r="S4627" s="52"/>
      <c r="T4627" s="89"/>
      <c r="U4627" s="20" t="s">
        <v>6021</v>
      </c>
      <c r="V4627" s="6" t="s">
        <v>6021</v>
      </c>
      <c r="W4627" s="21">
        <v>2</v>
      </c>
      <c r="AA4627" s="18" t="s">
        <v>10222</v>
      </c>
    </row>
    <row r="4628" spans="1:27">
      <c r="A4628" s="18">
        <v>285</v>
      </c>
      <c r="B4628" s="18" t="s">
        <v>10224</v>
      </c>
      <c r="C4628" s="18" t="s">
        <v>10225</v>
      </c>
      <c r="D4628" s="20" t="s">
        <v>9</v>
      </c>
      <c r="E4628" s="20" t="s">
        <v>6021</v>
      </c>
      <c r="F4628" s="20"/>
      <c r="G4628" s="20" t="s">
        <v>1536</v>
      </c>
      <c r="H4628" s="67"/>
      <c r="I4628" s="68"/>
      <c r="J4628" s="20"/>
      <c r="K4628" s="20"/>
      <c r="L4628" s="20"/>
      <c r="M4628" s="18"/>
      <c r="N4628" s="18"/>
      <c r="O4628" s="20"/>
      <c r="P4628" s="88"/>
      <c r="Q4628" s="52"/>
      <c r="R4628" s="52"/>
      <c r="S4628" s="52"/>
      <c r="T4628" s="89"/>
      <c r="U4628" s="20" t="s">
        <v>6021</v>
      </c>
      <c r="V4628" s="6" t="s">
        <v>6021</v>
      </c>
      <c r="W4628" s="21">
        <v>2</v>
      </c>
      <c r="AA4628" s="18" t="s">
        <v>10224</v>
      </c>
    </row>
    <row r="4629" spans="1:27">
      <c r="A4629" s="18">
        <v>286</v>
      </c>
      <c r="B4629" s="18" t="s">
        <v>10226</v>
      </c>
      <c r="C4629" s="18" t="s">
        <v>10227</v>
      </c>
      <c r="D4629" s="20" t="s">
        <v>9</v>
      </c>
      <c r="E4629" s="20" t="s">
        <v>6021</v>
      </c>
      <c r="F4629" s="20"/>
      <c r="G4629" s="20" t="s">
        <v>82</v>
      </c>
      <c r="H4629" s="67"/>
      <c r="I4629" s="68"/>
      <c r="J4629" s="20"/>
      <c r="K4629" s="20"/>
      <c r="L4629" s="20"/>
      <c r="M4629" s="18"/>
      <c r="N4629" s="18"/>
      <c r="O4629" s="20"/>
      <c r="P4629" s="88"/>
      <c r="Q4629" s="52"/>
      <c r="R4629" s="52"/>
      <c r="S4629" s="52"/>
      <c r="T4629" s="89"/>
      <c r="U4629" s="20" t="s">
        <v>6021</v>
      </c>
      <c r="V4629" s="6" t="s">
        <v>6021</v>
      </c>
      <c r="W4629" s="21">
        <v>2</v>
      </c>
      <c r="AA4629" s="18" t="s">
        <v>10226</v>
      </c>
    </row>
    <row r="4630" spans="1:27">
      <c r="A4630" s="18">
        <v>287</v>
      </c>
      <c r="B4630" s="18" t="s">
        <v>10228</v>
      </c>
      <c r="C4630" s="18" t="s">
        <v>10229</v>
      </c>
      <c r="D4630" s="20" t="s">
        <v>9</v>
      </c>
      <c r="E4630" s="20" t="s">
        <v>6021</v>
      </c>
      <c r="F4630" s="20"/>
      <c r="G4630" s="20" t="s">
        <v>1866</v>
      </c>
      <c r="H4630" s="67"/>
      <c r="I4630" s="68"/>
      <c r="J4630" s="20"/>
      <c r="K4630" s="20"/>
      <c r="L4630" s="20"/>
      <c r="M4630" s="18"/>
      <c r="N4630" s="18"/>
      <c r="O4630" s="20"/>
      <c r="P4630" s="88"/>
      <c r="Q4630" s="52"/>
      <c r="R4630" s="52"/>
      <c r="S4630" s="52"/>
      <c r="T4630" s="89"/>
      <c r="U4630" s="20" t="s">
        <v>6021</v>
      </c>
      <c r="V4630" s="6" t="s">
        <v>6021</v>
      </c>
      <c r="W4630" s="21">
        <v>2</v>
      </c>
      <c r="AA4630" s="18" t="s">
        <v>10228</v>
      </c>
    </row>
    <row r="4631" spans="1:27">
      <c r="A4631" s="18">
        <v>288</v>
      </c>
      <c r="B4631" s="18" t="s">
        <v>10230</v>
      </c>
      <c r="C4631" s="18" t="s">
        <v>10231</v>
      </c>
      <c r="D4631" s="20" t="s">
        <v>9</v>
      </c>
      <c r="E4631" s="20" t="s">
        <v>6021</v>
      </c>
      <c r="F4631" s="20"/>
      <c r="G4631" s="20" t="s">
        <v>59</v>
      </c>
      <c r="H4631" s="67"/>
      <c r="I4631" s="68"/>
      <c r="J4631" s="20"/>
      <c r="K4631" s="20"/>
      <c r="L4631" s="20"/>
      <c r="M4631" s="18"/>
      <c r="N4631" s="18"/>
      <c r="O4631" s="20"/>
      <c r="P4631" s="88"/>
      <c r="Q4631" s="52"/>
      <c r="R4631" s="52"/>
      <c r="S4631" s="52"/>
      <c r="T4631" s="89"/>
      <c r="U4631" s="20" t="s">
        <v>6021</v>
      </c>
      <c r="V4631" s="6" t="s">
        <v>6021</v>
      </c>
      <c r="W4631" s="21">
        <v>2</v>
      </c>
      <c r="AA4631" s="18" t="s">
        <v>10230</v>
      </c>
    </row>
    <row r="4632" spans="1:27">
      <c r="A4632" s="18">
        <v>289</v>
      </c>
      <c r="B4632" s="18" t="s">
        <v>10232</v>
      </c>
      <c r="C4632" s="18" t="s">
        <v>10233</v>
      </c>
      <c r="D4632" s="20" t="s">
        <v>15</v>
      </c>
      <c r="E4632" s="20" t="s">
        <v>6013</v>
      </c>
      <c r="F4632" s="20"/>
      <c r="G4632" s="20" t="s">
        <v>286</v>
      </c>
      <c r="H4632" s="67"/>
      <c r="I4632" s="68"/>
      <c r="J4632" s="20"/>
      <c r="K4632" s="20"/>
      <c r="L4632" s="20"/>
      <c r="M4632" s="18"/>
      <c r="N4632" s="18"/>
      <c r="O4632" s="20"/>
      <c r="P4632" s="88"/>
      <c r="Q4632" s="52"/>
      <c r="R4632" s="52"/>
      <c r="S4632" s="52"/>
      <c r="T4632" s="89"/>
      <c r="U4632" s="20" t="s">
        <v>6013</v>
      </c>
      <c r="V4632" s="6" t="s">
        <v>6013</v>
      </c>
      <c r="W4632" s="21">
        <v>1</v>
      </c>
      <c r="AA4632" s="18" t="s">
        <v>10232</v>
      </c>
    </row>
    <row r="4633" spans="1:27">
      <c r="A4633" s="18">
        <v>290</v>
      </c>
      <c r="B4633" s="18" t="s">
        <v>10234</v>
      </c>
      <c r="C4633" s="18" t="s">
        <v>10235</v>
      </c>
      <c r="D4633" s="20" t="s">
        <v>15</v>
      </c>
      <c r="E4633" s="20" t="s">
        <v>6013</v>
      </c>
      <c r="F4633" s="20"/>
      <c r="G4633" s="20" t="s">
        <v>486</v>
      </c>
      <c r="H4633" s="67"/>
      <c r="I4633" s="68"/>
      <c r="J4633" s="20"/>
      <c r="K4633" s="20"/>
      <c r="L4633" s="20"/>
      <c r="M4633" s="18"/>
      <c r="N4633" s="18"/>
      <c r="O4633" s="20"/>
      <c r="P4633" s="88"/>
      <c r="Q4633" s="52"/>
      <c r="R4633" s="52"/>
      <c r="S4633" s="52"/>
      <c r="T4633" s="89"/>
      <c r="U4633" s="20" t="s">
        <v>6013</v>
      </c>
      <c r="V4633" s="6" t="s">
        <v>6013</v>
      </c>
      <c r="W4633" s="21">
        <v>1</v>
      </c>
      <c r="AA4633" s="18" t="s">
        <v>10234</v>
      </c>
    </row>
    <row r="4634" spans="1:27">
      <c r="A4634" s="18">
        <v>291</v>
      </c>
      <c r="B4634" s="18" t="s">
        <v>10236</v>
      </c>
      <c r="C4634" s="18" t="s">
        <v>10237</v>
      </c>
      <c r="D4634" s="20" t="s">
        <v>15</v>
      </c>
      <c r="E4634" s="20" t="s">
        <v>6013</v>
      </c>
      <c r="F4634" s="20"/>
      <c r="G4634" s="20" t="s">
        <v>1866</v>
      </c>
      <c r="H4634" s="67"/>
      <c r="I4634" s="68"/>
      <c r="J4634" s="20"/>
      <c r="K4634" s="20"/>
      <c r="L4634" s="20"/>
      <c r="M4634" s="18"/>
      <c r="N4634" s="18"/>
      <c r="O4634" s="20"/>
      <c r="P4634" s="88"/>
      <c r="Q4634" s="52"/>
      <c r="R4634" s="52"/>
      <c r="S4634" s="52"/>
      <c r="T4634" s="89"/>
      <c r="U4634" s="20" t="s">
        <v>6013</v>
      </c>
      <c r="V4634" s="6" t="s">
        <v>6013</v>
      </c>
      <c r="W4634" s="21">
        <v>1</v>
      </c>
      <c r="AA4634" s="18" t="s">
        <v>10236</v>
      </c>
    </row>
    <row r="4635" spans="1:27">
      <c r="A4635" s="18">
        <v>292</v>
      </c>
      <c r="B4635" s="18" t="s">
        <v>10238</v>
      </c>
      <c r="C4635" s="18" t="s">
        <v>10239</v>
      </c>
      <c r="D4635" s="20" t="s">
        <v>15</v>
      </c>
      <c r="E4635" s="20" t="s">
        <v>6021</v>
      </c>
      <c r="F4635" s="20"/>
      <c r="G4635" s="20" t="s">
        <v>59</v>
      </c>
      <c r="H4635" s="67"/>
      <c r="I4635" s="68"/>
      <c r="J4635" s="20"/>
      <c r="K4635" s="20"/>
      <c r="L4635" s="20"/>
      <c r="M4635" s="18"/>
      <c r="N4635" s="18"/>
      <c r="O4635" s="20"/>
      <c r="P4635" s="88"/>
      <c r="Q4635" s="52"/>
      <c r="R4635" s="52"/>
      <c r="S4635" s="52"/>
      <c r="T4635" s="89"/>
      <c r="U4635" s="20" t="s">
        <v>6021</v>
      </c>
      <c r="V4635" s="6" t="s">
        <v>6021</v>
      </c>
      <c r="W4635" s="21">
        <v>1</v>
      </c>
      <c r="AA4635" s="18" t="s">
        <v>10238</v>
      </c>
    </row>
    <row r="4636" spans="1:27">
      <c r="A4636" s="18">
        <v>293</v>
      </c>
      <c r="B4636" s="18" t="s">
        <v>10240</v>
      </c>
      <c r="C4636" s="18" t="s">
        <v>10241</v>
      </c>
      <c r="D4636" s="20" t="s">
        <v>9</v>
      </c>
      <c r="E4636" s="20" t="s">
        <v>6021</v>
      </c>
      <c r="F4636" s="20"/>
      <c r="G4636" s="20" t="s">
        <v>16</v>
      </c>
      <c r="H4636" s="67"/>
      <c r="I4636" s="68"/>
      <c r="J4636" s="20"/>
      <c r="K4636" s="20"/>
      <c r="L4636" s="20"/>
      <c r="M4636" s="18"/>
      <c r="N4636" s="18"/>
      <c r="O4636" s="20"/>
      <c r="P4636" s="88"/>
      <c r="Q4636" s="52"/>
      <c r="R4636" s="52"/>
      <c r="S4636" s="52"/>
      <c r="T4636" s="89"/>
      <c r="U4636" s="20" t="s">
        <v>6021</v>
      </c>
      <c r="V4636" s="6" t="s">
        <v>6021</v>
      </c>
      <c r="W4636" s="21">
        <v>2</v>
      </c>
      <c r="AA4636" s="18" t="s">
        <v>10240</v>
      </c>
    </row>
    <row r="4637" spans="1:27">
      <c r="A4637" s="18">
        <v>294</v>
      </c>
      <c r="B4637" s="18" t="s">
        <v>10242</v>
      </c>
      <c r="C4637" s="18" t="s">
        <v>10243</v>
      </c>
      <c r="D4637" s="20" t="s">
        <v>15</v>
      </c>
      <c r="E4637" s="20" t="s">
        <v>6013</v>
      </c>
      <c r="F4637" s="20"/>
      <c r="G4637" s="20" t="s">
        <v>20</v>
      </c>
      <c r="H4637" s="67"/>
      <c r="I4637" s="68"/>
      <c r="J4637" s="20"/>
      <c r="K4637" s="20"/>
      <c r="L4637" s="20"/>
      <c r="M4637" s="18"/>
      <c r="N4637" s="18"/>
      <c r="O4637" s="20"/>
      <c r="P4637" s="88"/>
      <c r="Q4637" s="52"/>
      <c r="R4637" s="52"/>
      <c r="S4637" s="52"/>
      <c r="T4637" s="89"/>
      <c r="U4637" s="20" t="s">
        <v>6013</v>
      </c>
      <c r="V4637" s="6" t="s">
        <v>6031</v>
      </c>
      <c r="W4637" s="21">
        <v>1</v>
      </c>
      <c r="AA4637" s="18" t="s">
        <v>10242</v>
      </c>
    </row>
    <row r="4638" spans="1:27">
      <c r="A4638" s="18">
        <v>295</v>
      </c>
      <c r="B4638" s="18" t="s">
        <v>10244</v>
      </c>
      <c r="C4638" s="18" t="s">
        <v>10245</v>
      </c>
      <c r="D4638" s="20" t="s">
        <v>15</v>
      </c>
      <c r="E4638" s="20" t="s">
        <v>6013</v>
      </c>
      <c r="F4638" s="20"/>
      <c r="G4638" s="20" t="s">
        <v>1536</v>
      </c>
      <c r="H4638" s="67"/>
      <c r="I4638" s="68"/>
      <c r="J4638" s="20"/>
      <c r="K4638" s="20"/>
      <c r="L4638" s="20"/>
      <c r="M4638" s="18"/>
      <c r="N4638" s="18"/>
      <c r="O4638" s="20"/>
      <c r="P4638" s="88"/>
      <c r="Q4638" s="52"/>
      <c r="R4638" s="52"/>
      <c r="S4638" s="52"/>
      <c r="T4638" s="89"/>
      <c r="U4638" s="20" t="s">
        <v>6013</v>
      </c>
      <c r="V4638" s="6" t="s">
        <v>6013</v>
      </c>
      <c r="W4638" s="21">
        <v>1</v>
      </c>
      <c r="AA4638" s="18" t="s">
        <v>10244</v>
      </c>
    </row>
    <row r="4639" spans="1:27">
      <c r="A4639" s="18">
        <v>296</v>
      </c>
      <c r="B4639" s="18" t="s">
        <v>10246</v>
      </c>
      <c r="C4639" s="18" t="s">
        <v>10247</v>
      </c>
      <c r="D4639" s="20" t="s">
        <v>9</v>
      </c>
      <c r="E4639" s="20" t="s">
        <v>6013</v>
      </c>
      <c r="F4639" s="20"/>
      <c r="G4639" s="20" t="s">
        <v>486</v>
      </c>
      <c r="H4639" s="67"/>
      <c r="I4639" s="68"/>
      <c r="J4639" s="20"/>
      <c r="K4639" s="20"/>
      <c r="L4639" s="20"/>
      <c r="M4639" s="18"/>
      <c r="N4639" s="18"/>
      <c r="O4639" s="20"/>
      <c r="P4639" s="88"/>
      <c r="Q4639" s="52"/>
      <c r="R4639" s="52"/>
      <c r="S4639" s="52"/>
      <c r="T4639" s="89"/>
      <c r="U4639" s="20" t="s">
        <v>6013</v>
      </c>
      <c r="V4639" s="6" t="s">
        <v>6013</v>
      </c>
      <c r="W4639" s="21">
        <v>2</v>
      </c>
      <c r="AA4639" s="18" t="s">
        <v>10246</v>
      </c>
    </row>
    <row r="4640" spans="1:27">
      <c r="A4640" s="18">
        <v>297</v>
      </c>
      <c r="B4640" s="18" t="s">
        <v>10248</v>
      </c>
      <c r="C4640" s="18" t="s">
        <v>10249</v>
      </c>
      <c r="D4640" s="20" t="s">
        <v>15</v>
      </c>
      <c r="E4640" s="20" t="s">
        <v>6013</v>
      </c>
      <c r="F4640" s="20"/>
      <c r="G4640" s="20" t="s">
        <v>1538</v>
      </c>
      <c r="H4640" s="67"/>
      <c r="I4640" s="68"/>
      <c r="J4640" s="20"/>
      <c r="K4640" s="20"/>
      <c r="L4640" s="20"/>
      <c r="M4640" s="18"/>
      <c r="N4640" s="18"/>
      <c r="O4640" s="20"/>
      <c r="P4640" s="88"/>
      <c r="Q4640" s="52"/>
      <c r="R4640" s="52"/>
      <c r="S4640" s="52"/>
      <c r="T4640" s="89"/>
      <c r="U4640" s="20" t="s">
        <v>6013</v>
      </c>
      <c r="V4640" s="6" t="s">
        <v>6013</v>
      </c>
      <c r="W4640" s="21">
        <v>1</v>
      </c>
      <c r="AA4640" s="18" t="s">
        <v>10248</v>
      </c>
    </row>
    <row r="4641" spans="1:27">
      <c r="A4641" s="18">
        <v>298</v>
      </c>
      <c r="B4641" s="18" t="s">
        <v>10250</v>
      </c>
      <c r="C4641" s="18" t="s">
        <v>10251</v>
      </c>
      <c r="D4641" s="20" t="s">
        <v>15</v>
      </c>
      <c r="E4641" s="20" t="s">
        <v>6170</v>
      </c>
      <c r="F4641" s="20"/>
      <c r="G4641" s="20" t="s">
        <v>1866</v>
      </c>
      <c r="H4641" s="67"/>
      <c r="I4641" s="68"/>
      <c r="J4641" s="20"/>
      <c r="K4641" s="20"/>
      <c r="L4641" s="20"/>
      <c r="M4641" s="18"/>
      <c r="N4641" s="18"/>
      <c r="O4641" s="20"/>
      <c r="P4641" s="88"/>
      <c r="Q4641" s="52"/>
      <c r="R4641" s="52"/>
      <c r="S4641" s="52"/>
      <c r="T4641" s="89"/>
      <c r="U4641" s="20" t="s">
        <v>6170</v>
      </c>
      <c r="V4641" s="6" t="s">
        <v>6170</v>
      </c>
      <c r="W4641" s="21">
        <v>1</v>
      </c>
      <c r="AA4641" s="18" t="s">
        <v>10250</v>
      </c>
    </row>
    <row r="4642" spans="1:27">
      <c r="A4642" s="18">
        <v>299</v>
      </c>
      <c r="B4642" s="18" t="s">
        <v>10252</v>
      </c>
      <c r="C4642" s="18" t="s">
        <v>10253</v>
      </c>
      <c r="D4642" s="20" t="s">
        <v>9</v>
      </c>
      <c r="E4642" s="20" t="s">
        <v>6013</v>
      </c>
      <c r="F4642" s="20"/>
      <c r="G4642" s="20" t="s">
        <v>20</v>
      </c>
      <c r="H4642" s="67"/>
      <c r="I4642" s="68"/>
      <c r="J4642" s="20"/>
      <c r="K4642" s="20"/>
      <c r="L4642" s="20"/>
      <c r="M4642" s="18"/>
      <c r="N4642" s="18"/>
      <c r="O4642" s="20"/>
      <c r="P4642" s="88"/>
      <c r="Q4642" s="52"/>
      <c r="R4642" s="52"/>
      <c r="S4642" s="52"/>
      <c r="T4642" s="89"/>
      <c r="U4642" s="20" t="s">
        <v>6013</v>
      </c>
      <c r="V4642" s="6" t="s">
        <v>6013</v>
      </c>
      <c r="W4642" s="21">
        <v>2</v>
      </c>
      <c r="AA4642" s="18" t="s">
        <v>10252</v>
      </c>
    </row>
    <row r="4643" spans="1:27">
      <c r="A4643" s="18">
        <v>300</v>
      </c>
      <c r="B4643" s="18" t="s">
        <v>10254</v>
      </c>
      <c r="C4643" s="18" t="s">
        <v>10255</v>
      </c>
      <c r="D4643" s="20" t="s">
        <v>9</v>
      </c>
      <c r="E4643" s="20" t="s">
        <v>6013</v>
      </c>
      <c r="F4643" s="20"/>
      <c r="G4643" s="20" t="s">
        <v>82</v>
      </c>
      <c r="H4643" s="67"/>
      <c r="I4643" s="68"/>
      <c r="J4643" s="20"/>
      <c r="K4643" s="20"/>
      <c r="L4643" s="20"/>
      <c r="M4643" s="18"/>
      <c r="N4643" s="18"/>
      <c r="O4643" s="20"/>
      <c r="P4643" s="88"/>
      <c r="Q4643" s="52"/>
      <c r="R4643" s="52"/>
      <c r="S4643" s="52"/>
      <c r="T4643" s="89"/>
      <c r="U4643" s="20" t="s">
        <v>6013</v>
      </c>
      <c r="V4643" s="6" t="s">
        <v>6013</v>
      </c>
      <c r="W4643" s="21">
        <v>2</v>
      </c>
      <c r="AA4643" s="18" t="s">
        <v>10254</v>
      </c>
    </row>
    <row r="4644" spans="1:27">
      <c r="A4644" s="18">
        <v>301</v>
      </c>
      <c r="B4644" s="18" t="s">
        <v>10256</v>
      </c>
      <c r="C4644" s="18" t="s">
        <v>10257</v>
      </c>
      <c r="D4644" s="20" t="s">
        <v>9</v>
      </c>
      <c r="E4644" s="20" t="s">
        <v>6021</v>
      </c>
      <c r="F4644" s="20"/>
      <c r="G4644" s="20" t="s">
        <v>20</v>
      </c>
      <c r="H4644" s="67"/>
      <c r="I4644" s="68"/>
      <c r="J4644" s="20"/>
      <c r="K4644" s="20"/>
      <c r="L4644" s="20"/>
      <c r="M4644" s="18"/>
      <c r="N4644" s="18"/>
      <c r="O4644" s="20"/>
      <c r="P4644" s="88"/>
      <c r="Q4644" s="52"/>
      <c r="R4644" s="52"/>
      <c r="S4644" s="52"/>
      <c r="T4644" s="89"/>
      <c r="U4644" s="20" t="s">
        <v>6021</v>
      </c>
      <c r="V4644" s="6" t="s">
        <v>6013</v>
      </c>
      <c r="W4644" s="21">
        <v>2</v>
      </c>
      <c r="AA4644" s="18" t="s">
        <v>10256</v>
      </c>
    </row>
    <row r="4645" spans="1:27">
      <c r="A4645" s="18">
        <v>302</v>
      </c>
      <c r="B4645" s="18" t="s">
        <v>10258</v>
      </c>
      <c r="C4645" s="18" t="s">
        <v>10259</v>
      </c>
      <c r="D4645" s="20" t="s">
        <v>9</v>
      </c>
      <c r="E4645" s="20" t="s">
        <v>6013</v>
      </c>
      <c r="F4645" s="20"/>
      <c r="G4645" s="20" t="s">
        <v>20</v>
      </c>
      <c r="H4645" s="67"/>
      <c r="I4645" s="68"/>
      <c r="J4645" s="20"/>
      <c r="K4645" s="20"/>
      <c r="L4645" s="20"/>
      <c r="M4645" s="18"/>
      <c r="N4645" s="18"/>
      <c r="O4645" s="20"/>
      <c r="P4645" s="88"/>
      <c r="Q4645" s="52"/>
      <c r="R4645" s="52"/>
      <c r="S4645" s="52"/>
      <c r="T4645" s="89"/>
      <c r="U4645" s="20" t="s">
        <v>6013</v>
      </c>
      <c r="V4645" s="6" t="s">
        <v>6013</v>
      </c>
      <c r="W4645" s="21">
        <v>2</v>
      </c>
      <c r="AA4645" s="18" t="s">
        <v>10258</v>
      </c>
    </row>
    <row r="4646" spans="1:27">
      <c r="A4646" s="18">
        <v>303</v>
      </c>
      <c r="B4646" s="18" t="s">
        <v>10260</v>
      </c>
      <c r="C4646" s="18" t="s">
        <v>10261</v>
      </c>
      <c r="D4646" s="20" t="s">
        <v>9</v>
      </c>
      <c r="E4646" s="20" t="s">
        <v>6013</v>
      </c>
      <c r="F4646" s="20"/>
      <c r="G4646" s="20" t="s">
        <v>59</v>
      </c>
      <c r="H4646" s="67"/>
      <c r="I4646" s="68"/>
      <c r="J4646" s="20"/>
      <c r="K4646" s="20"/>
      <c r="L4646" s="20"/>
      <c r="M4646" s="18"/>
      <c r="N4646" s="18"/>
      <c r="O4646" s="20"/>
      <c r="P4646" s="88"/>
      <c r="Q4646" s="52"/>
      <c r="R4646" s="52"/>
      <c r="S4646" s="52"/>
      <c r="T4646" s="89"/>
      <c r="U4646" s="20" t="s">
        <v>6013</v>
      </c>
      <c r="V4646" s="6" t="s">
        <v>6013</v>
      </c>
      <c r="W4646" s="21">
        <v>2</v>
      </c>
      <c r="AA4646" s="18" t="s">
        <v>10260</v>
      </c>
    </row>
    <row r="4647" spans="1:27">
      <c r="A4647" s="18">
        <v>304</v>
      </c>
      <c r="B4647" s="18" t="s">
        <v>10262</v>
      </c>
      <c r="C4647" s="18" t="s">
        <v>10263</v>
      </c>
      <c r="D4647" s="20" t="s">
        <v>9</v>
      </c>
      <c r="E4647" s="20" t="s">
        <v>6013</v>
      </c>
      <c r="F4647" s="20"/>
      <c r="G4647" s="20" t="s">
        <v>286</v>
      </c>
      <c r="H4647" s="67"/>
      <c r="I4647" s="68"/>
      <c r="J4647" s="20"/>
      <c r="K4647" s="20"/>
      <c r="L4647" s="20"/>
      <c r="M4647" s="18"/>
      <c r="N4647" s="18"/>
      <c r="O4647" s="20"/>
      <c r="P4647" s="88"/>
      <c r="Q4647" s="52"/>
      <c r="R4647" s="52"/>
      <c r="S4647" s="52"/>
      <c r="T4647" s="89"/>
      <c r="U4647" s="20" t="s">
        <v>6013</v>
      </c>
      <c r="V4647" s="6" t="s">
        <v>6013</v>
      </c>
      <c r="W4647" s="21">
        <v>2</v>
      </c>
      <c r="AA4647" s="18" t="s">
        <v>10262</v>
      </c>
    </row>
    <row r="4648" spans="1:27">
      <c r="A4648" s="18">
        <v>305</v>
      </c>
      <c r="B4648" s="18" t="s">
        <v>10264</v>
      </c>
      <c r="C4648" s="18" t="s">
        <v>10265</v>
      </c>
      <c r="D4648" s="20" t="s">
        <v>9</v>
      </c>
      <c r="E4648" s="20" t="s">
        <v>6013</v>
      </c>
      <c r="F4648" s="20"/>
      <c r="G4648" s="20" t="s">
        <v>286</v>
      </c>
      <c r="H4648" s="67"/>
      <c r="I4648" s="68"/>
      <c r="J4648" s="20"/>
      <c r="K4648" s="20"/>
      <c r="L4648" s="20"/>
      <c r="M4648" s="18"/>
      <c r="N4648" s="18"/>
      <c r="O4648" s="20"/>
      <c r="P4648" s="88"/>
      <c r="Q4648" s="52"/>
      <c r="R4648" s="52"/>
      <c r="S4648" s="52"/>
      <c r="T4648" s="89"/>
      <c r="U4648" s="20" t="s">
        <v>6013</v>
      </c>
      <c r="V4648" s="6" t="s">
        <v>6013</v>
      </c>
      <c r="W4648" s="21">
        <v>2</v>
      </c>
      <c r="AA4648" s="18" t="s">
        <v>10264</v>
      </c>
    </row>
    <row r="4649" spans="1:27">
      <c r="A4649" s="18">
        <v>306</v>
      </c>
      <c r="B4649" s="18" t="s">
        <v>10266</v>
      </c>
      <c r="C4649" s="18" t="s">
        <v>10267</v>
      </c>
      <c r="D4649" s="20" t="s">
        <v>9</v>
      </c>
      <c r="E4649" s="20" t="s">
        <v>6013</v>
      </c>
      <c r="F4649" s="20"/>
      <c r="G4649" s="20" t="s">
        <v>486</v>
      </c>
      <c r="H4649" s="67"/>
      <c r="I4649" s="68"/>
      <c r="J4649" s="20"/>
      <c r="K4649" s="20"/>
      <c r="L4649" s="20"/>
      <c r="M4649" s="18"/>
      <c r="N4649" s="18"/>
      <c r="O4649" s="20"/>
      <c r="P4649" s="88"/>
      <c r="Q4649" s="52"/>
      <c r="R4649" s="52"/>
      <c r="S4649" s="52"/>
      <c r="T4649" s="89"/>
      <c r="U4649" s="20" t="s">
        <v>6013</v>
      </c>
      <c r="V4649" s="6" t="s">
        <v>6013</v>
      </c>
      <c r="W4649" s="21">
        <v>2</v>
      </c>
      <c r="AA4649" s="18" t="s">
        <v>10266</v>
      </c>
    </row>
    <row r="4650" spans="1:27">
      <c r="A4650" s="18">
        <v>307</v>
      </c>
      <c r="B4650" s="18" t="s">
        <v>10268</v>
      </c>
      <c r="C4650" s="18" t="s">
        <v>10269</v>
      </c>
      <c r="D4650" s="20" t="s">
        <v>9</v>
      </c>
      <c r="E4650" s="20" t="s">
        <v>6013</v>
      </c>
      <c r="F4650" s="20"/>
      <c r="G4650" s="20" t="s">
        <v>1536</v>
      </c>
      <c r="H4650" s="67"/>
      <c r="I4650" s="68"/>
      <c r="J4650" s="20"/>
      <c r="K4650" s="20"/>
      <c r="L4650" s="20"/>
      <c r="M4650" s="18"/>
      <c r="N4650" s="18"/>
      <c r="O4650" s="20"/>
      <c r="P4650" s="88"/>
      <c r="Q4650" s="52"/>
      <c r="R4650" s="52"/>
      <c r="S4650" s="52"/>
      <c r="T4650" s="89"/>
      <c r="U4650" s="20" t="s">
        <v>6013</v>
      </c>
      <c r="V4650" s="6" t="s">
        <v>6013</v>
      </c>
      <c r="W4650" s="21">
        <v>2</v>
      </c>
      <c r="AA4650" s="18" t="s">
        <v>10268</v>
      </c>
    </row>
    <row r="4651" spans="1:27">
      <c r="A4651" s="18">
        <v>308</v>
      </c>
      <c r="B4651" s="18" t="s">
        <v>10270</v>
      </c>
      <c r="C4651" s="18" t="s">
        <v>10271</v>
      </c>
      <c r="D4651" s="20" t="s">
        <v>9</v>
      </c>
      <c r="E4651" s="20" t="s">
        <v>6013</v>
      </c>
      <c r="F4651" s="20"/>
      <c r="G4651" s="20" t="s">
        <v>1538</v>
      </c>
      <c r="H4651" s="67"/>
      <c r="I4651" s="68"/>
      <c r="J4651" s="20"/>
      <c r="K4651" s="20"/>
      <c r="L4651" s="20"/>
      <c r="M4651" s="18"/>
      <c r="N4651" s="18"/>
      <c r="O4651" s="20"/>
      <c r="P4651" s="88"/>
      <c r="Q4651" s="52"/>
      <c r="R4651" s="52"/>
      <c r="S4651" s="52"/>
      <c r="T4651" s="89"/>
      <c r="U4651" s="20" t="s">
        <v>6013</v>
      </c>
      <c r="V4651" s="6" t="s">
        <v>6013</v>
      </c>
      <c r="W4651" s="21">
        <v>2</v>
      </c>
      <c r="AA4651" s="18" t="s">
        <v>10270</v>
      </c>
    </row>
    <row r="4652" spans="1:27">
      <c r="A4652" s="18">
        <v>309</v>
      </c>
      <c r="B4652" s="18" t="s">
        <v>10272</v>
      </c>
      <c r="C4652" s="18" t="s">
        <v>10273</v>
      </c>
      <c r="D4652" s="20" t="s">
        <v>9</v>
      </c>
      <c r="E4652" s="20" t="s">
        <v>6021</v>
      </c>
      <c r="F4652" s="20"/>
      <c r="G4652" s="20" t="s">
        <v>1536</v>
      </c>
      <c r="H4652" s="67"/>
      <c r="I4652" s="68"/>
      <c r="J4652" s="20"/>
      <c r="K4652" s="20"/>
      <c r="L4652" s="20"/>
      <c r="M4652" s="18"/>
      <c r="N4652" s="18"/>
      <c r="O4652" s="20"/>
      <c r="P4652" s="88"/>
      <c r="Q4652" s="52"/>
      <c r="R4652" s="52"/>
      <c r="S4652" s="52"/>
      <c r="T4652" s="89"/>
      <c r="U4652" s="20" t="s">
        <v>6021</v>
      </c>
      <c r="V4652" s="6" t="s">
        <v>6021</v>
      </c>
      <c r="W4652" s="21">
        <v>2</v>
      </c>
      <c r="AA4652" s="18" t="s">
        <v>10272</v>
      </c>
    </row>
    <row r="4653" spans="1:27">
      <c r="A4653" s="18">
        <v>310</v>
      </c>
      <c r="B4653" s="18" t="s">
        <v>10274</v>
      </c>
      <c r="C4653" s="18" t="s">
        <v>10275</v>
      </c>
      <c r="D4653" s="20" t="s">
        <v>9</v>
      </c>
      <c r="E4653" s="20" t="s">
        <v>6013</v>
      </c>
      <c r="F4653" s="20"/>
      <c r="G4653" s="20" t="s">
        <v>1891</v>
      </c>
      <c r="H4653" s="67"/>
      <c r="I4653" s="68"/>
      <c r="J4653" s="20"/>
      <c r="K4653" s="20"/>
      <c r="L4653" s="20"/>
      <c r="M4653" s="18"/>
      <c r="N4653" s="18"/>
      <c r="O4653" s="20"/>
      <c r="P4653" s="88"/>
      <c r="Q4653" s="52"/>
      <c r="R4653" s="52"/>
      <c r="S4653" s="52"/>
      <c r="T4653" s="89"/>
      <c r="U4653" s="20" t="s">
        <v>6013</v>
      </c>
      <c r="V4653" s="6" t="s">
        <v>6013</v>
      </c>
      <c r="W4653" s="21">
        <v>2</v>
      </c>
      <c r="AA4653" s="18" t="s">
        <v>10274</v>
      </c>
    </row>
    <row r="4654" spans="1:27">
      <c r="A4654" s="18">
        <v>311</v>
      </c>
      <c r="B4654" s="18" t="s">
        <v>10276</v>
      </c>
      <c r="C4654" s="18" t="s">
        <v>10277</v>
      </c>
      <c r="D4654" s="20" t="s">
        <v>9</v>
      </c>
      <c r="E4654" s="20" t="s">
        <v>6021</v>
      </c>
      <c r="F4654" s="20"/>
      <c r="G4654" s="20" t="s">
        <v>486</v>
      </c>
      <c r="H4654" s="67"/>
      <c r="I4654" s="68"/>
      <c r="J4654" s="20"/>
      <c r="K4654" s="20"/>
      <c r="L4654" s="20"/>
      <c r="M4654" s="18"/>
      <c r="N4654" s="18"/>
      <c r="O4654" s="20"/>
      <c r="P4654" s="88"/>
      <c r="Q4654" s="52"/>
      <c r="R4654" s="52"/>
      <c r="S4654" s="52"/>
      <c r="T4654" s="89"/>
      <c r="U4654" s="20" t="s">
        <v>6021</v>
      </c>
      <c r="V4654" s="6" t="s">
        <v>6021</v>
      </c>
      <c r="W4654" s="21">
        <v>2</v>
      </c>
      <c r="AA4654" s="18" t="s">
        <v>10276</v>
      </c>
    </row>
    <row r="4655" spans="1:27">
      <c r="A4655" s="18">
        <v>312</v>
      </c>
      <c r="B4655" s="18" t="s">
        <v>10278</v>
      </c>
      <c r="C4655" s="18" t="s">
        <v>10279</v>
      </c>
      <c r="D4655" s="20" t="s">
        <v>9</v>
      </c>
      <c r="E4655" s="20" t="s">
        <v>6021</v>
      </c>
      <c r="F4655" s="20"/>
      <c r="G4655" s="20" t="s">
        <v>1538</v>
      </c>
      <c r="H4655" s="67"/>
      <c r="I4655" s="68"/>
      <c r="J4655" s="20"/>
      <c r="K4655" s="20"/>
      <c r="L4655" s="20"/>
      <c r="M4655" s="18"/>
      <c r="N4655" s="18"/>
      <c r="O4655" s="20"/>
      <c r="P4655" s="88"/>
      <c r="Q4655" s="52"/>
      <c r="R4655" s="52"/>
      <c r="S4655" s="52"/>
      <c r="T4655" s="89"/>
      <c r="U4655" s="20" t="s">
        <v>6021</v>
      </c>
      <c r="V4655" s="6" t="s">
        <v>6021</v>
      </c>
      <c r="W4655" s="21">
        <v>2</v>
      </c>
      <c r="AA4655" s="18" t="s">
        <v>10278</v>
      </c>
    </row>
    <row r="4656" spans="1:27">
      <c r="A4656" s="18">
        <v>313</v>
      </c>
      <c r="B4656" s="18" t="s">
        <v>10280</v>
      </c>
      <c r="C4656" s="18" t="s">
        <v>10281</v>
      </c>
      <c r="D4656" s="20" t="s">
        <v>9</v>
      </c>
      <c r="E4656" s="20" t="s">
        <v>6021</v>
      </c>
      <c r="F4656" s="20"/>
      <c r="G4656" s="20" t="s">
        <v>1891</v>
      </c>
      <c r="H4656" s="67"/>
      <c r="I4656" s="68"/>
      <c r="J4656" s="20"/>
      <c r="K4656" s="20"/>
      <c r="L4656" s="20"/>
      <c r="M4656" s="18"/>
      <c r="N4656" s="18"/>
      <c r="O4656" s="20"/>
      <c r="P4656" s="88"/>
      <c r="Q4656" s="52"/>
      <c r="R4656" s="52"/>
      <c r="S4656" s="52"/>
      <c r="T4656" s="89"/>
      <c r="U4656" s="20" t="s">
        <v>6021</v>
      </c>
      <c r="V4656" s="6" t="s">
        <v>6021</v>
      </c>
      <c r="W4656" s="21">
        <v>2</v>
      </c>
      <c r="AA4656" s="18" t="s">
        <v>10280</v>
      </c>
    </row>
    <row r="4657" spans="1:27">
      <c r="A4657" s="18">
        <v>314</v>
      </c>
      <c r="B4657" s="18" t="s">
        <v>10282</v>
      </c>
      <c r="C4657" s="18" t="s">
        <v>10283</v>
      </c>
      <c r="D4657" s="20" t="s">
        <v>9</v>
      </c>
      <c r="E4657" s="20" t="s">
        <v>6021</v>
      </c>
      <c r="F4657" s="20"/>
      <c r="G4657" s="20" t="s">
        <v>1866</v>
      </c>
      <c r="H4657" s="67"/>
      <c r="I4657" s="68"/>
      <c r="J4657" s="20"/>
      <c r="K4657" s="20"/>
      <c r="L4657" s="20"/>
      <c r="M4657" s="18"/>
      <c r="N4657" s="18"/>
      <c r="O4657" s="20"/>
      <c r="P4657" s="88"/>
      <c r="Q4657" s="52"/>
      <c r="R4657" s="52"/>
      <c r="S4657" s="52"/>
      <c r="T4657" s="89"/>
      <c r="U4657" s="20" t="s">
        <v>6021</v>
      </c>
      <c r="V4657" s="6" t="s">
        <v>6021</v>
      </c>
      <c r="W4657" s="21">
        <v>2</v>
      </c>
      <c r="AA4657" s="18" t="s">
        <v>10282</v>
      </c>
    </row>
    <row r="4658" spans="1:27">
      <c r="A4658" s="18">
        <v>315</v>
      </c>
      <c r="B4658" s="18" t="s">
        <v>10284</v>
      </c>
      <c r="C4658" s="18" t="s">
        <v>10285</v>
      </c>
      <c r="D4658" s="20" t="s">
        <v>9</v>
      </c>
      <c r="E4658" s="20" t="s">
        <v>6021</v>
      </c>
      <c r="F4658" s="20"/>
      <c r="G4658" s="20" t="s">
        <v>1536</v>
      </c>
      <c r="H4658" s="67"/>
      <c r="I4658" s="68"/>
      <c r="J4658" s="20"/>
      <c r="K4658" s="20"/>
      <c r="L4658" s="20"/>
      <c r="M4658" s="18"/>
      <c r="N4658" s="18"/>
      <c r="O4658" s="20"/>
      <c r="P4658" s="88"/>
      <c r="Q4658" s="52"/>
      <c r="R4658" s="52"/>
      <c r="S4658" s="52"/>
      <c r="T4658" s="89"/>
      <c r="U4658" s="20" t="s">
        <v>6021</v>
      </c>
      <c r="V4658" s="6" t="s">
        <v>6021</v>
      </c>
      <c r="W4658" s="21">
        <v>2</v>
      </c>
      <c r="AA4658" s="18" t="s">
        <v>10284</v>
      </c>
    </row>
    <row r="4659" spans="1:27">
      <c r="A4659" s="18">
        <v>316</v>
      </c>
      <c r="B4659" s="18" t="s">
        <v>10286</v>
      </c>
      <c r="C4659" s="18" t="s">
        <v>10287</v>
      </c>
      <c r="D4659" s="20" t="s">
        <v>9</v>
      </c>
      <c r="E4659" s="20" t="s">
        <v>6021</v>
      </c>
      <c r="F4659" s="20"/>
      <c r="G4659" s="20" t="s">
        <v>1538</v>
      </c>
      <c r="H4659" s="67"/>
      <c r="I4659" s="68"/>
      <c r="J4659" s="20"/>
      <c r="K4659" s="20"/>
      <c r="L4659" s="20"/>
      <c r="M4659" s="18"/>
      <c r="N4659" s="18"/>
      <c r="O4659" s="20"/>
      <c r="P4659" s="88"/>
      <c r="Q4659" s="52"/>
      <c r="R4659" s="52"/>
      <c r="S4659" s="52"/>
      <c r="T4659" s="89"/>
      <c r="U4659" s="20" t="s">
        <v>6021</v>
      </c>
      <c r="V4659" s="6" t="s">
        <v>6021</v>
      </c>
      <c r="W4659" s="21">
        <v>2</v>
      </c>
      <c r="AA4659" s="18" t="s">
        <v>10286</v>
      </c>
    </row>
    <row r="4660" spans="1:27">
      <c r="A4660" s="18">
        <v>317</v>
      </c>
      <c r="B4660" s="18" t="s">
        <v>10288</v>
      </c>
      <c r="C4660" s="18" t="s">
        <v>10289</v>
      </c>
      <c r="D4660" s="20" t="s">
        <v>15</v>
      </c>
      <c r="E4660" s="20" t="s">
        <v>6021</v>
      </c>
      <c r="F4660" s="20"/>
      <c r="G4660" s="20" t="s">
        <v>1538</v>
      </c>
      <c r="H4660" s="67"/>
      <c r="I4660" s="68"/>
      <c r="J4660" s="20"/>
      <c r="K4660" s="20"/>
      <c r="L4660" s="20"/>
      <c r="M4660" s="18"/>
      <c r="N4660" s="18"/>
      <c r="O4660" s="20"/>
      <c r="P4660" s="88"/>
      <c r="Q4660" s="52"/>
      <c r="R4660" s="52"/>
      <c r="S4660" s="52"/>
      <c r="T4660" s="89"/>
      <c r="U4660" s="20" t="s">
        <v>6021</v>
      </c>
      <c r="V4660" s="6" t="s">
        <v>6021</v>
      </c>
      <c r="W4660" s="21">
        <v>1</v>
      </c>
      <c r="AA4660" s="18" t="s">
        <v>10288</v>
      </c>
    </row>
    <row r="4661" spans="1:27">
      <c r="A4661" s="18">
        <v>318</v>
      </c>
      <c r="B4661" s="18" t="s">
        <v>10290</v>
      </c>
      <c r="C4661" s="18" t="s">
        <v>10291</v>
      </c>
      <c r="D4661" s="20" t="s">
        <v>9</v>
      </c>
      <c r="E4661" s="20" t="s">
        <v>6013</v>
      </c>
      <c r="F4661" s="20"/>
      <c r="G4661" s="20" t="s">
        <v>1866</v>
      </c>
      <c r="H4661" s="67"/>
      <c r="I4661" s="68"/>
      <c r="J4661" s="20"/>
      <c r="K4661" s="20"/>
      <c r="L4661" s="20"/>
      <c r="M4661" s="18"/>
      <c r="N4661" s="18"/>
      <c r="O4661" s="20"/>
      <c r="P4661" s="88"/>
      <c r="Q4661" s="52"/>
      <c r="R4661" s="52"/>
      <c r="S4661" s="52"/>
      <c r="T4661" s="89"/>
      <c r="U4661" s="20" t="s">
        <v>6013</v>
      </c>
      <c r="V4661" s="6" t="s">
        <v>6013</v>
      </c>
      <c r="W4661" s="21">
        <v>2</v>
      </c>
      <c r="AA4661" s="18" t="s">
        <v>10290</v>
      </c>
    </row>
    <row r="4662" spans="1:27">
      <c r="A4662" s="18">
        <v>319</v>
      </c>
      <c r="B4662" s="18" t="s">
        <v>10292</v>
      </c>
      <c r="C4662" s="18" t="s">
        <v>10293</v>
      </c>
      <c r="D4662" s="20" t="s">
        <v>9</v>
      </c>
      <c r="E4662" s="20" t="s">
        <v>6013</v>
      </c>
      <c r="F4662" s="20"/>
      <c r="G4662" s="20" t="s">
        <v>1891</v>
      </c>
      <c r="H4662" s="67"/>
      <c r="I4662" s="68"/>
      <c r="J4662" s="20"/>
      <c r="K4662" s="20"/>
      <c r="L4662" s="20"/>
      <c r="M4662" s="18"/>
      <c r="N4662" s="18"/>
      <c r="O4662" s="20"/>
      <c r="P4662" s="88"/>
      <c r="Q4662" s="52"/>
      <c r="R4662" s="52"/>
      <c r="S4662" s="52"/>
      <c r="T4662" s="89"/>
      <c r="U4662" s="20" t="s">
        <v>6013</v>
      </c>
      <c r="V4662" s="6" t="s">
        <v>6013</v>
      </c>
      <c r="W4662" s="21">
        <v>2</v>
      </c>
      <c r="AA4662" s="18" t="s">
        <v>10292</v>
      </c>
    </row>
    <row r="4663" spans="1:27">
      <c r="A4663" s="18">
        <v>320</v>
      </c>
      <c r="B4663" s="18" t="s">
        <v>10294</v>
      </c>
      <c r="C4663" s="18" t="s">
        <v>10295</v>
      </c>
      <c r="D4663" s="20" t="s">
        <v>9</v>
      </c>
      <c r="E4663" s="20" t="s">
        <v>6013</v>
      </c>
      <c r="F4663" s="20"/>
      <c r="G4663" s="20" t="s">
        <v>16</v>
      </c>
      <c r="H4663" s="67"/>
      <c r="I4663" s="68"/>
      <c r="J4663" s="20"/>
      <c r="K4663" s="20"/>
      <c r="L4663" s="20"/>
      <c r="M4663" s="18"/>
      <c r="N4663" s="18"/>
      <c r="O4663" s="20"/>
      <c r="P4663" s="88"/>
      <c r="Q4663" s="52"/>
      <c r="R4663" s="52"/>
      <c r="S4663" s="52"/>
      <c r="T4663" s="89"/>
      <c r="U4663" s="20" t="s">
        <v>6013</v>
      </c>
      <c r="V4663" s="45" t="s">
        <v>307</v>
      </c>
      <c r="W4663" s="21">
        <v>2</v>
      </c>
      <c r="AA4663" s="18" t="s">
        <v>10294</v>
      </c>
    </row>
    <row r="4664" spans="1:27">
      <c r="A4664" s="18">
        <v>321</v>
      </c>
      <c r="B4664" s="18" t="s">
        <v>10296</v>
      </c>
      <c r="C4664" s="18" t="s">
        <v>10297</v>
      </c>
      <c r="D4664" s="20" t="s">
        <v>9</v>
      </c>
      <c r="E4664" s="20" t="s">
        <v>6021</v>
      </c>
      <c r="F4664" s="20"/>
      <c r="G4664" s="20" t="s">
        <v>59</v>
      </c>
      <c r="H4664" s="67"/>
      <c r="I4664" s="68"/>
      <c r="J4664" s="20"/>
      <c r="K4664" s="20"/>
      <c r="L4664" s="20"/>
      <c r="M4664" s="18"/>
      <c r="N4664" s="18"/>
      <c r="O4664" s="20"/>
      <c r="P4664" s="88"/>
      <c r="Q4664" s="52"/>
      <c r="R4664" s="52"/>
      <c r="S4664" s="52"/>
      <c r="T4664" s="89"/>
      <c r="U4664" s="20" t="s">
        <v>6021</v>
      </c>
      <c r="V4664" s="6" t="s">
        <v>6021</v>
      </c>
      <c r="W4664" s="21">
        <v>2</v>
      </c>
      <c r="AA4664" s="18" t="s">
        <v>10296</v>
      </c>
    </row>
    <row r="4665" spans="1:27">
      <c r="A4665" s="18">
        <v>322</v>
      </c>
      <c r="B4665" s="18" t="s">
        <v>10298</v>
      </c>
      <c r="C4665" s="18" t="s">
        <v>10299</v>
      </c>
      <c r="D4665" s="20" t="s">
        <v>9</v>
      </c>
      <c r="E4665" s="20" t="s">
        <v>6021</v>
      </c>
      <c r="F4665" s="20"/>
      <c r="G4665" s="20" t="s">
        <v>1538</v>
      </c>
      <c r="H4665" s="67"/>
      <c r="I4665" s="68"/>
      <c r="J4665" s="20"/>
      <c r="K4665" s="20"/>
      <c r="L4665" s="20"/>
      <c r="M4665" s="18"/>
      <c r="N4665" s="18"/>
      <c r="O4665" s="20"/>
      <c r="P4665" s="88"/>
      <c r="Q4665" s="52"/>
      <c r="R4665" s="52"/>
      <c r="S4665" s="52"/>
      <c r="T4665" s="89"/>
      <c r="U4665" s="20" t="s">
        <v>6021</v>
      </c>
      <c r="V4665" s="6" t="s">
        <v>6021</v>
      </c>
      <c r="W4665" s="21">
        <v>2</v>
      </c>
      <c r="AA4665" s="18" t="s">
        <v>10298</v>
      </c>
    </row>
    <row r="4666" spans="1:27">
      <c r="A4666" s="18">
        <v>323</v>
      </c>
      <c r="B4666" s="18" t="s">
        <v>10300</v>
      </c>
      <c r="C4666" s="18" t="s">
        <v>10301</v>
      </c>
      <c r="D4666" s="20" t="s">
        <v>9</v>
      </c>
      <c r="E4666" s="20" t="s">
        <v>6021</v>
      </c>
      <c r="F4666" s="20"/>
      <c r="G4666" s="20" t="s">
        <v>286</v>
      </c>
      <c r="H4666" s="67"/>
      <c r="I4666" s="68"/>
      <c r="J4666" s="20"/>
      <c r="K4666" s="20"/>
      <c r="L4666" s="20"/>
      <c r="M4666" s="18"/>
      <c r="N4666" s="18"/>
      <c r="O4666" s="20"/>
      <c r="P4666" s="88"/>
      <c r="Q4666" s="52"/>
      <c r="R4666" s="52"/>
      <c r="S4666" s="52"/>
      <c r="T4666" s="89"/>
      <c r="U4666" s="20" t="s">
        <v>6021</v>
      </c>
      <c r="V4666" s="6" t="s">
        <v>6021</v>
      </c>
      <c r="W4666" s="21">
        <v>2</v>
      </c>
      <c r="AA4666" s="18" t="s">
        <v>10300</v>
      </c>
    </row>
    <row r="4667" spans="1:27">
      <c r="A4667" s="18">
        <v>324</v>
      </c>
      <c r="B4667" s="18" t="s">
        <v>10302</v>
      </c>
      <c r="C4667" s="18" t="s">
        <v>10303</v>
      </c>
      <c r="D4667" s="20" t="s">
        <v>9</v>
      </c>
      <c r="E4667" s="20" t="s">
        <v>6021</v>
      </c>
      <c r="F4667" s="20"/>
      <c r="G4667" s="20" t="s">
        <v>486</v>
      </c>
      <c r="H4667" s="67"/>
      <c r="I4667" s="68"/>
      <c r="J4667" s="20"/>
      <c r="K4667" s="20"/>
      <c r="L4667" s="20"/>
      <c r="M4667" s="18"/>
      <c r="N4667" s="18"/>
      <c r="O4667" s="20"/>
      <c r="P4667" s="88"/>
      <c r="Q4667" s="52"/>
      <c r="R4667" s="52"/>
      <c r="S4667" s="52"/>
      <c r="T4667" s="89"/>
      <c r="U4667" s="20" t="s">
        <v>6021</v>
      </c>
      <c r="V4667" s="6" t="s">
        <v>6021</v>
      </c>
      <c r="W4667" s="21">
        <v>2</v>
      </c>
      <c r="AA4667" s="18" t="s">
        <v>10302</v>
      </c>
    </row>
    <row r="4668" spans="1:27">
      <c r="A4668" s="18">
        <v>325</v>
      </c>
      <c r="B4668" s="18" t="s">
        <v>10304</v>
      </c>
      <c r="C4668" s="18" t="s">
        <v>10305</v>
      </c>
      <c r="D4668" s="20" t="s">
        <v>9</v>
      </c>
      <c r="E4668" s="20" t="s">
        <v>6013</v>
      </c>
      <c r="F4668" s="20"/>
      <c r="G4668" s="20" t="s">
        <v>59</v>
      </c>
      <c r="H4668" s="67"/>
      <c r="I4668" s="68"/>
      <c r="J4668" s="20"/>
      <c r="K4668" s="20"/>
      <c r="L4668" s="20"/>
      <c r="M4668" s="18"/>
      <c r="N4668" s="18"/>
      <c r="O4668" s="20"/>
      <c r="P4668" s="88"/>
      <c r="Q4668" s="52"/>
      <c r="R4668" s="52"/>
      <c r="S4668" s="52"/>
      <c r="T4668" s="89"/>
      <c r="U4668" s="20" t="s">
        <v>6013</v>
      </c>
      <c r="V4668" s="6" t="s">
        <v>6013</v>
      </c>
      <c r="W4668" s="21">
        <v>2</v>
      </c>
      <c r="AA4668" s="18" t="s">
        <v>10304</v>
      </c>
    </row>
    <row r="4669" spans="1:27">
      <c r="A4669" s="18">
        <v>326</v>
      </c>
      <c r="B4669" s="18" t="s">
        <v>10306</v>
      </c>
      <c r="C4669" s="18" t="s">
        <v>10307</v>
      </c>
      <c r="D4669" s="20" t="s">
        <v>9</v>
      </c>
      <c r="E4669" s="20" t="s">
        <v>6013</v>
      </c>
      <c r="F4669" s="20"/>
      <c r="G4669" s="20" t="s">
        <v>20</v>
      </c>
      <c r="H4669" s="67"/>
      <c r="I4669" s="68"/>
      <c r="J4669" s="20"/>
      <c r="K4669" s="20"/>
      <c r="L4669" s="20"/>
      <c r="M4669" s="18"/>
      <c r="N4669" s="18"/>
      <c r="O4669" s="20"/>
      <c r="P4669" s="88"/>
      <c r="Q4669" s="52"/>
      <c r="R4669" s="52"/>
      <c r="S4669" s="52"/>
      <c r="T4669" s="89"/>
      <c r="U4669" s="20" t="s">
        <v>6013</v>
      </c>
      <c r="V4669" s="6" t="s">
        <v>6013</v>
      </c>
      <c r="W4669" s="21">
        <v>2</v>
      </c>
      <c r="AA4669" s="18" t="s">
        <v>10306</v>
      </c>
    </row>
    <row r="4670" spans="1:27">
      <c r="A4670" s="18">
        <v>327</v>
      </c>
      <c r="B4670" s="18" t="s">
        <v>10308</v>
      </c>
      <c r="C4670" s="18" t="s">
        <v>10309</v>
      </c>
      <c r="D4670" s="20" t="s">
        <v>9</v>
      </c>
      <c r="E4670" s="20" t="s">
        <v>6013</v>
      </c>
      <c r="F4670" s="20"/>
      <c r="G4670" s="20" t="s">
        <v>82</v>
      </c>
      <c r="H4670" s="67"/>
      <c r="I4670" s="68"/>
      <c r="J4670" s="20"/>
      <c r="K4670" s="20"/>
      <c r="L4670" s="20"/>
      <c r="M4670" s="18"/>
      <c r="N4670" s="18"/>
      <c r="O4670" s="20"/>
      <c r="P4670" s="88"/>
      <c r="Q4670" s="52"/>
      <c r="R4670" s="52"/>
      <c r="S4670" s="52"/>
      <c r="T4670" s="89"/>
      <c r="U4670" s="20" t="s">
        <v>6013</v>
      </c>
      <c r="V4670" s="6" t="s">
        <v>6013</v>
      </c>
      <c r="W4670" s="21">
        <v>2</v>
      </c>
      <c r="AA4670" s="18" t="s">
        <v>10308</v>
      </c>
    </row>
    <row r="4671" spans="1:27">
      <c r="A4671" s="18">
        <v>328</v>
      </c>
      <c r="B4671" s="18" t="s">
        <v>10310</v>
      </c>
      <c r="C4671" s="18" t="s">
        <v>10311</v>
      </c>
      <c r="D4671" s="20" t="s">
        <v>15</v>
      </c>
      <c r="E4671" s="20" t="s">
        <v>6013</v>
      </c>
      <c r="F4671" s="20"/>
      <c r="G4671" s="20" t="s">
        <v>1891</v>
      </c>
      <c r="H4671" s="67"/>
      <c r="I4671" s="68"/>
      <c r="J4671" s="20"/>
      <c r="K4671" s="20"/>
      <c r="L4671" s="20"/>
      <c r="M4671" s="18"/>
      <c r="N4671" s="18"/>
      <c r="O4671" s="20"/>
      <c r="P4671" s="88"/>
      <c r="Q4671" s="52"/>
      <c r="R4671" s="52"/>
      <c r="S4671" s="52"/>
      <c r="T4671" s="89"/>
      <c r="U4671" s="20" t="s">
        <v>6013</v>
      </c>
      <c r="V4671" s="6" t="s">
        <v>6013</v>
      </c>
      <c r="W4671" s="21">
        <v>1</v>
      </c>
      <c r="AA4671" s="18" t="s">
        <v>10310</v>
      </c>
    </row>
    <row r="4672" spans="1:27">
      <c r="A4672" s="18">
        <v>329</v>
      </c>
      <c r="B4672" s="18" t="s">
        <v>10312</v>
      </c>
      <c r="C4672" s="18" t="s">
        <v>10313</v>
      </c>
      <c r="D4672" s="20" t="s">
        <v>9</v>
      </c>
      <c r="E4672" s="20" t="s">
        <v>6013</v>
      </c>
      <c r="F4672" s="20"/>
      <c r="G4672" s="20" t="s">
        <v>59</v>
      </c>
      <c r="H4672" s="67"/>
      <c r="I4672" s="68"/>
      <c r="J4672" s="20"/>
      <c r="K4672" s="20"/>
      <c r="L4672" s="20"/>
      <c r="M4672" s="18"/>
      <c r="N4672" s="18"/>
      <c r="O4672" s="20"/>
      <c r="P4672" s="88"/>
      <c r="Q4672" s="52"/>
      <c r="R4672" s="52"/>
      <c r="S4672" s="52"/>
      <c r="T4672" s="89"/>
      <c r="U4672" s="20" t="s">
        <v>6013</v>
      </c>
      <c r="V4672" s="6" t="s">
        <v>6013</v>
      </c>
      <c r="W4672" s="21">
        <v>2</v>
      </c>
      <c r="AA4672" s="18" t="s">
        <v>10312</v>
      </c>
    </row>
    <row r="4673" spans="1:27">
      <c r="A4673" s="18">
        <v>330</v>
      </c>
      <c r="B4673" s="18" t="s">
        <v>10314</v>
      </c>
      <c r="C4673" s="18" t="s">
        <v>10315</v>
      </c>
      <c r="D4673" s="20" t="s">
        <v>9</v>
      </c>
      <c r="E4673" s="20" t="s">
        <v>6013</v>
      </c>
      <c r="F4673" s="20"/>
      <c r="G4673" s="20" t="s">
        <v>286</v>
      </c>
      <c r="H4673" s="67"/>
      <c r="I4673" s="68"/>
      <c r="J4673" s="20"/>
      <c r="K4673" s="20"/>
      <c r="L4673" s="20"/>
      <c r="M4673" s="18"/>
      <c r="N4673" s="18"/>
      <c r="O4673" s="20"/>
      <c r="P4673" s="88"/>
      <c r="Q4673" s="52"/>
      <c r="R4673" s="52"/>
      <c r="S4673" s="52"/>
      <c r="T4673" s="89"/>
      <c r="U4673" s="20" t="s">
        <v>6013</v>
      </c>
      <c r="V4673" s="6" t="s">
        <v>6013</v>
      </c>
      <c r="W4673" s="21">
        <v>2</v>
      </c>
      <c r="AA4673" s="18" t="s">
        <v>10314</v>
      </c>
    </row>
    <row r="4674" spans="1:27">
      <c r="A4674" s="18">
        <v>331</v>
      </c>
      <c r="B4674" s="18" t="s">
        <v>10316</v>
      </c>
      <c r="C4674" s="18" t="s">
        <v>10317</v>
      </c>
      <c r="D4674" s="20" t="s">
        <v>9</v>
      </c>
      <c r="E4674" s="20" t="s">
        <v>6013</v>
      </c>
      <c r="F4674" s="20"/>
      <c r="G4674" s="20" t="s">
        <v>1536</v>
      </c>
      <c r="H4674" s="67"/>
      <c r="I4674" s="68"/>
      <c r="J4674" s="20"/>
      <c r="K4674" s="20"/>
      <c r="L4674" s="20"/>
      <c r="M4674" s="18"/>
      <c r="N4674" s="18"/>
      <c r="O4674" s="20"/>
      <c r="P4674" s="88"/>
      <c r="Q4674" s="52"/>
      <c r="R4674" s="52"/>
      <c r="S4674" s="52"/>
      <c r="T4674" s="89"/>
      <c r="U4674" s="20" t="s">
        <v>6013</v>
      </c>
      <c r="V4674" s="6" t="s">
        <v>6031</v>
      </c>
      <c r="W4674" s="21">
        <v>2</v>
      </c>
      <c r="AA4674" s="18" t="s">
        <v>10316</v>
      </c>
    </row>
    <row r="4675" spans="1:27">
      <c r="A4675" s="18">
        <v>332</v>
      </c>
      <c r="B4675" s="18" t="s">
        <v>10318</v>
      </c>
      <c r="C4675" s="18" t="s">
        <v>10319</v>
      </c>
      <c r="D4675" s="20" t="s">
        <v>15</v>
      </c>
      <c r="E4675" s="20" t="s">
        <v>6013</v>
      </c>
      <c r="F4675" s="20"/>
      <c r="G4675" s="20" t="s">
        <v>1866</v>
      </c>
      <c r="H4675" s="67"/>
      <c r="I4675" s="68"/>
      <c r="J4675" s="20"/>
      <c r="K4675" s="20"/>
      <c r="L4675" s="20"/>
      <c r="M4675" s="18"/>
      <c r="N4675" s="18"/>
      <c r="O4675" s="20"/>
      <c r="P4675" s="88"/>
      <c r="Q4675" s="52"/>
      <c r="R4675" s="52"/>
      <c r="S4675" s="52"/>
      <c r="T4675" s="89"/>
      <c r="U4675" s="20" t="s">
        <v>6013</v>
      </c>
      <c r="V4675" s="6" t="s">
        <v>6013</v>
      </c>
      <c r="W4675" s="21">
        <v>1</v>
      </c>
      <c r="AA4675" s="18" t="s">
        <v>10318</v>
      </c>
    </row>
    <row r="4676" spans="1:27">
      <c r="A4676" s="18">
        <v>333</v>
      </c>
      <c r="B4676" s="18" t="s">
        <v>10320</v>
      </c>
      <c r="C4676" s="18" t="s">
        <v>10321</v>
      </c>
      <c r="D4676" s="20" t="s">
        <v>9</v>
      </c>
      <c r="E4676" s="20" t="s">
        <v>6013</v>
      </c>
      <c r="F4676" s="20"/>
      <c r="G4676" s="20" t="s">
        <v>1538</v>
      </c>
      <c r="H4676" s="67"/>
      <c r="I4676" s="68"/>
      <c r="J4676" s="20"/>
      <c r="K4676" s="20"/>
      <c r="L4676" s="20"/>
      <c r="M4676" s="18"/>
      <c r="N4676" s="18"/>
      <c r="O4676" s="20"/>
      <c r="P4676" s="88"/>
      <c r="Q4676" s="52"/>
      <c r="R4676" s="52"/>
      <c r="S4676" s="52"/>
      <c r="T4676" s="89"/>
      <c r="U4676" s="20" t="s">
        <v>6013</v>
      </c>
      <c r="V4676" s="6" t="s">
        <v>6031</v>
      </c>
      <c r="W4676" s="21">
        <v>2</v>
      </c>
      <c r="AA4676" s="18" t="s">
        <v>10320</v>
      </c>
    </row>
    <row r="4677" spans="1:27">
      <c r="A4677" s="18">
        <v>334</v>
      </c>
      <c r="B4677" s="18" t="s">
        <v>10322</v>
      </c>
      <c r="C4677" s="18" t="s">
        <v>10323</v>
      </c>
      <c r="D4677" s="20" t="s">
        <v>9</v>
      </c>
      <c r="E4677" s="20" t="s">
        <v>6013</v>
      </c>
      <c r="F4677" s="20"/>
      <c r="G4677" s="20" t="s">
        <v>486</v>
      </c>
      <c r="H4677" s="67"/>
      <c r="I4677" s="68"/>
      <c r="J4677" s="20"/>
      <c r="K4677" s="20"/>
      <c r="L4677" s="20"/>
      <c r="M4677" s="18"/>
      <c r="N4677" s="18"/>
      <c r="O4677" s="20"/>
      <c r="P4677" s="88"/>
      <c r="Q4677" s="52"/>
      <c r="R4677" s="52"/>
      <c r="S4677" s="52"/>
      <c r="T4677" s="89"/>
      <c r="U4677" s="20" t="s">
        <v>6013</v>
      </c>
      <c r="V4677" s="6" t="s">
        <v>6013</v>
      </c>
      <c r="W4677" s="21">
        <v>2</v>
      </c>
      <c r="AA4677" s="18" t="s">
        <v>10322</v>
      </c>
    </row>
    <row r="4678" spans="1:27">
      <c r="A4678" s="18">
        <v>335</v>
      </c>
      <c r="B4678" s="18" t="s">
        <v>10324</v>
      </c>
      <c r="C4678" s="18" t="s">
        <v>10325</v>
      </c>
      <c r="D4678" s="20" t="s">
        <v>15</v>
      </c>
      <c r="E4678" s="20" t="s">
        <v>6013</v>
      </c>
      <c r="F4678" s="20"/>
      <c r="G4678" s="20" t="s">
        <v>16</v>
      </c>
      <c r="H4678" s="67"/>
      <c r="I4678" s="68"/>
      <c r="J4678" s="20"/>
      <c r="K4678" s="20"/>
      <c r="L4678" s="20"/>
      <c r="M4678" s="18"/>
      <c r="N4678" s="18"/>
      <c r="O4678" s="20"/>
      <c r="P4678" s="88"/>
      <c r="Q4678" s="52"/>
      <c r="R4678" s="52"/>
      <c r="S4678" s="52"/>
      <c r="T4678" s="89"/>
      <c r="U4678" s="20" t="s">
        <v>6013</v>
      </c>
      <c r="V4678" s="6" t="s">
        <v>6013</v>
      </c>
      <c r="W4678" s="21">
        <v>1</v>
      </c>
      <c r="AA4678" s="18" t="s">
        <v>10324</v>
      </c>
    </row>
    <row r="4679" spans="1:27">
      <c r="A4679" s="18">
        <v>336</v>
      </c>
      <c r="B4679" s="18" t="s">
        <v>10326</v>
      </c>
      <c r="C4679" s="18" t="s">
        <v>10327</v>
      </c>
      <c r="D4679" s="20" t="s">
        <v>9</v>
      </c>
      <c r="E4679" s="20" t="s">
        <v>6013</v>
      </c>
      <c r="F4679" s="20"/>
      <c r="G4679" s="20" t="s">
        <v>1536</v>
      </c>
      <c r="H4679" s="67"/>
      <c r="I4679" s="68"/>
      <c r="J4679" s="20"/>
      <c r="K4679" s="20"/>
      <c r="L4679" s="20"/>
      <c r="M4679" s="18"/>
      <c r="N4679" s="18"/>
      <c r="O4679" s="20"/>
      <c r="P4679" s="88"/>
      <c r="Q4679" s="52"/>
      <c r="R4679" s="52"/>
      <c r="S4679" s="52"/>
      <c r="T4679" s="89"/>
      <c r="U4679" s="20" t="s">
        <v>6013</v>
      </c>
      <c r="V4679" s="6" t="s">
        <v>6013</v>
      </c>
      <c r="W4679" s="21">
        <v>2</v>
      </c>
      <c r="AA4679" s="18" t="s">
        <v>10326</v>
      </c>
    </row>
    <row r="4680" spans="1:27">
      <c r="A4680" s="18">
        <v>337</v>
      </c>
      <c r="B4680" s="18" t="s">
        <v>10328</v>
      </c>
      <c r="C4680" s="18" t="s">
        <v>10329</v>
      </c>
      <c r="D4680" s="20" t="s">
        <v>9</v>
      </c>
      <c r="E4680" s="20" t="s">
        <v>6013</v>
      </c>
      <c r="F4680" s="20"/>
      <c r="G4680" s="20" t="s">
        <v>1538</v>
      </c>
      <c r="H4680" s="67"/>
      <c r="I4680" s="68"/>
      <c r="J4680" s="20"/>
      <c r="K4680" s="20"/>
      <c r="L4680" s="20"/>
      <c r="M4680" s="18"/>
      <c r="N4680" s="18"/>
      <c r="O4680" s="20"/>
      <c r="P4680" s="88"/>
      <c r="Q4680" s="52"/>
      <c r="R4680" s="52"/>
      <c r="S4680" s="52"/>
      <c r="T4680" s="89"/>
      <c r="U4680" s="20" t="s">
        <v>6013</v>
      </c>
      <c r="V4680" s="6" t="s">
        <v>6013</v>
      </c>
      <c r="W4680" s="21">
        <v>2</v>
      </c>
      <c r="AA4680" s="18" t="s">
        <v>10328</v>
      </c>
    </row>
    <row r="4681" spans="1:27">
      <c r="A4681" s="18">
        <v>338</v>
      </c>
      <c r="B4681" s="18" t="s">
        <v>10330</v>
      </c>
      <c r="C4681" s="18" t="s">
        <v>10331</v>
      </c>
      <c r="D4681" s="20" t="s">
        <v>9</v>
      </c>
      <c r="E4681" s="20" t="s">
        <v>6013</v>
      </c>
      <c r="F4681" s="20"/>
      <c r="G4681" s="20" t="s">
        <v>1891</v>
      </c>
      <c r="H4681" s="67"/>
      <c r="I4681" s="68"/>
      <c r="J4681" s="20"/>
      <c r="K4681" s="20"/>
      <c r="L4681" s="20"/>
      <c r="M4681" s="18"/>
      <c r="N4681" s="18"/>
      <c r="O4681" s="20"/>
      <c r="P4681" s="88"/>
      <c r="Q4681" s="52"/>
      <c r="R4681" s="52"/>
      <c r="S4681" s="52"/>
      <c r="T4681" s="89"/>
      <c r="U4681" s="20" t="s">
        <v>6013</v>
      </c>
      <c r="V4681" s="6" t="s">
        <v>6013</v>
      </c>
      <c r="W4681" s="21">
        <v>2</v>
      </c>
      <c r="AA4681" s="18" t="s">
        <v>10330</v>
      </c>
    </row>
    <row r="4682" spans="1:27">
      <c r="A4682" s="18">
        <v>339</v>
      </c>
      <c r="B4682" s="18" t="s">
        <v>10332</v>
      </c>
      <c r="C4682" s="18" t="s">
        <v>10333</v>
      </c>
      <c r="D4682" s="20" t="s">
        <v>9</v>
      </c>
      <c r="E4682" s="20" t="s">
        <v>6013</v>
      </c>
      <c r="F4682" s="20"/>
      <c r="G4682" s="20" t="s">
        <v>1866</v>
      </c>
      <c r="H4682" s="67"/>
      <c r="I4682" s="68"/>
      <c r="J4682" s="20"/>
      <c r="K4682" s="20"/>
      <c r="L4682" s="20"/>
      <c r="M4682" s="18"/>
      <c r="N4682" s="18"/>
      <c r="O4682" s="20"/>
      <c r="P4682" s="88"/>
      <c r="Q4682" s="52"/>
      <c r="R4682" s="52"/>
      <c r="S4682" s="52"/>
      <c r="T4682" s="89"/>
      <c r="U4682" s="20" t="s">
        <v>6013</v>
      </c>
      <c r="V4682" s="45" t="s">
        <v>307</v>
      </c>
      <c r="W4682" s="21">
        <v>2</v>
      </c>
      <c r="AA4682" s="18" t="s">
        <v>10332</v>
      </c>
    </row>
    <row r="4683" spans="1:27">
      <c r="A4683" s="18">
        <v>340</v>
      </c>
      <c r="B4683" s="18" t="s">
        <v>10334</v>
      </c>
      <c r="C4683" s="18" t="s">
        <v>10335</v>
      </c>
      <c r="D4683" s="20" t="s">
        <v>15</v>
      </c>
      <c r="E4683" s="20" t="s">
        <v>6013</v>
      </c>
      <c r="F4683" s="20"/>
      <c r="G4683" s="20" t="s">
        <v>20</v>
      </c>
      <c r="H4683" s="67"/>
      <c r="I4683" s="68"/>
      <c r="J4683" s="20"/>
      <c r="K4683" s="20"/>
      <c r="L4683" s="20"/>
      <c r="M4683" s="18"/>
      <c r="N4683" s="18"/>
      <c r="O4683" s="20"/>
      <c r="P4683" s="88"/>
      <c r="Q4683" s="52"/>
      <c r="R4683" s="52"/>
      <c r="S4683" s="52"/>
      <c r="T4683" s="89"/>
      <c r="U4683" s="20" t="s">
        <v>6013</v>
      </c>
      <c r="V4683" s="6" t="s">
        <v>6013</v>
      </c>
      <c r="W4683" s="21">
        <v>1</v>
      </c>
      <c r="AA4683" s="18" t="s">
        <v>10334</v>
      </c>
    </row>
    <row r="4684" spans="1:27">
      <c r="A4684" s="18">
        <v>341</v>
      </c>
      <c r="B4684" s="18" t="s">
        <v>10336</v>
      </c>
      <c r="C4684" s="18" t="s">
        <v>10337</v>
      </c>
      <c r="D4684" s="20" t="s">
        <v>9</v>
      </c>
      <c r="E4684" s="20" t="s">
        <v>6021</v>
      </c>
      <c r="F4684" s="20"/>
      <c r="G4684" s="20" t="s">
        <v>1866</v>
      </c>
      <c r="H4684" s="67"/>
      <c r="I4684" s="68"/>
      <c r="J4684" s="20"/>
      <c r="K4684" s="20"/>
      <c r="L4684" s="20"/>
      <c r="M4684" s="18"/>
      <c r="N4684" s="18"/>
      <c r="O4684" s="20"/>
      <c r="P4684" s="88"/>
      <c r="Q4684" s="52"/>
      <c r="R4684" s="52"/>
      <c r="S4684" s="52"/>
      <c r="T4684" s="89"/>
      <c r="U4684" s="20" t="s">
        <v>6021</v>
      </c>
      <c r="V4684" s="6" t="s">
        <v>6021</v>
      </c>
      <c r="W4684" s="21">
        <v>2</v>
      </c>
      <c r="AA4684" s="18" t="s">
        <v>10336</v>
      </c>
    </row>
    <row r="4685" spans="1:27">
      <c r="A4685" s="18">
        <v>342</v>
      </c>
      <c r="B4685" s="18" t="s">
        <v>10338</v>
      </c>
      <c r="C4685" s="18" t="s">
        <v>10339</v>
      </c>
      <c r="D4685" s="20" t="s">
        <v>15</v>
      </c>
      <c r="E4685" s="20" t="s">
        <v>6013</v>
      </c>
      <c r="F4685" s="20"/>
      <c r="G4685" s="20" t="s">
        <v>82</v>
      </c>
      <c r="H4685" s="67"/>
      <c r="I4685" s="68"/>
      <c r="J4685" s="20"/>
      <c r="K4685" s="20"/>
      <c r="L4685" s="20"/>
      <c r="M4685" s="18"/>
      <c r="N4685" s="18"/>
      <c r="O4685" s="20"/>
      <c r="P4685" s="88"/>
      <c r="Q4685" s="52"/>
      <c r="R4685" s="52"/>
      <c r="S4685" s="52"/>
      <c r="T4685" s="89"/>
      <c r="U4685" s="20" t="s">
        <v>6013</v>
      </c>
      <c r="V4685" s="6" t="s">
        <v>6013</v>
      </c>
      <c r="W4685" s="21">
        <v>1</v>
      </c>
      <c r="AA4685" s="18" t="s">
        <v>10338</v>
      </c>
    </row>
    <row r="4686" spans="1:27">
      <c r="A4686" s="18">
        <v>343</v>
      </c>
      <c r="B4686" s="18" t="s">
        <v>10340</v>
      </c>
      <c r="C4686" s="18" t="s">
        <v>10341</v>
      </c>
      <c r="D4686" s="20" t="s">
        <v>9</v>
      </c>
      <c r="E4686" s="20" t="s">
        <v>6013</v>
      </c>
      <c r="F4686" s="20"/>
      <c r="G4686" s="20" t="s">
        <v>16</v>
      </c>
      <c r="H4686" s="67"/>
      <c r="I4686" s="68"/>
      <c r="J4686" s="20"/>
      <c r="K4686" s="20"/>
      <c r="L4686" s="20"/>
      <c r="M4686" s="18"/>
      <c r="N4686" s="18"/>
      <c r="O4686" s="20"/>
      <c r="P4686" s="88"/>
      <c r="Q4686" s="52"/>
      <c r="R4686" s="52"/>
      <c r="S4686" s="52"/>
      <c r="T4686" s="89"/>
      <c r="U4686" s="20" t="s">
        <v>6013</v>
      </c>
      <c r="V4686" s="6" t="s">
        <v>6013</v>
      </c>
      <c r="W4686" s="21">
        <v>2</v>
      </c>
      <c r="AA4686" s="18" t="s">
        <v>10340</v>
      </c>
    </row>
    <row r="4687" spans="1:27">
      <c r="A4687" s="18">
        <v>344</v>
      </c>
      <c r="B4687" s="18" t="s">
        <v>10342</v>
      </c>
      <c r="C4687" s="18" t="s">
        <v>10343</v>
      </c>
      <c r="D4687" s="20" t="s">
        <v>9</v>
      </c>
      <c r="E4687" s="20" t="s">
        <v>6013</v>
      </c>
      <c r="F4687" s="20"/>
      <c r="G4687" s="20" t="s">
        <v>1891</v>
      </c>
      <c r="H4687" s="67"/>
      <c r="I4687" s="68"/>
      <c r="J4687" s="20"/>
      <c r="K4687" s="20"/>
      <c r="L4687" s="20"/>
      <c r="M4687" s="18"/>
      <c r="N4687" s="18"/>
      <c r="O4687" s="20"/>
      <c r="P4687" s="88"/>
      <c r="Q4687" s="52"/>
      <c r="R4687" s="52"/>
      <c r="S4687" s="52"/>
      <c r="T4687" s="89"/>
      <c r="U4687" s="20" t="s">
        <v>6013</v>
      </c>
      <c r="V4687" s="6" t="s">
        <v>6013</v>
      </c>
      <c r="W4687" s="21">
        <v>2</v>
      </c>
      <c r="AA4687" s="18" t="s">
        <v>10342</v>
      </c>
    </row>
    <row r="4688" spans="1:27">
      <c r="A4688" s="18">
        <v>345</v>
      </c>
      <c r="B4688" s="18" t="s">
        <v>10344</v>
      </c>
      <c r="C4688" s="18" t="s">
        <v>10345</v>
      </c>
      <c r="D4688" s="20" t="s">
        <v>9</v>
      </c>
      <c r="E4688" s="20" t="s">
        <v>6013</v>
      </c>
      <c r="F4688" s="20"/>
      <c r="G4688" s="20" t="s">
        <v>20</v>
      </c>
      <c r="H4688" s="67"/>
      <c r="I4688" s="68"/>
      <c r="J4688" s="20"/>
      <c r="K4688" s="20"/>
      <c r="L4688" s="20"/>
      <c r="M4688" s="18"/>
      <c r="N4688" s="18"/>
      <c r="O4688" s="20"/>
      <c r="P4688" s="88"/>
      <c r="Q4688" s="52"/>
      <c r="R4688" s="52"/>
      <c r="S4688" s="52"/>
      <c r="T4688" s="89"/>
      <c r="U4688" s="20" t="s">
        <v>6013</v>
      </c>
      <c r="V4688" s="6" t="s">
        <v>6013</v>
      </c>
      <c r="W4688" s="21">
        <v>2</v>
      </c>
      <c r="AA4688" s="18" t="s">
        <v>10344</v>
      </c>
    </row>
    <row r="4689" spans="1:27">
      <c r="A4689" s="18">
        <v>346</v>
      </c>
      <c r="B4689" s="18" t="s">
        <v>10346</v>
      </c>
      <c r="C4689" s="18" t="s">
        <v>10347</v>
      </c>
      <c r="D4689" s="20" t="s">
        <v>15</v>
      </c>
      <c r="E4689" s="20" t="s">
        <v>6013</v>
      </c>
      <c r="F4689" s="20"/>
      <c r="G4689" s="20" t="s">
        <v>16</v>
      </c>
      <c r="H4689" s="67"/>
      <c r="I4689" s="68"/>
      <c r="J4689" s="20"/>
      <c r="K4689" s="20"/>
      <c r="L4689" s="20"/>
      <c r="M4689" s="18"/>
      <c r="N4689" s="18"/>
      <c r="O4689" s="20"/>
      <c r="P4689" s="88"/>
      <c r="Q4689" s="52"/>
      <c r="R4689" s="52"/>
      <c r="S4689" s="52"/>
      <c r="T4689" s="89"/>
      <c r="U4689" s="20" t="s">
        <v>6013</v>
      </c>
      <c r="V4689" s="6" t="s">
        <v>6031</v>
      </c>
      <c r="W4689" s="21">
        <v>1</v>
      </c>
      <c r="AA4689" s="18" t="s">
        <v>10346</v>
      </c>
    </row>
    <row r="4690" spans="1:27">
      <c r="A4690" s="18">
        <v>347</v>
      </c>
      <c r="B4690" s="18" t="s">
        <v>10348</v>
      </c>
      <c r="C4690" s="18" t="s">
        <v>10349</v>
      </c>
      <c r="D4690" s="20" t="s">
        <v>9</v>
      </c>
      <c r="E4690" s="20" t="s">
        <v>6021</v>
      </c>
      <c r="F4690" s="20"/>
      <c r="G4690" s="20" t="s">
        <v>16</v>
      </c>
      <c r="H4690" s="67"/>
      <c r="I4690" s="68"/>
      <c r="J4690" s="20"/>
      <c r="K4690" s="20"/>
      <c r="L4690" s="20"/>
      <c r="M4690" s="18"/>
      <c r="N4690" s="18"/>
      <c r="O4690" s="20"/>
      <c r="P4690" s="88"/>
      <c r="Q4690" s="52"/>
      <c r="R4690" s="52"/>
      <c r="S4690" s="52"/>
      <c r="T4690" s="89"/>
      <c r="U4690" s="20" t="s">
        <v>6021</v>
      </c>
      <c r="V4690" s="6" t="s">
        <v>6021</v>
      </c>
      <c r="W4690" s="21">
        <v>2</v>
      </c>
      <c r="AA4690" s="18" t="s">
        <v>10348</v>
      </c>
    </row>
    <row r="4691" spans="1:27">
      <c r="A4691" s="18">
        <v>348</v>
      </c>
      <c r="B4691" s="18" t="s">
        <v>10350</v>
      </c>
      <c r="C4691" s="18" t="s">
        <v>10351</v>
      </c>
      <c r="D4691" s="20" t="s">
        <v>15</v>
      </c>
      <c r="E4691" s="20" t="s">
        <v>6013</v>
      </c>
      <c r="F4691" s="20"/>
      <c r="G4691" s="20" t="s">
        <v>59</v>
      </c>
      <c r="H4691" s="67"/>
      <c r="I4691" s="68"/>
      <c r="J4691" s="20"/>
      <c r="K4691" s="20"/>
      <c r="L4691" s="20"/>
      <c r="M4691" s="18"/>
      <c r="N4691" s="18"/>
      <c r="O4691" s="20"/>
      <c r="P4691" s="88"/>
      <c r="Q4691" s="52"/>
      <c r="R4691" s="52"/>
      <c r="S4691" s="52"/>
      <c r="T4691" s="89"/>
      <c r="U4691" s="20" t="s">
        <v>6013</v>
      </c>
      <c r="V4691" s="6" t="s">
        <v>6013</v>
      </c>
      <c r="W4691" s="21">
        <v>1</v>
      </c>
      <c r="AA4691" s="18" t="s">
        <v>10350</v>
      </c>
    </row>
    <row r="4692" spans="1:27">
      <c r="A4692" s="18">
        <v>349</v>
      </c>
      <c r="B4692" s="18" t="s">
        <v>10352</v>
      </c>
      <c r="C4692" s="18" t="s">
        <v>10353</v>
      </c>
      <c r="D4692" s="20" t="s">
        <v>9</v>
      </c>
      <c r="E4692" s="20" t="s">
        <v>6021</v>
      </c>
      <c r="F4692" s="20"/>
      <c r="G4692" s="20" t="s">
        <v>20</v>
      </c>
      <c r="H4692" s="67"/>
      <c r="I4692" s="68"/>
      <c r="J4692" s="20"/>
      <c r="K4692" s="20"/>
      <c r="L4692" s="20"/>
      <c r="M4692" s="18"/>
      <c r="N4692" s="18"/>
      <c r="O4692" s="20"/>
      <c r="P4692" s="88"/>
      <c r="Q4692" s="52"/>
      <c r="R4692" s="52"/>
      <c r="S4692" s="52"/>
      <c r="T4692" s="89"/>
      <c r="U4692" s="20" t="s">
        <v>6021</v>
      </c>
      <c r="V4692" s="6" t="s">
        <v>6021</v>
      </c>
      <c r="W4692" s="21">
        <v>2</v>
      </c>
      <c r="AA4692" s="18" t="s">
        <v>10352</v>
      </c>
    </row>
    <row r="4693" spans="1:27">
      <c r="A4693" s="18">
        <v>350</v>
      </c>
      <c r="B4693" s="18" t="s">
        <v>10354</v>
      </c>
      <c r="C4693" s="18" t="s">
        <v>10355</v>
      </c>
      <c r="D4693" s="20" t="s">
        <v>15</v>
      </c>
      <c r="E4693" s="20" t="s">
        <v>6013</v>
      </c>
      <c r="F4693" s="20"/>
      <c r="G4693" s="20" t="s">
        <v>286</v>
      </c>
      <c r="H4693" s="67"/>
      <c r="I4693" s="68"/>
      <c r="J4693" s="20"/>
      <c r="K4693" s="20"/>
      <c r="L4693" s="20"/>
      <c r="M4693" s="18"/>
      <c r="N4693" s="18"/>
      <c r="O4693" s="20"/>
      <c r="P4693" s="88"/>
      <c r="Q4693" s="52"/>
      <c r="R4693" s="52"/>
      <c r="S4693" s="52"/>
      <c r="T4693" s="89"/>
      <c r="U4693" s="20" t="s">
        <v>6013</v>
      </c>
      <c r="V4693" s="6" t="s">
        <v>6013</v>
      </c>
      <c r="W4693" s="21">
        <v>1</v>
      </c>
      <c r="AA4693" s="18" t="s">
        <v>10354</v>
      </c>
    </row>
    <row r="4694" spans="1:27">
      <c r="A4694" s="18">
        <v>351</v>
      </c>
      <c r="B4694" s="18" t="s">
        <v>10356</v>
      </c>
      <c r="C4694" s="18" t="s">
        <v>10357</v>
      </c>
      <c r="D4694" s="20" t="s">
        <v>9</v>
      </c>
      <c r="E4694" s="20" t="s">
        <v>6013</v>
      </c>
      <c r="F4694" s="20"/>
      <c r="G4694" s="20" t="s">
        <v>82</v>
      </c>
      <c r="H4694" s="67"/>
      <c r="I4694" s="68"/>
      <c r="J4694" s="20"/>
      <c r="K4694" s="20"/>
      <c r="L4694" s="20"/>
      <c r="M4694" s="18"/>
      <c r="N4694" s="18"/>
      <c r="O4694" s="20"/>
      <c r="P4694" s="88"/>
      <c r="Q4694" s="52"/>
      <c r="R4694" s="52"/>
      <c r="S4694" s="52"/>
      <c r="T4694" s="89"/>
      <c r="U4694" s="20" t="s">
        <v>6013</v>
      </c>
      <c r="V4694" s="6" t="s">
        <v>6013</v>
      </c>
      <c r="W4694" s="21">
        <v>2</v>
      </c>
      <c r="AA4694" s="18" t="s">
        <v>10356</v>
      </c>
    </row>
    <row r="4695" spans="1:27">
      <c r="A4695" s="18">
        <v>352</v>
      </c>
      <c r="B4695" s="18" t="s">
        <v>10358</v>
      </c>
      <c r="C4695" s="18" t="s">
        <v>10359</v>
      </c>
      <c r="D4695" s="20" t="s">
        <v>15</v>
      </c>
      <c r="E4695" s="20" t="s">
        <v>6013</v>
      </c>
      <c r="F4695" s="20"/>
      <c r="G4695" s="20" t="s">
        <v>486</v>
      </c>
      <c r="H4695" s="67"/>
      <c r="I4695" s="68"/>
      <c r="J4695" s="20"/>
      <c r="K4695" s="20"/>
      <c r="L4695" s="20"/>
      <c r="M4695" s="18"/>
      <c r="N4695" s="18"/>
      <c r="O4695" s="20"/>
      <c r="P4695" s="88"/>
      <c r="Q4695" s="52"/>
      <c r="R4695" s="52"/>
      <c r="S4695" s="52"/>
      <c r="T4695" s="89"/>
      <c r="U4695" s="20" t="s">
        <v>6013</v>
      </c>
      <c r="V4695" s="6" t="s">
        <v>6013</v>
      </c>
      <c r="W4695" s="21">
        <v>1</v>
      </c>
      <c r="AA4695" s="18" t="s">
        <v>10358</v>
      </c>
    </row>
    <row r="4696" spans="1:27">
      <c r="A4696" s="18">
        <v>353</v>
      </c>
      <c r="B4696" s="18" t="s">
        <v>10360</v>
      </c>
      <c r="C4696" s="18" t="s">
        <v>10361</v>
      </c>
      <c r="D4696" s="20" t="s">
        <v>9</v>
      </c>
      <c r="E4696" s="20" t="s">
        <v>6013</v>
      </c>
      <c r="F4696" s="20"/>
      <c r="G4696" s="20" t="s">
        <v>59</v>
      </c>
      <c r="H4696" s="67"/>
      <c r="I4696" s="68"/>
      <c r="J4696" s="20"/>
      <c r="K4696" s="20"/>
      <c r="L4696" s="20"/>
      <c r="M4696" s="18"/>
      <c r="N4696" s="18"/>
      <c r="O4696" s="20"/>
      <c r="P4696" s="88"/>
      <c r="Q4696" s="52"/>
      <c r="R4696" s="52"/>
      <c r="S4696" s="52"/>
      <c r="T4696" s="89"/>
      <c r="U4696" s="20" t="s">
        <v>6013</v>
      </c>
      <c r="V4696" s="6" t="s">
        <v>6013</v>
      </c>
      <c r="W4696" s="21">
        <v>2</v>
      </c>
      <c r="AA4696" s="18" t="s">
        <v>10360</v>
      </c>
    </row>
    <row r="4697" spans="1:27">
      <c r="A4697" s="18">
        <v>354</v>
      </c>
      <c r="B4697" s="18" t="s">
        <v>10362</v>
      </c>
      <c r="C4697" s="18" t="s">
        <v>10363</v>
      </c>
      <c r="D4697" s="20" t="s">
        <v>9</v>
      </c>
      <c r="E4697" s="20" t="s">
        <v>6013</v>
      </c>
      <c r="F4697" s="20"/>
      <c r="G4697" s="20" t="s">
        <v>286</v>
      </c>
      <c r="H4697" s="67"/>
      <c r="I4697" s="68"/>
      <c r="J4697" s="20"/>
      <c r="K4697" s="20"/>
      <c r="L4697" s="20"/>
      <c r="M4697" s="18"/>
      <c r="N4697" s="18"/>
      <c r="O4697" s="20"/>
      <c r="P4697" s="88"/>
      <c r="Q4697" s="52"/>
      <c r="R4697" s="52"/>
      <c r="S4697" s="52"/>
      <c r="T4697" s="89"/>
      <c r="U4697" s="20" t="s">
        <v>6013</v>
      </c>
      <c r="V4697" s="6" t="s">
        <v>6013</v>
      </c>
      <c r="W4697" s="21">
        <v>2</v>
      </c>
      <c r="AA4697" s="18" t="s">
        <v>10362</v>
      </c>
    </row>
    <row r="4698" spans="1:27">
      <c r="A4698" s="18">
        <v>355</v>
      </c>
      <c r="B4698" s="18" t="s">
        <v>10364</v>
      </c>
      <c r="C4698" s="18" t="s">
        <v>10365</v>
      </c>
      <c r="D4698" s="20" t="s">
        <v>9</v>
      </c>
      <c r="E4698" s="20" t="s">
        <v>6013</v>
      </c>
      <c r="F4698" s="20"/>
      <c r="G4698" s="20" t="s">
        <v>286</v>
      </c>
      <c r="H4698" s="67"/>
      <c r="I4698" s="68"/>
      <c r="J4698" s="20"/>
      <c r="K4698" s="20"/>
      <c r="L4698" s="20"/>
      <c r="M4698" s="18"/>
      <c r="N4698" s="18"/>
      <c r="O4698" s="20"/>
      <c r="P4698" s="88"/>
      <c r="Q4698" s="52"/>
      <c r="R4698" s="52"/>
      <c r="S4698" s="52"/>
      <c r="T4698" s="89"/>
      <c r="U4698" s="20" t="s">
        <v>6013</v>
      </c>
      <c r="V4698" s="6" t="s">
        <v>6013</v>
      </c>
      <c r="W4698" s="21">
        <v>2</v>
      </c>
      <c r="AA4698" s="18" t="s">
        <v>10364</v>
      </c>
    </row>
    <row r="4699" spans="1:27">
      <c r="A4699" s="18">
        <v>356</v>
      </c>
      <c r="B4699" s="18" t="s">
        <v>10366</v>
      </c>
      <c r="C4699" s="18" t="s">
        <v>10367</v>
      </c>
      <c r="D4699" s="20" t="s">
        <v>9</v>
      </c>
      <c r="E4699" s="20" t="s">
        <v>6013</v>
      </c>
      <c r="F4699" s="20"/>
      <c r="G4699" s="20" t="s">
        <v>486</v>
      </c>
      <c r="H4699" s="67"/>
      <c r="I4699" s="68"/>
      <c r="J4699" s="20"/>
      <c r="K4699" s="20"/>
      <c r="L4699" s="20"/>
      <c r="M4699" s="18"/>
      <c r="N4699" s="18"/>
      <c r="O4699" s="20"/>
      <c r="P4699" s="88"/>
      <c r="Q4699" s="52"/>
      <c r="R4699" s="52"/>
      <c r="S4699" s="52"/>
      <c r="T4699" s="89"/>
      <c r="U4699" s="20" t="s">
        <v>6013</v>
      </c>
      <c r="V4699" s="6" t="s">
        <v>6013</v>
      </c>
      <c r="W4699" s="21">
        <v>2</v>
      </c>
      <c r="AA4699" s="18" t="s">
        <v>10366</v>
      </c>
    </row>
    <row r="4700" spans="1:27">
      <c r="A4700" s="18">
        <v>357</v>
      </c>
      <c r="B4700" s="18" t="s">
        <v>10368</v>
      </c>
      <c r="C4700" s="18" t="s">
        <v>10369</v>
      </c>
      <c r="D4700" s="20" t="s">
        <v>9</v>
      </c>
      <c r="E4700" s="20" t="s">
        <v>6013</v>
      </c>
      <c r="F4700" s="20"/>
      <c r="G4700" s="20" t="s">
        <v>1536</v>
      </c>
      <c r="H4700" s="67"/>
      <c r="I4700" s="68"/>
      <c r="J4700" s="20"/>
      <c r="K4700" s="20"/>
      <c r="L4700" s="20"/>
      <c r="M4700" s="18"/>
      <c r="N4700" s="18"/>
      <c r="O4700" s="20"/>
      <c r="P4700" s="88"/>
      <c r="Q4700" s="52"/>
      <c r="R4700" s="52"/>
      <c r="S4700" s="52"/>
      <c r="T4700" s="89"/>
      <c r="U4700" s="20" t="s">
        <v>6013</v>
      </c>
      <c r="V4700" s="6" t="s">
        <v>6013</v>
      </c>
      <c r="W4700" s="21">
        <v>2</v>
      </c>
      <c r="AA4700" s="18" t="s">
        <v>10368</v>
      </c>
    </row>
    <row r="4701" spans="1:27">
      <c r="A4701" s="18">
        <v>358</v>
      </c>
      <c r="B4701" s="18" t="s">
        <v>10370</v>
      </c>
      <c r="C4701" s="18" t="s">
        <v>10371</v>
      </c>
      <c r="D4701" s="20" t="s">
        <v>15</v>
      </c>
      <c r="E4701" s="20" t="s">
        <v>6013</v>
      </c>
      <c r="F4701" s="20"/>
      <c r="G4701" s="20" t="s">
        <v>1536</v>
      </c>
      <c r="H4701" s="67"/>
      <c r="I4701" s="68"/>
      <c r="J4701" s="20"/>
      <c r="K4701" s="20"/>
      <c r="L4701" s="20"/>
      <c r="M4701" s="18"/>
      <c r="N4701" s="18"/>
      <c r="O4701" s="20"/>
      <c r="P4701" s="88"/>
      <c r="Q4701" s="52"/>
      <c r="R4701" s="52"/>
      <c r="S4701" s="52"/>
      <c r="T4701" s="89"/>
      <c r="U4701" s="20" t="s">
        <v>6013</v>
      </c>
      <c r="V4701" s="6" t="s">
        <v>6013</v>
      </c>
      <c r="W4701" s="21">
        <v>1</v>
      </c>
      <c r="AA4701" s="18" t="s">
        <v>10370</v>
      </c>
    </row>
    <row r="4702" spans="1:27">
      <c r="A4702" s="18">
        <v>359</v>
      </c>
      <c r="B4702" s="18" t="s">
        <v>10372</v>
      </c>
      <c r="C4702" s="18" t="s">
        <v>10373</v>
      </c>
      <c r="D4702" s="20" t="s">
        <v>9</v>
      </c>
      <c r="E4702" s="20" t="s">
        <v>6013</v>
      </c>
      <c r="F4702" s="20"/>
      <c r="G4702" s="20" t="s">
        <v>1538</v>
      </c>
      <c r="H4702" s="67"/>
      <c r="I4702" s="68"/>
      <c r="J4702" s="20"/>
      <c r="K4702" s="20"/>
      <c r="L4702" s="20"/>
      <c r="M4702" s="18"/>
      <c r="N4702" s="18"/>
      <c r="O4702" s="20"/>
      <c r="P4702" s="88"/>
      <c r="Q4702" s="52"/>
      <c r="R4702" s="52"/>
      <c r="S4702" s="52"/>
      <c r="T4702" s="89"/>
      <c r="U4702" s="20" t="s">
        <v>6013</v>
      </c>
      <c r="V4702" s="6" t="s">
        <v>6013</v>
      </c>
      <c r="W4702" s="21">
        <v>2</v>
      </c>
      <c r="AA4702" s="18" t="s">
        <v>10372</v>
      </c>
    </row>
    <row r="4703" spans="1:27">
      <c r="A4703" s="18">
        <v>360</v>
      </c>
      <c r="B4703" s="18" t="s">
        <v>10374</v>
      </c>
      <c r="C4703" s="18" t="s">
        <v>10375</v>
      </c>
      <c r="D4703" s="20" t="s">
        <v>9</v>
      </c>
      <c r="E4703" s="20" t="s">
        <v>6013</v>
      </c>
      <c r="F4703" s="20"/>
      <c r="G4703" s="20" t="s">
        <v>1891</v>
      </c>
      <c r="H4703" s="67"/>
      <c r="I4703" s="68"/>
      <c r="J4703" s="20"/>
      <c r="K4703" s="20"/>
      <c r="L4703" s="20"/>
      <c r="M4703" s="18"/>
      <c r="N4703" s="18"/>
      <c r="O4703" s="20"/>
      <c r="P4703" s="88"/>
      <c r="Q4703" s="52"/>
      <c r="R4703" s="52"/>
      <c r="S4703" s="52"/>
      <c r="T4703" s="89"/>
      <c r="U4703" s="20" t="s">
        <v>6013</v>
      </c>
      <c r="V4703" s="6" t="s">
        <v>6013</v>
      </c>
      <c r="W4703" s="21">
        <v>2</v>
      </c>
      <c r="AA4703" s="18" t="s">
        <v>10374</v>
      </c>
    </row>
    <row r="4704" spans="1:27">
      <c r="A4704" s="18">
        <v>361</v>
      </c>
      <c r="B4704" s="18" t="s">
        <v>10376</v>
      </c>
      <c r="C4704" s="18" t="s">
        <v>10377</v>
      </c>
      <c r="D4704" s="20" t="s">
        <v>9</v>
      </c>
      <c r="E4704" s="20" t="s">
        <v>6013</v>
      </c>
      <c r="F4704" s="20"/>
      <c r="G4704" s="20" t="s">
        <v>1866</v>
      </c>
      <c r="H4704" s="67"/>
      <c r="I4704" s="68"/>
      <c r="J4704" s="20"/>
      <c r="K4704" s="20"/>
      <c r="L4704" s="20"/>
      <c r="M4704" s="18"/>
      <c r="N4704" s="18"/>
      <c r="O4704" s="20"/>
      <c r="P4704" s="88"/>
      <c r="Q4704" s="52"/>
      <c r="R4704" s="52"/>
      <c r="S4704" s="52"/>
      <c r="T4704" s="89"/>
      <c r="U4704" s="20" t="s">
        <v>6013</v>
      </c>
      <c r="V4704" s="6" t="s">
        <v>6013</v>
      </c>
      <c r="W4704" s="21">
        <v>2</v>
      </c>
      <c r="AA4704" s="18" t="s">
        <v>10376</v>
      </c>
    </row>
    <row r="4705" spans="1:27">
      <c r="A4705" s="18">
        <v>362</v>
      </c>
      <c r="B4705" s="18" t="s">
        <v>10378</v>
      </c>
      <c r="C4705" s="18" t="s">
        <v>10379</v>
      </c>
      <c r="D4705" s="20" t="s">
        <v>15</v>
      </c>
      <c r="E4705" s="20" t="s">
        <v>6013</v>
      </c>
      <c r="F4705" s="20"/>
      <c r="G4705" s="20" t="s">
        <v>1538</v>
      </c>
      <c r="H4705" s="67"/>
      <c r="I4705" s="68"/>
      <c r="J4705" s="20"/>
      <c r="K4705" s="20"/>
      <c r="L4705" s="20"/>
      <c r="M4705" s="18"/>
      <c r="N4705" s="18"/>
      <c r="O4705" s="20"/>
      <c r="P4705" s="88"/>
      <c r="Q4705" s="52"/>
      <c r="R4705" s="52"/>
      <c r="S4705" s="52"/>
      <c r="T4705" s="89"/>
      <c r="U4705" s="20" t="s">
        <v>6013</v>
      </c>
      <c r="V4705" s="6" t="s">
        <v>6013</v>
      </c>
      <c r="W4705" s="21">
        <v>1</v>
      </c>
      <c r="AA4705" s="18" t="s">
        <v>10378</v>
      </c>
    </row>
    <row r="4706" spans="1:27">
      <c r="A4706" s="18">
        <v>363</v>
      </c>
      <c r="B4706" s="18" t="s">
        <v>10380</v>
      </c>
      <c r="C4706" s="18" t="s">
        <v>10381</v>
      </c>
      <c r="D4706" s="20" t="s">
        <v>9</v>
      </c>
      <c r="E4706" s="20" t="s">
        <v>6013</v>
      </c>
      <c r="F4706" s="20"/>
      <c r="G4706" s="20" t="s">
        <v>286</v>
      </c>
      <c r="H4706" s="67"/>
      <c r="I4706" s="68"/>
      <c r="J4706" s="20"/>
      <c r="K4706" s="20"/>
      <c r="L4706" s="20"/>
      <c r="M4706" s="18"/>
      <c r="N4706" s="18"/>
      <c r="O4706" s="20"/>
      <c r="P4706" s="88"/>
      <c r="Q4706" s="52"/>
      <c r="R4706" s="52"/>
      <c r="S4706" s="52"/>
      <c r="T4706" s="89"/>
      <c r="U4706" s="20" t="s">
        <v>6013</v>
      </c>
      <c r="V4706" s="6" t="s">
        <v>6013</v>
      </c>
      <c r="W4706" s="21">
        <v>2</v>
      </c>
      <c r="AA4706" s="18" t="s">
        <v>10380</v>
      </c>
    </row>
    <row r="4707" spans="1:27">
      <c r="A4707" s="18">
        <v>364</v>
      </c>
      <c r="B4707" s="18" t="s">
        <v>10382</v>
      </c>
      <c r="C4707" s="18" t="s">
        <v>10383</v>
      </c>
      <c r="D4707" s="20" t="s">
        <v>9</v>
      </c>
      <c r="E4707" s="20" t="s">
        <v>6013</v>
      </c>
      <c r="F4707" s="20"/>
      <c r="G4707" s="20" t="s">
        <v>16</v>
      </c>
      <c r="H4707" s="67"/>
      <c r="I4707" s="68"/>
      <c r="J4707" s="20"/>
      <c r="K4707" s="20"/>
      <c r="L4707" s="20"/>
      <c r="M4707" s="18"/>
      <c r="N4707" s="18"/>
      <c r="O4707" s="20"/>
      <c r="P4707" s="88"/>
      <c r="Q4707" s="52"/>
      <c r="R4707" s="52"/>
      <c r="S4707" s="52"/>
      <c r="T4707" s="89"/>
      <c r="U4707" s="20" t="s">
        <v>6013</v>
      </c>
      <c r="V4707" s="6" t="s">
        <v>6013</v>
      </c>
      <c r="W4707" s="21">
        <v>2</v>
      </c>
      <c r="AA4707" s="18" t="s">
        <v>10382</v>
      </c>
    </row>
    <row r="4708" spans="1:27">
      <c r="A4708" s="18">
        <v>365</v>
      </c>
      <c r="B4708" s="18" t="s">
        <v>10384</v>
      </c>
      <c r="C4708" s="18" t="s">
        <v>10385</v>
      </c>
      <c r="D4708" s="20" t="s">
        <v>15</v>
      </c>
      <c r="E4708" s="20" t="s">
        <v>6013</v>
      </c>
      <c r="F4708" s="20"/>
      <c r="G4708" s="20" t="s">
        <v>1891</v>
      </c>
      <c r="H4708" s="67"/>
      <c r="I4708" s="68"/>
      <c r="J4708" s="20"/>
      <c r="K4708" s="20"/>
      <c r="L4708" s="20"/>
      <c r="M4708" s="18"/>
      <c r="N4708" s="18"/>
      <c r="O4708" s="20"/>
      <c r="P4708" s="88"/>
      <c r="Q4708" s="52"/>
      <c r="R4708" s="52"/>
      <c r="S4708" s="52"/>
      <c r="T4708" s="89"/>
      <c r="U4708" s="20" t="s">
        <v>6013</v>
      </c>
      <c r="V4708" s="6" t="s">
        <v>6013</v>
      </c>
      <c r="W4708" s="21">
        <v>1</v>
      </c>
      <c r="AA4708" s="18" t="s">
        <v>10384</v>
      </c>
    </row>
    <row r="4709" spans="1:27">
      <c r="A4709" s="18">
        <v>366</v>
      </c>
      <c r="B4709" s="18" t="s">
        <v>10386</v>
      </c>
      <c r="C4709" s="18" t="s">
        <v>10387</v>
      </c>
      <c r="D4709" s="20" t="s">
        <v>15</v>
      </c>
      <c r="E4709" s="20" t="s">
        <v>6013</v>
      </c>
      <c r="F4709" s="20"/>
      <c r="G4709" s="20" t="s">
        <v>82</v>
      </c>
      <c r="H4709" s="67"/>
      <c r="I4709" s="68"/>
      <c r="J4709" s="20"/>
      <c r="K4709" s="20"/>
      <c r="L4709" s="20"/>
      <c r="M4709" s="18"/>
      <c r="N4709" s="18"/>
      <c r="O4709" s="20"/>
      <c r="P4709" s="88"/>
      <c r="Q4709" s="52"/>
      <c r="R4709" s="52"/>
      <c r="S4709" s="52"/>
      <c r="T4709" s="89"/>
      <c r="U4709" s="20" t="s">
        <v>6013</v>
      </c>
      <c r="V4709" s="6" t="s">
        <v>6013</v>
      </c>
      <c r="W4709" s="21">
        <v>1</v>
      </c>
      <c r="AA4709" s="18" t="s">
        <v>10386</v>
      </c>
    </row>
    <row r="4710" spans="1:27">
      <c r="A4710" s="18">
        <v>367</v>
      </c>
      <c r="B4710" s="18" t="s">
        <v>10388</v>
      </c>
      <c r="C4710" s="18" t="s">
        <v>10389</v>
      </c>
      <c r="D4710" s="20" t="s">
        <v>9</v>
      </c>
      <c r="E4710" s="20" t="s">
        <v>6013</v>
      </c>
      <c r="F4710" s="20"/>
      <c r="G4710" s="20" t="s">
        <v>1536</v>
      </c>
      <c r="H4710" s="67"/>
      <c r="I4710" s="68"/>
      <c r="J4710" s="20"/>
      <c r="K4710" s="20"/>
      <c r="L4710" s="20"/>
      <c r="M4710" s="18"/>
      <c r="N4710" s="18"/>
      <c r="O4710" s="20"/>
      <c r="P4710" s="88"/>
      <c r="Q4710" s="52"/>
      <c r="R4710" s="52"/>
      <c r="S4710" s="52"/>
      <c r="T4710" s="89"/>
      <c r="U4710" s="20" t="s">
        <v>6013</v>
      </c>
      <c r="V4710" s="6" t="s">
        <v>6013</v>
      </c>
      <c r="W4710" s="21">
        <v>2</v>
      </c>
      <c r="AA4710" s="18" t="s">
        <v>10388</v>
      </c>
    </row>
    <row r="4711" spans="1:27">
      <c r="A4711" s="18">
        <v>368</v>
      </c>
      <c r="B4711" s="18" t="s">
        <v>10390</v>
      </c>
      <c r="C4711" s="18" t="s">
        <v>10391</v>
      </c>
      <c r="D4711" s="20" t="s">
        <v>15</v>
      </c>
      <c r="E4711" s="20" t="s">
        <v>6013</v>
      </c>
      <c r="F4711" s="20"/>
      <c r="G4711" s="20" t="s">
        <v>59</v>
      </c>
      <c r="H4711" s="67"/>
      <c r="I4711" s="68"/>
      <c r="J4711" s="20"/>
      <c r="K4711" s="20"/>
      <c r="L4711" s="20"/>
      <c r="M4711" s="18"/>
      <c r="N4711" s="18"/>
      <c r="O4711" s="20"/>
      <c r="P4711" s="88"/>
      <c r="Q4711" s="52"/>
      <c r="R4711" s="52"/>
      <c r="S4711" s="52"/>
      <c r="T4711" s="89"/>
      <c r="U4711" s="20" t="s">
        <v>6013</v>
      </c>
      <c r="V4711" s="6" t="s">
        <v>6013</v>
      </c>
      <c r="W4711" s="21">
        <v>1</v>
      </c>
      <c r="AA4711" s="18" t="s">
        <v>10390</v>
      </c>
    </row>
    <row r="4712" spans="1:27">
      <c r="A4712" s="18">
        <v>369</v>
      </c>
      <c r="B4712" s="18" t="s">
        <v>10392</v>
      </c>
      <c r="C4712" s="18" t="s">
        <v>10393</v>
      </c>
      <c r="D4712" s="20" t="s">
        <v>9</v>
      </c>
      <c r="E4712" s="20" t="s">
        <v>6013</v>
      </c>
      <c r="F4712" s="20"/>
      <c r="G4712" s="20" t="s">
        <v>16</v>
      </c>
      <c r="H4712" s="67"/>
      <c r="I4712" s="68"/>
      <c r="J4712" s="20"/>
      <c r="K4712" s="20"/>
      <c r="L4712" s="20"/>
      <c r="M4712" s="18"/>
      <c r="N4712" s="18"/>
      <c r="O4712" s="20"/>
      <c r="P4712" s="88"/>
      <c r="Q4712" s="52"/>
      <c r="R4712" s="52"/>
      <c r="S4712" s="52"/>
      <c r="T4712" s="89"/>
      <c r="U4712" s="20" t="s">
        <v>6013</v>
      </c>
      <c r="V4712" s="6" t="s">
        <v>6031</v>
      </c>
      <c r="W4712" s="21">
        <v>2</v>
      </c>
      <c r="AA4712" s="18" t="s">
        <v>10392</v>
      </c>
    </row>
    <row r="4713" spans="1:27">
      <c r="A4713" s="18">
        <v>370</v>
      </c>
      <c r="B4713" s="18" t="s">
        <v>10394</v>
      </c>
      <c r="C4713" s="18" t="s">
        <v>10395</v>
      </c>
      <c r="D4713" s="20" t="s">
        <v>9</v>
      </c>
      <c r="E4713" s="20" t="s">
        <v>6013</v>
      </c>
      <c r="F4713" s="20"/>
      <c r="G4713" s="20" t="s">
        <v>1866</v>
      </c>
      <c r="H4713" s="67"/>
      <c r="I4713" s="68"/>
      <c r="J4713" s="20"/>
      <c r="K4713" s="20"/>
      <c r="L4713" s="20"/>
      <c r="M4713" s="18"/>
      <c r="N4713" s="18"/>
      <c r="O4713" s="20"/>
      <c r="P4713" s="88"/>
      <c r="Q4713" s="52"/>
      <c r="R4713" s="52"/>
      <c r="S4713" s="52"/>
      <c r="T4713" s="89"/>
      <c r="U4713" s="20" t="s">
        <v>6013</v>
      </c>
      <c r="V4713" s="6" t="s">
        <v>6013</v>
      </c>
      <c r="W4713" s="21">
        <v>2</v>
      </c>
      <c r="AA4713" s="18" t="s">
        <v>10394</v>
      </c>
    </row>
    <row r="4714" spans="1:27">
      <c r="A4714" s="18">
        <v>371</v>
      </c>
      <c r="B4714" s="18" t="s">
        <v>10396</v>
      </c>
      <c r="C4714" s="18" t="s">
        <v>10397</v>
      </c>
      <c r="D4714" s="20" t="s">
        <v>15</v>
      </c>
      <c r="E4714" s="20" t="s">
        <v>6013</v>
      </c>
      <c r="F4714" s="20"/>
      <c r="G4714" s="20" t="s">
        <v>286</v>
      </c>
      <c r="H4714" s="67"/>
      <c r="I4714" s="68"/>
      <c r="J4714" s="20"/>
      <c r="K4714" s="20"/>
      <c r="L4714" s="20"/>
      <c r="M4714" s="18"/>
      <c r="N4714" s="18"/>
      <c r="O4714" s="20"/>
      <c r="P4714" s="88"/>
      <c r="Q4714" s="52"/>
      <c r="R4714" s="52"/>
      <c r="S4714" s="52"/>
      <c r="T4714" s="89"/>
      <c r="U4714" s="20" t="s">
        <v>6013</v>
      </c>
      <c r="V4714" s="6" t="s">
        <v>6013</v>
      </c>
      <c r="W4714" s="21">
        <v>1</v>
      </c>
      <c r="AA4714" s="18" t="s">
        <v>10396</v>
      </c>
    </row>
    <row r="4715" spans="1:27">
      <c r="A4715" s="18">
        <v>372</v>
      </c>
      <c r="B4715" s="18" t="s">
        <v>10398</v>
      </c>
      <c r="C4715" s="18" t="s">
        <v>10399</v>
      </c>
      <c r="D4715" s="20" t="s">
        <v>9</v>
      </c>
      <c r="E4715" s="20" t="s">
        <v>6013</v>
      </c>
      <c r="F4715" s="20"/>
      <c r="G4715" s="20" t="s">
        <v>16</v>
      </c>
      <c r="H4715" s="67"/>
      <c r="I4715" s="68"/>
      <c r="J4715" s="20"/>
      <c r="K4715" s="20"/>
      <c r="L4715" s="20"/>
      <c r="M4715" s="18"/>
      <c r="N4715" s="18"/>
      <c r="O4715" s="20"/>
      <c r="P4715" s="88"/>
      <c r="Q4715" s="52"/>
      <c r="R4715" s="52"/>
      <c r="S4715" s="52"/>
      <c r="T4715" s="89"/>
      <c r="U4715" s="20" t="s">
        <v>6013</v>
      </c>
      <c r="V4715" s="6" t="s">
        <v>6013</v>
      </c>
      <c r="W4715" s="21">
        <v>2</v>
      </c>
      <c r="AA4715" s="18" t="s">
        <v>10398</v>
      </c>
    </row>
    <row r="4716" spans="1:27">
      <c r="A4716" s="18">
        <v>373</v>
      </c>
      <c r="B4716" s="18" t="s">
        <v>10400</v>
      </c>
      <c r="C4716" s="18" t="s">
        <v>10401</v>
      </c>
      <c r="D4716" s="20" t="s">
        <v>15</v>
      </c>
      <c r="E4716" s="20" t="s">
        <v>6013</v>
      </c>
      <c r="F4716" s="20"/>
      <c r="G4716" s="20" t="s">
        <v>486</v>
      </c>
      <c r="H4716" s="67"/>
      <c r="I4716" s="68"/>
      <c r="J4716" s="20"/>
      <c r="K4716" s="20"/>
      <c r="L4716" s="20"/>
      <c r="M4716" s="18"/>
      <c r="N4716" s="18"/>
      <c r="O4716" s="20"/>
      <c r="P4716" s="88"/>
      <c r="Q4716" s="52"/>
      <c r="R4716" s="52"/>
      <c r="S4716" s="52"/>
      <c r="T4716" s="89"/>
      <c r="U4716" s="20" t="s">
        <v>6013</v>
      </c>
      <c r="V4716" s="6" t="s">
        <v>6031</v>
      </c>
      <c r="W4716" s="21">
        <v>1</v>
      </c>
      <c r="AA4716" s="18" t="s">
        <v>10400</v>
      </c>
    </row>
    <row r="4717" spans="1:27">
      <c r="A4717" s="18">
        <v>374</v>
      </c>
      <c r="B4717" s="18" t="s">
        <v>10402</v>
      </c>
      <c r="C4717" s="18" t="s">
        <v>10403</v>
      </c>
      <c r="D4717" s="20" t="s">
        <v>9</v>
      </c>
      <c r="E4717" s="20" t="s">
        <v>6013</v>
      </c>
      <c r="F4717" s="20"/>
      <c r="G4717" s="20" t="s">
        <v>20</v>
      </c>
      <c r="H4717" s="67"/>
      <c r="I4717" s="68"/>
      <c r="J4717" s="20"/>
      <c r="K4717" s="20"/>
      <c r="L4717" s="20"/>
      <c r="M4717" s="18"/>
      <c r="N4717" s="18"/>
      <c r="O4717" s="20"/>
      <c r="P4717" s="88"/>
      <c r="Q4717" s="52"/>
      <c r="R4717" s="52"/>
      <c r="S4717" s="52"/>
      <c r="T4717" s="89"/>
      <c r="U4717" s="20" t="s">
        <v>6013</v>
      </c>
      <c r="V4717" s="6" t="s">
        <v>6013</v>
      </c>
      <c r="W4717" s="21">
        <v>2</v>
      </c>
      <c r="AA4717" s="18" t="s">
        <v>10402</v>
      </c>
    </row>
    <row r="4718" spans="1:27">
      <c r="A4718" s="18">
        <v>375</v>
      </c>
      <c r="B4718" s="18" t="s">
        <v>10404</v>
      </c>
      <c r="C4718" s="18" t="s">
        <v>10405</v>
      </c>
      <c r="D4718" s="20" t="s">
        <v>9</v>
      </c>
      <c r="E4718" s="20" t="s">
        <v>6013</v>
      </c>
      <c r="F4718" s="20"/>
      <c r="G4718" s="20" t="s">
        <v>82</v>
      </c>
      <c r="H4718" s="67"/>
      <c r="I4718" s="68"/>
      <c r="J4718" s="20"/>
      <c r="K4718" s="20"/>
      <c r="L4718" s="20"/>
      <c r="M4718" s="18"/>
      <c r="N4718" s="18"/>
      <c r="O4718" s="20"/>
      <c r="P4718" s="88"/>
      <c r="Q4718" s="52"/>
      <c r="R4718" s="52"/>
      <c r="S4718" s="52"/>
      <c r="T4718" s="89"/>
      <c r="U4718" s="20" t="s">
        <v>6013</v>
      </c>
      <c r="V4718" s="6" t="s">
        <v>6013</v>
      </c>
      <c r="W4718" s="21">
        <v>2</v>
      </c>
      <c r="AA4718" s="18" t="s">
        <v>10404</v>
      </c>
    </row>
    <row r="4719" spans="1:27">
      <c r="A4719" s="18">
        <v>376</v>
      </c>
      <c r="B4719" s="18" t="s">
        <v>10406</v>
      </c>
      <c r="C4719" s="18" t="s">
        <v>10407</v>
      </c>
      <c r="D4719" s="20" t="s">
        <v>9</v>
      </c>
      <c r="E4719" s="20" t="s">
        <v>6013</v>
      </c>
      <c r="F4719" s="20"/>
      <c r="G4719" s="20" t="s">
        <v>59</v>
      </c>
      <c r="H4719" s="67"/>
      <c r="I4719" s="68"/>
      <c r="J4719" s="20"/>
      <c r="K4719" s="20"/>
      <c r="L4719" s="20"/>
      <c r="M4719" s="18"/>
      <c r="N4719" s="18"/>
      <c r="O4719" s="20"/>
      <c r="P4719" s="88"/>
      <c r="Q4719" s="52"/>
      <c r="R4719" s="52"/>
      <c r="S4719" s="52"/>
      <c r="T4719" s="89"/>
      <c r="U4719" s="20" t="s">
        <v>6013</v>
      </c>
      <c r="V4719" s="6" t="s">
        <v>6013</v>
      </c>
      <c r="W4719" s="21">
        <v>2</v>
      </c>
      <c r="AA4719" s="18" t="s">
        <v>10406</v>
      </c>
    </row>
    <row r="4720" spans="1:27">
      <c r="A4720" s="18">
        <v>377</v>
      </c>
      <c r="B4720" s="18" t="s">
        <v>10408</v>
      </c>
      <c r="C4720" s="18" t="s">
        <v>10409</v>
      </c>
      <c r="D4720" s="20" t="s">
        <v>15</v>
      </c>
      <c r="E4720" s="20" t="s">
        <v>6013</v>
      </c>
      <c r="F4720" s="20"/>
      <c r="G4720" s="20" t="s">
        <v>1866</v>
      </c>
      <c r="H4720" s="67"/>
      <c r="I4720" s="68"/>
      <c r="J4720" s="20"/>
      <c r="K4720" s="20"/>
      <c r="L4720" s="20"/>
      <c r="M4720" s="18"/>
      <c r="N4720" s="18"/>
      <c r="O4720" s="20"/>
      <c r="P4720" s="88"/>
      <c r="Q4720" s="52"/>
      <c r="R4720" s="52"/>
      <c r="S4720" s="52"/>
      <c r="T4720" s="89"/>
      <c r="U4720" s="20" t="s">
        <v>6013</v>
      </c>
      <c r="V4720" s="6" t="s">
        <v>6013</v>
      </c>
      <c r="W4720" s="21">
        <v>1</v>
      </c>
      <c r="AA4720" s="18" t="s">
        <v>10408</v>
      </c>
    </row>
    <row r="4721" spans="1:27">
      <c r="A4721" s="18">
        <v>378</v>
      </c>
      <c r="B4721" s="18" t="s">
        <v>10410</v>
      </c>
      <c r="C4721" s="18" t="s">
        <v>10411</v>
      </c>
      <c r="D4721" s="20" t="s">
        <v>9</v>
      </c>
      <c r="E4721" s="20" t="s">
        <v>6013</v>
      </c>
      <c r="F4721" s="20"/>
      <c r="G4721" s="20" t="s">
        <v>1538</v>
      </c>
      <c r="H4721" s="67"/>
      <c r="I4721" s="68"/>
      <c r="J4721" s="20"/>
      <c r="K4721" s="20"/>
      <c r="L4721" s="20"/>
      <c r="M4721" s="18"/>
      <c r="N4721" s="18"/>
      <c r="O4721" s="20"/>
      <c r="P4721" s="88"/>
      <c r="Q4721" s="52"/>
      <c r="R4721" s="52"/>
      <c r="S4721" s="52"/>
      <c r="T4721" s="89"/>
      <c r="U4721" s="20" t="s">
        <v>6013</v>
      </c>
      <c r="V4721" s="6" t="s">
        <v>6013</v>
      </c>
      <c r="W4721" s="21">
        <v>2</v>
      </c>
      <c r="AA4721" s="18" t="s">
        <v>10410</v>
      </c>
    </row>
    <row r="4722" spans="1:27">
      <c r="A4722" s="18">
        <v>379</v>
      </c>
      <c r="B4722" s="18" t="s">
        <v>10412</v>
      </c>
      <c r="C4722" s="18" t="s">
        <v>10413</v>
      </c>
      <c r="D4722" s="20" t="s">
        <v>9</v>
      </c>
      <c r="E4722" s="20" t="s">
        <v>6013</v>
      </c>
      <c r="F4722" s="20"/>
      <c r="G4722" s="20" t="s">
        <v>1538</v>
      </c>
      <c r="H4722" s="67"/>
      <c r="I4722" s="68"/>
      <c r="J4722" s="20"/>
      <c r="K4722" s="20"/>
      <c r="L4722" s="20"/>
      <c r="M4722" s="18"/>
      <c r="N4722" s="18"/>
      <c r="O4722" s="20"/>
      <c r="P4722" s="88"/>
      <c r="Q4722" s="52"/>
      <c r="R4722" s="52"/>
      <c r="S4722" s="52"/>
      <c r="T4722" s="89"/>
      <c r="U4722" s="20" t="s">
        <v>6013</v>
      </c>
      <c r="V4722" s="6" t="s">
        <v>6013</v>
      </c>
      <c r="W4722" s="21">
        <v>2</v>
      </c>
      <c r="AA4722" s="18" t="s">
        <v>10412</v>
      </c>
    </row>
    <row r="4723" spans="1:27">
      <c r="A4723" s="18">
        <v>380</v>
      </c>
      <c r="B4723" s="18" t="s">
        <v>10414</v>
      </c>
      <c r="C4723" s="18" t="s">
        <v>10415</v>
      </c>
      <c r="D4723" s="20" t="s">
        <v>15</v>
      </c>
      <c r="E4723" s="20" t="s">
        <v>6013</v>
      </c>
      <c r="F4723" s="20"/>
      <c r="G4723" s="20" t="s">
        <v>1866</v>
      </c>
      <c r="H4723" s="67"/>
      <c r="I4723" s="68"/>
      <c r="J4723" s="20"/>
      <c r="K4723" s="20"/>
      <c r="L4723" s="20"/>
      <c r="M4723" s="18"/>
      <c r="N4723" s="18"/>
      <c r="O4723" s="20"/>
      <c r="P4723" s="88"/>
      <c r="Q4723" s="52"/>
      <c r="R4723" s="52"/>
      <c r="S4723" s="52"/>
      <c r="T4723" s="89"/>
      <c r="U4723" s="20" t="s">
        <v>6013</v>
      </c>
      <c r="V4723" s="6" t="s">
        <v>6013</v>
      </c>
      <c r="W4723" s="21">
        <v>1</v>
      </c>
      <c r="AA4723" s="18" t="s">
        <v>10414</v>
      </c>
    </row>
    <row r="4724" spans="1:27">
      <c r="A4724" s="18">
        <v>381</v>
      </c>
      <c r="B4724" s="18" t="s">
        <v>10416</v>
      </c>
      <c r="C4724" s="18" t="s">
        <v>10417</v>
      </c>
      <c r="D4724" s="20" t="s">
        <v>15</v>
      </c>
      <c r="E4724" s="20" t="s">
        <v>6013</v>
      </c>
      <c r="F4724" s="20"/>
      <c r="G4724" s="20" t="s">
        <v>16</v>
      </c>
      <c r="H4724" s="67"/>
      <c r="I4724" s="68"/>
      <c r="J4724" s="20"/>
      <c r="K4724" s="20"/>
      <c r="L4724" s="20"/>
      <c r="M4724" s="18"/>
      <c r="N4724" s="18"/>
      <c r="O4724" s="20"/>
      <c r="P4724" s="88"/>
      <c r="Q4724" s="52"/>
      <c r="R4724" s="52"/>
      <c r="S4724" s="52"/>
      <c r="T4724" s="89"/>
      <c r="U4724" s="20" t="s">
        <v>6013</v>
      </c>
      <c r="V4724" s="6" t="s">
        <v>6013</v>
      </c>
      <c r="W4724" s="21">
        <v>1</v>
      </c>
      <c r="AA4724" s="18" t="s">
        <v>10416</v>
      </c>
    </row>
    <row r="4725" spans="1:27">
      <c r="A4725" s="18">
        <v>382</v>
      </c>
      <c r="B4725" s="18" t="s">
        <v>10418</v>
      </c>
      <c r="C4725" s="18" t="s">
        <v>10419</v>
      </c>
      <c r="D4725" s="20" t="s">
        <v>15</v>
      </c>
      <c r="E4725" s="20" t="s">
        <v>6013</v>
      </c>
      <c r="F4725" s="20"/>
      <c r="G4725" s="20" t="s">
        <v>1536</v>
      </c>
      <c r="H4725" s="67"/>
      <c r="I4725" s="68"/>
      <c r="J4725" s="20"/>
      <c r="K4725" s="20"/>
      <c r="L4725" s="20"/>
      <c r="M4725" s="18"/>
      <c r="N4725" s="18"/>
      <c r="O4725" s="20"/>
      <c r="P4725" s="88"/>
      <c r="Q4725" s="52"/>
      <c r="R4725" s="52"/>
      <c r="S4725" s="52"/>
      <c r="T4725" s="89"/>
      <c r="U4725" s="20" t="s">
        <v>6013</v>
      </c>
      <c r="V4725" s="6" t="s">
        <v>6013</v>
      </c>
      <c r="W4725" s="21">
        <v>1</v>
      </c>
      <c r="AA4725" s="18" t="s">
        <v>10418</v>
      </c>
    </row>
    <row r="4726" spans="1:27">
      <c r="A4726" s="18">
        <v>383</v>
      </c>
      <c r="B4726" s="18" t="s">
        <v>10420</v>
      </c>
      <c r="C4726" s="18" t="s">
        <v>10421</v>
      </c>
      <c r="D4726" s="20" t="s">
        <v>15</v>
      </c>
      <c r="E4726" s="20" t="s">
        <v>6013</v>
      </c>
      <c r="F4726" s="20"/>
      <c r="G4726" s="20" t="s">
        <v>20</v>
      </c>
      <c r="H4726" s="67"/>
      <c r="I4726" s="68"/>
      <c r="J4726" s="20"/>
      <c r="K4726" s="20"/>
      <c r="L4726" s="20"/>
      <c r="M4726" s="18"/>
      <c r="N4726" s="18"/>
      <c r="O4726" s="20"/>
      <c r="P4726" s="88"/>
      <c r="Q4726" s="52"/>
      <c r="R4726" s="52"/>
      <c r="S4726" s="52"/>
      <c r="T4726" s="89"/>
      <c r="U4726" s="20" t="s">
        <v>6013</v>
      </c>
      <c r="V4726" s="6" t="s">
        <v>6013</v>
      </c>
      <c r="W4726" s="21">
        <v>1</v>
      </c>
      <c r="AA4726" s="18" t="s">
        <v>10420</v>
      </c>
    </row>
    <row r="4727" spans="1:27">
      <c r="A4727" s="18">
        <v>384</v>
      </c>
      <c r="B4727" s="18" t="s">
        <v>10422</v>
      </c>
      <c r="C4727" s="18" t="s">
        <v>10423</v>
      </c>
      <c r="D4727" s="20" t="s">
        <v>15</v>
      </c>
      <c r="E4727" s="20" t="s">
        <v>6013</v>
      </c>
      <c r="F4727" s="20"/>
      <c r="G4727" s="20" t="s">
        <v>1538</v>
      </c>
      <c r="H4727" s="67"/>
      <c r="I4727" s="68"/>
      <c r="J4727" s="20"/>
      <c r="K4727" s="20"/>
      <c r="L4727" s="20"/>
      <c r="M4727" s="18"/>
      <c r="N4727" s="18"/>
      <c r="O4727" s="20"/>
      <c r="P4727" s="88"/>
      <c r="Q4727" s="52"/>
      <c r="R4727" s="52"/>
      <c r="S4727" s="52"/>
      <c r="T4727" s="89"/>
      <c r="U4727" s="20" t="s">
        <v>6013</v>
      </c>
      <c r="V4727" s="6" t="s">
        <v>6013</v>
      </c>
      <c r="W4727" s="21">
        <v>1</v>
      </c>
      <c r="AA4727" s="18" t="s">
        <v>10422</v>
      </c>
    </row>
    <row r="4728" spans="1:27">
      <c r="A4728" s="18">
        <v>385</v>
      </c>
      <c r="B4728" s="18" t="s">
        <v>10424</v>
      </c>
      <c r="C4728" s="18" t="s">
        <v>10425</v>
      </c>
      <c r="D4728" s="20" t="s">
        <v>9</v>
      </c>
      <c r="E4728" s="20" t="s">
        <v>6013</v>
      </c>
      <c r="F4728" s="20"/>
      <c r="G4728" s="20" t="s">
        <v>20</v>
      </c>
      <c r="H4728" s="67"/>
      <c r="I4728" s="68"/>
      <c r="J4728" s="20"/>
      <c r="K4728" s="20"/>
      <c r="L4728" s="20"/>
      <c r="M4728" s="18"/>
      <c r="N4728" s="18"/>
      <c r="O4728" s="20"/>
      <c r="P4728" s="88"/>
      <c r="Q4728" s="52"/>
      <c r="R4728" s="52"/>
      <c r="S4728" s="52"/>
      <c r="T4728" s="89"/>
      <c r="U4728" s="20" t="s">
        <v>6013</v>
      </c>
      <c r="V4728" s="6" t="s">
        <v>6013</v>
      </c>
      <c r="W4728" s="21">
        <v>2</v>
      </c>
      <c r="AA4728" s="18" t="s">
        <v>10424</v>
      </c>
    </row>
    <row r="4729" spans="1:27">
      <c r="A4729" s="18">
        <v>386</v>
      </c>
      <c r="B4729" s="18" t="s">
        <v>10426</v>
      </c>
      <c r="C4729" s="18" t="s">
        <v>10427</v>
      </c>
      <c r="D4729" s="20" t="s">
        <v>9</v>
      </c>
      <c r="E4729" s="20" t="s">
        <v>6013</v>
      </c>
      <c r="F4729" s="20"/>
      <c r="G4729" s="20" t="s">
        <v>16</v>
      </c>
      <c r="H4729" s="67"/>
      <c r="I4729" s="68"/>
      <c r="J4729" s="20"/>
      <c r="K4729" s="20"/>
      <c r="L4729" s="20"/>
      <c r="M4729" s="18"/>
      <c r="N4729" s="18"/>
      <c r="O4729" s="20"/>
      <c r="P4729" s="88"/>
      <c r="Q4729" s="52"/>
      <c r="R4729" s="52"/>
      <c r="S4729" s="52"/>
      <c r="T4729" s="89"/>
      <c r="U4729" s="20" t="s">
        <v>6013</v>
      </c>
      <c r="V4729" s="6" t="s">
        <v>6013</v>
      </c>
      <c r="W4729" s="21">
        <v>2</v>
      </c>
      <c r="AA4729" s="18" t="s">
        <v>10426</v>
      </c>
    </row>
    <row r="4730" spans="1:27">
      <c r="A4730" s="18">
        <v>387</v>
      </c>
      <c r="B4730" s="18" t="s">
        <v>10428</v>
      </c>
      <c r="C4730" s="18" t="s">
        <v>10429</v>
      </c>
      <c r="D4730" s="20" t="s">
        <v>9</v>
      </c>
      <c r="E4730" s="20" t="s">
        <v>6013</v>
      </c>
      <c r="F4730" s="20"/>
      <c r="G4730" s="20" t="s">
        <v>82</v>
      </c>
      <c r="H4730" s="67"/>
      <c r="I4730" s="68"/>
      <c r="J4730" s="20"/>
      <c r="K4730" s="20"/>
      <c r="L4730" s="20"/>
      <c r="M4730" s="18"/>
      <c r="N4730" s="18"/>
      <c r="O4730" s="20"/>
      <c r="P4730" s="88"/>
      <c r="Q4730" s="52"/>
      <c r="R4730" s="52"/>
      <c r="S4730" s="52"/>
      <c r="T4730" s="89"/>
      <c r="U4730" s="20" t="s">
        <v>6013</v>
      </c>
      <c r="V4730" s="6" t="s">
        <v>6013</v>
      </c>
      <c r="W4730" s="21">
        <v>2</v>
      </c>
      <c r="AA4730" s="18" t="s">
        <v>10428</v>
      </c>
    </row>
    <row r="4731" spans="1:27">
      <c r="A4731" s="18">
        <v>388</v>
      </c>
      <c r="B4731" s="18" t="s">
        <v>10430</v>
      </c>
      <c r="C4731" s="18" t="s">
        <v>10431</v>
      </c>
      <c r="D4731" s="20" t="s">
        <v>15</v>
      </c>
      <c r="E4731" s="20" t="s">
        <v>6013</v>
      </c>
      <c r="F4731" s="20"/>
      <c r="G4731" s="20" t="s">
        <v>20</v>
      </c>
      <c r="H4731" s="67"/>
      <c r="I4731" s="68"/>
      <c r="J4731" s="20"/>
      <c r="K4731" s="20"/>
      <c r="L4731" s="20"/>
      <c r="M4731" s="18"/>
      <c r="N4731" s="18"/>
      <c r="O4731" s="20"/>
      <c r="P4731" s="88"/>
      <c r="Q4731" s="52"/>
      <c r="R4731" s="52"/>
      <c r="S4731" s="52"/>
      <c r="T4731" s="89"/>
      <c r="U4731" s="20" t="s">
        <v>6013</v>
      </c>
      <c r="V4731" s="45" t="s">
        <v>307</v>
      </c>
      <c r="W4731" s="21">
        <v>1</v>
      </c>
      <c r="AA4731" s="18" t="s">
        <v>10430</v>
      </c>
    </row>
    <row r="4732" spans="1:27">
      <c r="A4732" s="18">
        <v>389</v>
      </c>
      <c r="B4732" s="18" t="s">
        <v>10432</v>
      </c>
      <c r="C4732" s="18" t="s">
        <v>10433</v>
      </c>
      <c r="D4732" s="20" t="s">
        <v>9</v>
      </c>
      <c r="E4732" s="20" t="s">
        <v>6013</v>
      </c>
      <c r="F4732" s="20"/>
      <c r="G4732" s="20" t="s">
        <v>486</v>
      </c>
      <c r="H4732" s="67"/>
      <c r="I4732" s="68"/>
      <c r="J4732" s="20"/>
      <c r="K4732" s="20"/>
      <c r="L4732" s="20"/>
      <c r="M4732" s="18"/>
      <c r="N4732" s="18"/>
      <c r="O4732" s="20"/>
      <c r="P4732" s="88"/>
      <c r="Q4732" s="52"/>
      <c r="R4732" s="52"/>
      <c r="S4732" s="52"/>
      <c r="T4732" s="89"/>
      <c r="U4732" s="20" t="s">
        <v>6013</v>
      </c>
      <c r="V4732" s="6" t="s">
        <v>6013</v>
      </c>
      <c r="W4732" s="21">
        <v>2</v>
      </c>
      <c r="AA4732" s="18" t="s">
        <v>10432</v>
      </c>
    </row>
    <row r="4733" spans="1:27">
      <c r="A4733" s="18">
        <v>390</v>
      </c>
      <c r="B4733" s="18" t="s">
        <v>10434</v>
      </c>
      <c r="C4733" s="18" t="s">
        <v>10435</v>
      </c>
      <c r="D4733" s="20" t="s">
        <v>9</v>
      </c>
      <c r="E4733" s="20" t="s">
        <v>6013</v>
      </c>
      <c r="F4733" s="20"/>
      <c r="G4733" s="20" t="s">
        <v>286</v>
      </c>
      <c r="H4733" s="67"/>
      <c r="I4733" s="68"/>
      <c r="J4733" s="20"/>
      <c r="K4733" s="20"/>
      <c r="L4733" s="20"/>
      <c r="M4733" s="18"/>
      <c r="N4733" s="18"/>
      <c r="O4733" s="20"/>
      <c r="P4733" s="88"/>
      <c r="Q4733" s="52"/>
      <c r="R4733" s="52"/>
      <c r="S4733" s="52"/>
      <c r="T4733" s="89"/>
      <c r="U4733" s="20" t="s">
        <v>6013</v>
      </c>
      <c r="V4733" s="6" t="s">
        <v>6013</v>
      </c>
      <c r="W4733" s="21">
        <v>2</v>
      </c>
      <c r="AA4733" s="18" t="s">
        <v>10434</v>
      </c>
    </row>
    <row r="4734" spans="1:27">
      <c r="A4734" s="18">
        <v>391</v>
      </c>
      <c r="B4734" s="18" t="s">
        <v>10436</v>
      </c>
      <c r="C4734" s="18" t="s">
        <v>10437</v>
      </c>
      <c r="D4734" s="20" t="s">
        <v>9</v>
      </c>
      <c r="E4734" s="20" t="s">
        <v>6013</v>
      </c>
      <c r="F4734" s="20"/>
      <c r="G4734" s="20" t="s">
        <v>486</v>
      </c>
      <c r="H4734" s="67"/>
      <c r="I4734" s="68"/>
      <c r="J4734" s="20"/>
      <c r="K4734" s="20"/>
      <c r="L4734" s="20"/>
      <c r="M4734" s="18"/>
      <c r="N4734" s="18"/>
      <c r="O4734" s="20"/>
      <c r="P4734" s="88"/>
      <c r="Q4734" s="52"/>
      <c r="R4734" s="52"/>
      <c r="S4734" s="52"/>
      <c r="T4734" s="89"/>
      <c r="U4734" s="20" t="s">
        <v>6013</v>
      </c>
      <c r="V4734" s="6" t="s">
        <v>6013</v>
      </c>
      <c r="W4734" s="21">
        <v>2</v>
      </c>
      <c r="AA4734" s="18" t="s">
        <v>10436</v>
      </c>
    </row>
    <row r="4735" spans="1:27">
      <c r="A4735" s="18">
        <v>392</v>
      </c>
      <c r="B4735" s="18" t="s">
        <v>10438</v>
      </c>
      <c r="C4735" s="18" t="s">
        <v>10439</v>
      </c>
      <c r="D4735" s="20" t="s">
        <v>9</v>
      </c>
      <c r="E4735" s="20" t="s">
        <v>6013</v>
      </c>
      <c r="F4735" s="20"/>
      <c r="G4735" s="20" t="s">
        <v>1536</v>
      </c>
      <c r="H4735" s="67"/>
      <c r="I4735" s="68"/>
      <c r="J4735" s="20"/>
      <c r="K4735" s="20"/>
      <c r="L4735" s="20"/>
      <c r="M4735" s="18"/>
      <c r="N4735" s="18"/>
      <c r="O4735" s="20"/>
      <c r="P4735" s="88"/>
      <c r="Q4735" s="52"/>
      <c r="R4735" s="52"/>
      <c r="S4735" s="52"/>
      <c r="T4735" s="89"/>
      <c r="U4735" s="20" t="s">
        <v>6013</v>
      </c>
      <c r="V4735" s="6" t="s">
        <v>6013</v>
      </c>
      <c r="W4735" s="21">
        <v>2</v>
      </c>
      <c r="AA4735" s="18" t="s">
        <v>10438</v>
      </c>
    </row>
    <row r="4736" spans="1:27">
      <c r="A4736" s="18">
        <v>393</v>
      </c>
      <c r="B4736" s="18" t="s">
        <v>10440</v>
      </c>
      <c r="C4736" s="18" t="s">
        <v>10441</v>
      </c>
      <c r="D4736" s="20" t="s">
        <v>9</v>
      </c>
      <c r="E4736" s="20" t="s">
        <v>6013</v>
      </c>
      <c r="F4736" s="20"/>
      <c r="G4736" s="20" t="s">
        <v>82</v>
      </c>
      <c r="H4736" s="67"/>
      <c r="I4736" s="68"/>
      <c r="J4736" s="20"/>
      <c r="K4736" s="20"/>
      <c r="L4736" s="20"/>
      <c r="M4736" s="18"/>
      <c r="N4736" s="18"/>
      <c r="O4736" s="20"/>
      <c r="P4736" s="88"/>
      <c r="Q4736" s="52"/>
      <c r="R4736" s="52"/>
      <c r="S4736" s="52"/>
      <c r="T4736" s="89"/>
      <c r="U4736" s="20" t="s">
        <v>6013</v>
      </c>
      <c r="V4736" s="6" t="s">
        <v>6013</v>
      </c>
      <c r="W4736" s="21">
        <v>2</v>
      </c>
      <c r="AA4736" s="18" t="s">
        <v>10440</v>
      </c>
    </row>
    <row r="4737" spans="1:27">
      <c r="A4737" s="18">
        <v>394</v>
      </c>
      <c r="B4737" s="18" t="s">
        <v>10442</v>
      </c>
      <c r="C4737" s="18" t="s">
        <v>10443</v>
      </c>
      <c r="D4737" s="20" t="s">
        <v>9</v>
      </c>
      <c r="E4737" s="20" t="s">
        <v>6013</v>
      </c>
      <c r="F4737" s="20"/>
      <c r="G4737" s="20" t="s">
        <v>59</v>
      </c>
      <c r="H4737" s="67"/>
      <c r="I4737" s="68"/>
      <c r="J4737" s="20"/>
      <c r="K4737" s="20"/>
      <c r="L4737" s="20"/>
      <c r="M4737" s="18"/>
      <c r="N4737" s="18"/>
      <c r="O4737" s="20"/>
      <c r="P4737" s="88"/>
      <c r="Q4737" s="52"/>
      <c r="R4737" s="52"/>
      <c r="S4737" s="52"/>
      <c r="T4737" s="89"/>
      <c r="U4737" s="20" t="s">
        <v>6013</v>
      </c>
      <c r="V4737" s="6" t="s">
        <v>6031</v>
      </c>
      <c r="W4737" s="21">
        <v>2</v>
      </c>
      <c r="AA4737" s="18" t="s">
        <v>10442</v>
      </c>
    </row>
    <row r="4738" spans="1:27">
      <c r="A4738" s="18">
        <v>395</v>
      </c>
      <c r="B4738" s="18" t="s">
        <v>10444</v>
      </c>
      <c r="C4738" s="18" t="s">
        <v>10445</v>
      </c>
      <c r="D4738" s="20" t="s">
        <v>15</v>
      </c>
      <c r="E4738" s="20" t="s">
        <v>6013</v>
      </c>
      <c r="F4738" s="20"/>
      <c r="G4738" s="20" t="s">
        <v>1866</v>
      </c>
      <c r="H4738" s="67"/>
      <c r="I4738" s="68"/>
      <c r="J4738" s="20"/>
      <c r="K4738" s="20"/>
      <c r="L4738" s="20"/>
      <c r="M4738" s="18"/>
      <c r="N4738" s="18"/>
      <c r="O4738" s="20"/>
      <c r="P4738" s="88"/>
      <c r="Q4738" s="52"/>
      <c r="R4738" s="52"/>
      <c r="S4738" s="52"/>
      <c r="T4738" s="89"/>
      <c r="U4738" s="20" t="s">
        <v>6013</v>
      </c>
      <c r="V4738" s="6" t="s">
        <v>6013</v>
      </c>
      <c r="W4738" s="21">
        <v>1</v>
      </c>
      <c r="AA4738" s="18" t="s">
        <v>10444</v>
      </c>
    </row>
    <row r="4739" spans="1:27">
      <c r="A4739" s="18">
        <v>396</v>
      </c>
      <c r="B4739" s="18" t="s">
        <v>10446</v>
      </c>
      <c r="C4739" s="18" t="s">
        <v>10447</v>
      </c>
      <c r="D4739" s="20" t="s">
        <v>15</v>
      </c>
      <c r="E4739" s="20" t="s">
        <v>6013</v>
      </c>
      <c r="F4739" s="20"/>
      <c r="G4739" s="20" t="s">
        <v>1536</v>
      </c>
      <c r="H4739" s="67"/>
      <c r="I4739" s="68"/>
      <c r="J4739" s="20"/>
      <c r="K4739" s="20"/>
      <c r="L4739" s="20"/>
      <c r="M4739" s="18"/>
      <c r="N4739" s="18"/>
      <c r="O4739" s="20"/>
      <c r="P4739" s="88"/>
      <c r="Q4739" s="52"/>
      <c r="R4739" s="52"/>
      <c r="S4739" s="52"/>
      <c r="T4739" s="89"/>
      <c r="U4739" s="20" t="s">
        <v>6013</v>
      </c>
      <c r="V4739" s="6" t="s">
        <v>6013</v>
      </c>
      <c r="W4739" s="21">
        <v>1</v>
      </c>
      <c r="AA4739" s="18" t="s">
        <v>10446</v>
      </c>
    </row>
    <row r="4740" spans="1:27">
      <c r="A4740" s="18">
        <v>397</v>
      </c>
      <c r="B4740" s="18" t="s">
        <v>10448</v>
      </c>
      <c r="C4740" s="18" t="s">
        <v>10449</v>
      </c>
      <c r="D4740" s="20" t="s">
        <v>9</v>
      </c>
      <c r="E4740" s="20" t="s">
        <v>6013</v>
      </c>
      <c r="F4740" s="20"/>
      <c r="G4740" s="20" t="s">
        <v>1538</v>
      </c>
      <c r="H4740" s="67"/>
      <c r="I4740" s="68"/>
      <c r="J4740" s="20"/>
      <c r="K4740" s="20"/>
      <c r="L4740" s="20"/>
      <c r="M4740" s="18"/>
      <c r="N4740" s="18"/>
      <c r="O4740" s="20"/>
      <c r="P4740" s="88"/>
      <c r="Q4740" s="52"/>
      <c r="R4740" s="52"/>
      <c r="S4740" s="52"/>
      <c r="T4740" s="89"/>
      <c r="U4740" s="20" t="s">
        <v>6013</v>
      </c>
      <c r="V4740" s="6" t="s">
        <v>6013</v>
      </c>
      <c r="W4740" s="21">
        <v>2</v>
      </c>
      <c r="AA4740" s="18" t="s">
        <v>10448</v>
      </c>
    </row>
    <row r="4741" spans="1:27">
      <c r="A4741" s="18">
        <v>398</v>
      </c>
      <c r="B4741" s="18" t="s">
        <v>10450</v>
      </c>
      <c r="C4741" s="18" t="s">
        <v>10451</v>
      </c>
      <c r="D4741" s="20" t="s">
        <v>9</v>
      </c>
      <c r="E4741" s="20" t="s">
        <v>6013</v>
      </c>
      <c r="F4741" s="20"/>
      <c r="G4741" s="20" t="s">
        <v>1891</v>
      </c>
      <c r="H4741" s="67"/>
      <c r="I4741" s="68"/>
      <c r="J4741" s="20"/>
      <c r="K4741" s="20"/>
      <c r="L4741" s="20"/>
      <c r="M4741" s="18"/>
      <c r="N4741" s="18"/>
      <c r="O4741" s="20"/>
      <c r="P4741" s="88"/>
      <c r="Q4741" s="52"/>
      <c r="R4741" s="52"/>
      <c r="S4741" s="52"/>
      <c r="T4741" s="89"/>
      <c r="U4741" s="20" t="s">
        <v>6013</v>
      </c>
      <c r="V4741" s="6" t="s">
        <v>6031</v>
      </c>
      <c r="W4741" s="21">
        <v>2</v>
      </c>
      <c r="AA4741" s="18" t="s">
        <v>10450</v>
      </c>
    </row>
    <row r="4742" spans="1:27">
      <c r="A4742" s="18">
        <v>399</v>
      </c>
      <c r="B4742" s="18" t="s">
        <v>10452</v>
      </c>
      <c r="C4742" s="18" t="s">
        <v>10453</v>
      </c>
      <c r="D4742" s="20" t="s">
        <v>9</v>
      </c>
      <c r="E4742" s="20" t="s">
        <v>6013</v>
      </c>
      <c r="F4742" s="20"/>
      <c r="G4742" s="20" t="s">
        <v>59</v>
      </c>
      <c r="H4742" s="67"/>
      <c r="I4742" s="68"/>
      <c r="J4742" s="20"/>
      <c r="K4742" s="20"/>
      <c r="L4742" s="20"/>
      <c r="M4742" s="18"/>
      <c r="N4742" s="18"/>
      <c r="O4742" s="20"/>
      <c r="P4742" s="88"/>
      <c r="Q4742" s="52"/>
      <c r="R4742" s="52"/>
      <c r="S4742" s="52"/>
      <c r="T4742" s="89"/>
      <c r="U4742" s="20" t="s">
        <v>6013</v>
      </c>
      <c r="V4742" s="6" t="s">
        <v>6013</v>
      </c>
      <c r="W4742" s="21">
        <v>2</v>
      </c>
      <c r="AA4742" s="18" t="s">
        <v>10452</v>
      </c>
    </row>
    <row r="4743" spans="1:27">
      <c r="A4743" s="18">
        <v>400</v>
      </c>
      <c r="B4743" s="18" t="s">
        <v>10454</v>
      </c>
      <c r="C4743" s="18" t="s">
        <v>10455</v>
      </c>
      <c r="D4743" s="20" t="s">
        <v>9</v>
      </c>
      <c r="E4743" s="20" t="s">
        <v>6013</v>
      </c>
      <c r="F4743" s="20"/>
      <c r="G4743" s="20" t="s">
        <v>1866</v>
      </c>
      <c r="H4743" s="67"/>
      <c r="I4743" s="68"/>
      <c r="J4743" s="20"/>
      <c r="K4743" s="20"/>
      <c r="L4743" s="20"/>
      <c r="M4743" s="18"/>
      <c r="N4743" s="18"/>
      <c r="O4743" s="20"/>
      <c r="P4743" s="88"/>
      <c r="Q4743" s="52"/>
      <c r="R4743" s="52"/>
      <c r="S4743" s="52"/>
      <c r="T4743" s="89"/>
      <c r="U4743" s="20" t="s">
        <v>6013</v>
      </c>
      <c r="V4743" s="6" t="s">
        <v>6013</v>
      </c>
      <c r="W4743" s="21">
        <v>2</v>
      </c>
      <c r="AA4743" s="18" t="s">
        <v>10454</v>
      </c>
    </row>
    <row r="4744" spans="1:27">
      <c r="A4744" s="18">
        <v>401</v>
      </c>
      <c r="B4744" s="18" t="s">
        <v>10456</v>
      </c>
      <c r="C4744" s="18" t="s">
        <v>10457</v>
      </c>
      <c r="D4744" s="20" t="s">
        <v>9</v>
      </c>
      <c r="E4744" s="20" t="s">
        <v>6013</v>
      </c>
      <c r="F4744" s="20"/>
      <c r="G4744" s="20" t="s">
        <v>286</v>
      </c>
      <c r="H4744" s="67"/>
      <c r="I4744" s="68"/>
      <c r="J4744" s="20"/>
      <c r="K4744" s="20"/>
      <c r="L4744" s="20"/>
      <c r="M4744" s="18"/>
      <c r="N4744" s="18"/>
      <c r="O4744" s="20"/>
      <c r="P4744" s="88"/>
      <c r="Q4744" s="52"/>
      <c r="R4744" s="52"/>
      <c r="S4744" s="52"/>
      <c r="T4744" s="89"/>
      <c r="U4744" s="20" t="s">
        <v>6013</v>
      </c>
      <c r="V4744" s="6" t="s">
        <v>6013</v>
      </c>
      <c r="W4744" s="21">
        <v>2</v>
      </c>
      <c r="AA4744" s="18" t="s">
        <v>10456</v>
      </c>
    </row>
    <row r="4745" spans="1:27">
      <c r="A4745" s="18">
        <v>402</v>
      </c>
      <c r="B4745" s="18" t="s">
        <v>10458</v>
      </c>
      <c r="C4745" s="18" t="s">
        <v>10459</v>
      </c>
      <c r="D4745" s="20" t="s">
        <v>9</v>
      </c>
      <c r="E4745" s="20" t="s">
        <v>6013</v>
      </c>
      <c r="F4745" s="20"/>
      <c r="G4745" s="20" t="s">
        <v>16</v>
      </c>
      <c r="H4745" s="67"/>
      <c r="I4745" s="68"/>
      <c r="J4745" s="20"/>
      <c r="K4745" s="20"/>
      <c r="L4745" s="20"/>
      <c r="M4745" s="18"/>
      <c r="N4745" s="18"/>
      <c r="O4745" s="20"/>
      <c r="P4745" s="88"/>
      <c r="Q4745" s="52"/>
      <c r="R4745" s="52"/>
      <c r="S4745" s="52"/>
      <c r="T4745" s="89"/>
      <c r="U4745" s="20" t="s">
        <v>6013</v>
      </c>
      <c r="V4745" s="6" t="s">
        <v>6013</v>
      </c>
      <c r="W4745" s="21">
        <v>2</v>
      </c>
      <c r="AA4745" s="18" t="s">
        <v>10458</v>
      </c>
    </row>
    <row r="4746" spans="1:27">
      <c r="A4746" s="18">
        <v>403</v>
      </c>
      <c r="B4746" s="18" t="s">
        <v>10460</v>
      </c>
      <c r="C4746" s="18" t="s">
        <v>10461</v>
      </c>
      <c r="D4746" s="20" t="s">
        <v>15</v>
      </c>
      <c r="E4746" s="20" t="s">
        <v>6013</v>
      </c>
      <c r="F4746" s="20"/>
      <c r="G4746" s="20" t="s">
        <v>16</v>
      </c>
      <c r="H4746" s="67"/>
      <c r="I4746" s="68"/>
      <c r="J4746" s="20"/>
      <c r="K4746" s="20"/>
      <c r="L4746" s="20"/>
      <c r="M4746" s="18"/>
      <c r="N4746" s="18"/>
      <c r="O4746" s="20"/>
      <c r="P4746" s="88"/>
      <c r="Q4746" s="52"/>
      <c r="R4746" s="52"/>
      <c r="S4746" s="52"/>
      <c r="T4746" s="89"/>
      <c r="U4746" s="20" t="s">
        <v>6013</v>
      </c>
      <c r="V4746" s="6" t="s">
        <v>6013</v>
      </c>
      <c r="W4746" s="21">
        <v>1</v>
      </c>
      <c r="AA4746" s="18" t="s">
        <v>10460</v>
      </c>
    </row>
    <row r="4747" spans="1:27">
      <c r="A4747" s="18">
        <v>404</v>
      </c>
      <c r="B4747" s="18" t="s">
        <v>10462</v>
      </c>
      <c r="C4747" s="18" t="s">
        <v>10463</v>
      </c>
      <c r="D4747" s="20" t="s">
        <v>9</v>
      </c>
      <c r="E4747" s="20" t="s">
        <v>6013</v>
      </c>
      <c r="F4747" s="20"/>
      <c r="G4747" s="20" t="s">
        <v>20</v>
      </c>
      <c r="H4747" s="67"/>
      <c r="I4747" s="68"/>
      <c r="J4747" s="20"/>
      <c r="K4747" s="20"/>
      <c r="L4747" s="20"/>
      <c r="M4747" s="18"/>
      <c r="N4747" s="18"/>
      <c r="O4747" s="20"/>
      <c r="P4747" s="88"/>
      <c r="Q4747" s="52"/>
      <c r="R4747" s="52"/>
      <c r="S4747" s="52"/>
      <c r="T4747" s="89"/>
      <c r="U4747" s="20" t="s">
        <v>6013</v>
      </c>
      <c r="V4747" s="6" t="s">
        <v>6013</v>
      </c>
      <c r="W4747" s="21">
        <v>2</v>
      </c>
      <c r="AA4747" s="18" t="s">
        <v>10462</v>
      </c>
    </row>
    <row r="4748" spans="1:27">
      <c r="A4748" s="18">
        <v>405</v>
      </c>
      <c r="B4748" s="18" t="s">
        <v>10464</v>
      </c>
      <c r="C4748" s="18" t="s">
        <v>10465</v>
      </c>
      <c r="D4748" s="20" t="s">
        <v>9</v>
      </c>
      <c r="E4748" s="20" t="s">
        <v>6013</v>
      </c>
      <c r="F4748" s="20"/>
      <c r="G4748" s="20" t="s">
        <v>1538</v>
      </c>
      <c r="H4748" s="67"/>
      <c r="I4748" s="68"/>
      <c r="J4748" s="20"/>
      <c r="K4748" s="20"/>
      <c r="L4748" s="20"/>
      <c r="M4748" s="18"/>
      <c r="N4748" s="18"/>
      <c r="O4748" s="20"/>
      <c r="P4748" s="90"/>
      <c r="Q4748" s="91"/>
      <c r="R4748" s="91"/>
      <c r="S4748" s="91"/>
      <c r="T4748" s="92"/>
      <c r="U4748" s="20" t="s">
        <v>6013</v>
      </c>
      <c r="V4748" s="6" t="s">
        <v>6031</v>
      </c>
      <c r="W4748" s="21">
        <v>2</v>
      </c>
      <c r="AA4748" s="18" t="s">
        <v>10464</v>
      </c>
    </row>
    <row r="4749" spans="1:27">
      <c r="B4749" s="21">
        <v>1</v>
      </c>
      <c r="C4749" s="17">
        <v>2</v>
      </c>
      <c r="D4749" s="21">
        <v>3</v>
      </c>
      <c r="E4749" s="17">
        <v>4</v>
      </c>
      <c r="F4749" s="21">
        <v>5</v>
      </c>
      <c r="G4749" s="17">
        <v>6</v>
      </c>
      <c r="H4749" s="21">
        <v>7</v>
      </c>
      <c r="I4749" s="17">
        <v>8</v>
      </c>
      <c r="J4749" s="21">
        <v>9</v>
      </c>
      <c r="K4749" s="17">
        <v>10</v>
      </c>
      <c r="L4749" s="21">
        <v>11</v>
      </c>
      <c r="M4749" s="17">
        <v>12</v>
      </c>
      <c r="N4749" s="21">
        <v>13</v>
      </c>
      <c r="O4749" s="17">
        <v>14</v>
      </c>
      <c r="P4749" s="21">
        <v>15</v>
      </c>
      <c r="Q4749" s="17">
        <v>16</v>
      </c>
      <c r="R4749" s="21">
        <v>17</v>
      </c>
      <c r="S4749" s="17">
        <v>18</v>
      </c>
      <c r="T4749" s="21">
        <v>19</v>
      </c>
      <c r="U4749" s="17">
        <v>20</v>
      </c>
      <c r="V4749" s="21">
        <v>21</v>
      </c>
      <c r="W4749" s="17">
        <v>22</v>
      </c>
      <c r="X4749" s="21">
        <v>23</v>
      </c>
      <c r="Y4749" s="17">
        <v>24</v>
      </c>
      <c r="Z4749" s="21">
        <v>25</v>
      </c>
      <c r="AA4749" s="17">
        <v>26</v>
      </c>
    </row>
  </sheetData>
  <sortState ref="B3910:U4343">
    <sortCondition ref="B3910:B4343"/>
  </sortState>
  <dataConsolidate/>
  <pageMargins left="0.7" right="0.7" top="0.75" bottom="0.75" header="0.3" footer="0.3"/>
  <pageSetup paperSize="7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I16" sqref="I16"/>
    </sheetView>
  </sheetViews>
  <sheetFormatPr defaultRowHeight="15"/>
  <cols>
    <col min="1" max="1" width="2" bestFit="1" customWidth="1"/>
    <col min="2" max="2" width="9.5703125" bestFit="1" customWidth="1"/>
    <col min="3" max="3" width="6.28515625" bestFit="1" customWidth="1"/>
  </cols>
  <sheetData>
    <row r="1" spans="1:2">
      <c r="A1">
        <v>0</v>
      </c>
      <c r="B1" t="s">
        <v>4053</v>
      </c>
    </row>
    <row r="2" spans="1:2">
      <c r="A2">
        <v>1</v>
      </c>
      <c r="B2" t="s">
        <v>3957</v>
      </c>
    </row>
    <row r="3" spans="1:2">
      <c r="A3">
        <v>2</v>
      </c>
      <c r="B3" t="s">
        <v>3959</v>
      </c>
    </row>
    <row r="4" spans="1:2">
      <c r="A4">
        <v>3</v>
      </c>
      <c r="B4" t="s">
        <v>3958</v>
      </c>
    </row>
    <row r="5" spans="1:2">
      <c r="A5">
        <v>4</v>
      </c>
      <c r="B5" t="s">
        <v>3961</v>
      </c>
    </row>
    <row r="6" spans="1:2">
      <c r="A6">
        <v>5</v>
      </c>
      <c r="B6" t="s">
        <v>3960</v>
      </c>
    </row>
    <row r="7" spans="1:2">
      <c r="A7">
        <v>6</v>
      </c>
      <c r="B7" t="s">
        <v>4053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4"/>
  <sheetViews>
    <sheetView view="pageBreakPreview" topLeftCell="E4" zoomScaleSheetLayoutView="100" workbookViewId="0">
      <selection activeCell="H13" sqref="H13"/>
    </sheetView>
  </sheetViews>
  <sheetFormatPr defaultRowHeight="15.75"/>
  <cols>
    <col min="1" max="1" width="6.28515625" style="17" customWidth="1"/>
    <col min="2" max="5" width="16.85546875" style="17" customWidth="1"/>
    <col min="6" max="16384" width="9.140625" style="17"/>
  </cols>
  <sheetData>
    <row r="1" spans="1:15" ht="18">
      <c r="A1" s="95" t="s">
        <v>9646</v>
      </c>
      <c r="B1" s="95"/>
      <c r="C1" s="95"/>
      <c r="D1" s="95"/>
      <c r="E1" s="95"/>
    </row>
    <row r="2" spans="1:15" ht="18">
      <c r="A2" s="95" t="s">
        <v>9645</v>
      </c>
      <c r="B2" s="95"/>
      <c r="C2" s="95"/>
      <c r="D2" s="95"/>
      <c r="E2" s="95"/>
    </row>
    <row r="4" spans="1:15" ht="31.5">
      <c r="A4" s="96" t="s">
        <v>0</v>
      </c>
      <c r="B4" s="98" t="s">
        <v>9643</v>
      </c>
      <c r="C4" s="98" t="s">
        <v>307</v>
      </c>
      <c r="D4" s="77" t="s">
        <v>9647</v>
      </c>
      <c r="E4" s="100" t="s">
        <v>9642</v>
      </c>
    </row>
    <row r="5" spans="1:15">
      <c r="A5" s="97"/>
      <c r="B5" s="99"/>
      <c r="C5" s="99"/>
      <c r="D5" s="78" t="s">
        <v>9655</v>
      </c>
      <c r="E5" s="101"/>
    </row>
    <row r="6" spans="1:15">
      <c r="A6" s="20">
        <v>1</v>
      </c>
      <c r="B6" s="6">
        <v>2010</v>
      </c>
      <c r="C6" s="6">
        <v>0</v>
      </c>
      <c r="D6" s="6">
        <v>51</v>
      </c>
      <c r="E6" s="74">
        <f>(C6/D6)*100</f>
        <v>0</v>
      </c>
      <c r="F6" s="17">
        <v>40</v>
      </c>
      <c r="G6" s="17">
        <v>3.57</v>
      </c>
      <c r="H6" s="17">
        <f>F6*G6</f>
        <v>142.79999999999998</v>
      </c>
      <c r="I6" s="17" t="s">
        <v>9648</v>
      </c>
      <c r="J6" s="17" t="s">
        <v>9649</v>
      </c>
      <c r="K6" s="17" t="s">
        <v>9650</v>
      </c>
      <c r="L6" s="17" t="s">
        <v>9651</v>
      </c>
      <c r="M6" s="17" t="s">
        <v>9652</v>
      </c>
      <c r="N6" s="17" t="s">
        <v>9653</v>
      </c>
      <c r="O6" s="17" t="s">
        <v>9654</v>
      </c>
    </row>
    <row r="7" spans="1:15">
      <c r="A7" s="20">
        <v>2</v>
      </c>
      <c r="B7" s="6">
        <v>2011</v>
      </c>
      <c r="C7" s="6">
        <v>0</v>
      </c>
      <c r="D7" s="6">
        <v>62</v>
      </c>
      <c r="E7" s="74">
        <f t="shared" ref="E7:E13" si="0">(C7/D7)*100</f>
        <v>0</v>
      </c>
      <c r="F7" s="17">
        <v>38</v>
      </c>
      <c r="G7" s="17">
        <v>3.68</v>
      </c>
      <c r="H7" s="17">
        <f t="shared" ref="H7:H10" si="1">F7*G7</f>
        <v>139.84</v>
      </c>
      <c r="I7" s="17">
        <v>14</v>
      </c>
      <c r="J7" s="17">
        <v>35</v>
      </c>
      <c r="K7" s="17">
        <v>2</v>
      </c>
      <c r="L7" s="17">
        <v>1</v>
      </c>
      <c r="M7" s="17">
        <f>I14+J13+K13+L10</f>
        <v>1804</v>
      </c>
      <c r="N7" s="17">
        <v>335</v>
      </c>
      <c r="O7" s="17">
        <f>M7+N10</f>
        <v>2782</v>
      </c>
    </row>
    <row r="8" spans="1:15">
      <c r="A8" s="20">
        <v>3</v>
      </c>
      <c r="B8" s="6">
        <v>2012</v>
      </c>
      <c r="C8" s="6">
        <v>0</v>
      </c>
      <c r="D8" s="6">
        <v>44</v>
      </c>
      <c r="E8" s="74">
        <f t="shared" si="0"/>
        <v>0</v>
      </c>
      <c r="F8" s="17">
        <v>22</v>
      </c>
      <c r="G8" s="17">
        <v>3.7</v>
      </c>
      <c r="H8" s="17">
        <f t="shared" si="1"/>
        <v>81.400000000000006</v>
      </c>
      <c r="I8" s="17">
        <v>17</v>
      </c>
      <c r="J8" s="17">
        <v>38</v>
      </c>
      <c r="K8" s="17">
        <v>6</v>
      </c>
      <c r="L8" s="17">
        <v>1</v>
      </c>
      <c r="N8" s="17">
        <v>379</v>
      </c>
    </row>
    <row r="9" spans="1:15">
      <c r="A9" s="20">
        <v>4</v>
      </c>
      <c r="B9" s="6">
        <v>2013</v>
      </c>
      <c r="C9" s="6">
        <f>COUNTIFS(mahasiswa!$S$2697:$S$4343,"PBP",mahasiswa!$W$2697:$W$4343,"13")</f>
        <v>9</v>
      </c>
      <c r="D9" s="6">
        <f>COUNTIF(mahasiswa!$W$2:$W$4343,"13")</f>
        <v>419</v>
      </c>
      <c r="E9" s="74">
        <f t="shared" si="0"/>
        <v>2.1479713603818613</v>
      </c>
      <c r="F9" s="17">
        <v>25</v>
      </c>
      <c r="G9" s="17">
        <v>3.75</v>
      </c>
      <c r="H9" s="17">
        <f t="shared" si="1"/>
        <v>93.75</v>
      </c>
      <c r="I9" s="17">
        <v>27</v>
      </c>
      <c r="J9" s="17">
        <v>16</v>
      </c>
      <c r="K9" s="17">
        <v>1</v>
      </c>
      <c r="L9" s="17">
        <v>2</v>
      </c>
      <c r="N9" s="17">
        <v>264</v>
      </c>
    </row>
    <row r="10" spans="1:15">
      <c r="A10" s="20">
        <v>5</v>
      </c>
      <c r="B10" s="6">
        <v>2014</v>
      </c>
      <c r="C10" s="6">
        <f>COUNTIFS(mahasiswa!$S$2697:$S$4343,"PBP",mahasiswa!$W$2697:$W$4343,"14")</f>
        <v>9</v>
      </c>
      <c r="D10" s="6">
        <f>COUNTIF(mahasiswa!$W$2:$W$4343,"14")</f>
        <v>396</v>
      </c>
      <c r="E10" s="74">
        <f t="shared" si="0"/>
        <v>2.2727272727272729</v>
      </c>
      <c r="F10" s="17">
        <v>23</v>
      </c>
      <c r="G10" s="17">
        <v>3.75</v>
      </c>
      <c r="H10" s="17">
        <f t="shared" si="1"/>
        <v>86.25</v>
      </c>
      <c r="I10" s="17">
        <v>376</v>
      </c>
      <c r="J10" s="17">
        <v>37</v>
      </c>
      <c r="K10" s="17">
        <v>5</v>
      </c>
      <c r="L10" s="17">
        <f>SUM(L7:L9)</f>
        <v>4</v>
      </c>
      <c r="N10" s="17">
        <f>SUM(N7:N9)</f>
        <v>978</v>
      </c>
    </row>
    <row r="11" spans="1:15">
      <c r="A11" s="20">
        <v>6</v>
      </c>
      <c r="B11" s="6">
        <v>2015</v>
      </c>
      <c r="C11" s="6">
        <f>COUNTIFS(mahasiswa!$S$2697:$S$4343,"PBP",mahasiswa!$W$2697:$W$4343,"15")</f>
        <v>10</v>
      </c>
      <c r="D11" s="6">
        <f>COUNTIF(mahasiswa!$W$2:$W$4343,"15")</f>
        <v>398</v>
      </c>
      <c r="E11" s="74">
        <f t="shared" si="0"/>
        <v>2.512562814070352</v>
      </c>
      <c r="F11" s="17">
        <f>SUM(F6:F10)</f>
        <v>148</v>
      </c>
      <c r="H11" s="17">
        <f>SUM(H6:H10)</f>
        <v>544.04</v>
      </c>
      <c r="I11" s="17">
        <v>365</v>
      </c>
      <c r="J11" s="17">
        <v>25</v>
      </c>
      <c r="K11" s="17">
        <v>4</v>
      </c>
    </row>
    <row r="12" spans="1:15">
      <c r="A12" s="20">
        <v>7</v>
      </c>
      <c r="B12" s="6">
        <v>2016</v>
      </c>
      <c r="C12" s="6">
        <f>COUNTIFS(mahasiswa!$S$2697:$S$4343,"PBP",mahasiswa!$W$2697:$W$4343,"16")</f>
        <v>0</v>
      </c>
      <c r="D12" s="6">
        <f>COUNTIF(mahasiswa!$W$2:$W$4343,"16")</f>
        <v>434</v>
      </c>
      <c r="E12" s="74">
        <f t="shared" si="0"/>
        <v>0</v>
      </c>
      <c r="I12" s="17">
        <v>367</v>
      </c>
      <c r="J12" s="17">
        <v>25</v>
      </c>
      <c r="K12" s="17">
        <v>6</v>
      </c>
    </row>
    <row r="13" spans="1:15">
      <c r="A13" s="18"/>
      <c r="B13" s="75" t="s">
        <v>9644</v>
      </c>
      <c r="C13" s="75">
        <f>SUM(C6:C12)</f>
        <v>28</v>
      </c>
      <c r="D13" s="75">
        <f>SUM(D6:D12)</f>
        <v>1804</v>
      </c>
      <c r="E13" s="76">
        <f t="shared" si="0"/>
        <v>1.5521064301552108</v>
      </c>
      <c r="H13" s="17">
        <f>H11/F11</f>
        <v>3.6759459459459456</v>
      </c>
      <c r="I13" s="17">
        <v>434</v>
      </c>
      <c r="J13" s="17">
        <f>SUM(J7:J12)</f>
        <v>176</v>
      </c>
      <c r="K13" s="17">
        <f>SUM(K7:K12)</f>
        <v>24</v>
      </c>
    </row>
    <row r="14" spans="1:15">
      <c r="I14" s="17">
        <f>SUM(I7:I13)</f>
        <v>1600</v>
      </c>
    </row>
    <row r="19" spans="9:12">
      <c r="I19" s="17">
        <v>26</v>
      </c>
      <c r="J19" s="17">
        <v>5</v>
      </c>
      <c r="K19" s="17">
        <v>3</v>
      </c>
      <c r="L19" s="17">
        <v>3</v>
      </c>
    </row>
    <row r="20" spans="9:12">
      <c r="I20" s="17">
        <v>24</v>
      </c>
      <c r="J20" s="17">
        <v>24</v>
      </c>
      <c r="K20" s="17">
        <v>3</v>
      </c>
      <c r="L20" s="17">
        <v>3</v>
      </c>
    </row>
    <row r="21" spans="9:12">
      <c r="I21" s="17">
        <f>SUM(I19:I20)</f>
        <v>50</v>
      </c>
      <c r="J21" s="17">
        <v>30</v>
      </c>
      <c r="K21" s="17">
        <v>30</v>
      </c>
      <c r="L21" s="17">
        <v>7</v>
      </c>
    </row>
    <row r="22" spans="9:12">
      <c r="J22" s="17">
        <f>SUM(J19:J21)</f>
        <v>59</v>
      </c>
      <c r="K22" s="17">
        <v>20</v>
      </c>
      <c r="L22" s="17">
        <v>20</v>
      </c>
    </row>
    <row r="23" spans="9:12">
      <c r="K23" s="17">
        <f>SUM(K19:K22)</f>
        <v>56</v>
      </c>
      <c r="L23" s="17">
        <v>23</v>
      </c>
    </row>
    <row r="24" spans="9:12">
      <c r="L24" s="17">
        <f>SUM(L19:L23)</f>
        <v>56</v>
      </c>
    </row>
  </sheetData>
  <mergeCells count="6">
    <mergeCell ref="A1:E1"/>
    <mergeCell ref="A2:E2"/>
    <mergeCell ref="A4:A5"/>
    <mergeCell ref="B4:B5"/>
    <mergeCell ref="C4:C5"/>
    <mergeCell ref="E4:E5"/>
  </mergeCells>
  <printOptions horizontalCentered="1"/>
  <pageMargins left="0.7" right="0.7" top="0.75" bottom="0.75" header="0.3" footer="0.3"/>
  <pageSetup paperSize="1000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mahasiswa</vt:lpstr>
      <vt:lpstr>agama</vt:lpstr>
      <vt:lpstr>ak</vt:lpstr>
      <vt:lpstr>%PBP</vt:lpstr>
      <vt:lpstr>NRP</vt:lpstr>
      <vt:lpstr>'%PBP'!Print_Area</vt:lpstr>
    </vt:vector>
  </TitlesOfParts>
  <Company>STKS Bandung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Nurdin Arif</dc:creator>
  <cp:lastModifiedBy>Bu Endah</cp:lastModifiedBy>
  <cp:lastPrinted>2016-11-04T08:52:04Z</cp:lastPrinted>
  <dcterms:created xsi:type="dcterms:W3CDTF">2011-08-23T04:47:03Z</dcterms:created>
  <dcterms:modified xsi:type="dcterms:W3CDTF">2018-01-15T09:33:49Z</dcterms:modified>
</cp:coreProperties>
</file>