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eorgebrowncollege.sharepoint.com/sites/FoundationofDataManagement-Group1/Shared Documents/General/Lab Exercise 3/"/>
    </mc:Choice>
  </mc:AlternateContent>
  <xr:revisionPtr revIDLastSave="282" documentId="8_{C24B22B7-1B82-4436-A1FB-DE91572187F2}" xr6:coauthVersionLast="47" xr6:coauthVersionMax="47" xr10:uidLastSave="{83331FC2-0387-40C1-BC74-C9D392098F5A}"/>
  <bookViews>
    <workbookView minimized="1" xWindow="4368" yWindow="1464" windowWidth="17280" windowHeight="8880" firstSheet="1" activeTab="2" xr2:uid="{00000000-000D-0000-FFFF-FFFF00000000}"/>
  </bookViews>
  <sheets>
    <sheet name="in" sheetId="1" r:id="rId1"/>
    <sheet name="Sheet1" sheetId="2" r:id="rId2"/>
    <sheet name="NewReport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8" i="4" l="1"/>
  <c r="J38" i="4"/>
  <c r="K38" i="4"/>
  <c r="L38" i="4"/>
  <c r="I39" i="4"/>
  <c r="J39" i="4"/>
  <c r="K39" i="4"/>
  <c r="L39" i="4"/>
  <c r="I40" i="4"/>
  <c r="J40" i="4"/>
  <c r="K40" i="4"/>
  <c r="L40" i="4"/>
  <c r="I41" i="4"/>
  <c r="J41" i="4"/>
  <c r="K41" i="4"/>
  <c r="L41" i="4"/>
  <c r="I26" i="4"/>
  <c r="J26" i="4"/>
  <c r="K26" i="4"/>
  <c r="L26" i="4"/>
  <c r="I27" i="4"/>
  <c r="J27" i="4"/>
  <c r="K27" i="4"/>
  <c r="L27" i="4"/>
  <c r="M27" i="4"/>
  <c r="N27" i="4"/>
  <c r="O27" i="4"/>
  <c r="P27" i="4"/>
  <c r="I28" i="4"/>
  <c r="J28" i="4"/>
  <c r="K28" i="4"/>
  <c r="L28" i="4"/>
  <c r="M28" i="4"/>
  <c r="N28" i="4"/>
  <c r="O28" i="4"/>
  <c r="P28" i="4"/>
  <c r="I29" i="4"/>
  <c r="J29" i="4"/>
  <c r="K29" i="4"/>
  <c r="L29" i="4"/>
  <c r="M29" i="4"/>
  <c r="N29" i="4"/>
  <c r="O29" i="4"/>
  <c r="P29" i="4"/>
  <c r="I30" i="4"/>
  <c r="J30" i="4"/>
  <c r="K30" i="4"/>
  <c r="L30" i="4"/>
  <c r="I31" i="4"/>
  <c r="J31" i="4"/>
  <c r="K31" i="4"/>
  <c r="L31" i="4"/>
  <c r="M31" i="4"/>
  <c r="N31" i="4"/>
  <c r="O31" i="4"/>
  <c r="P31" i="4"/>
  <c r="I32" i="4"/>
  <c r="J32" i="4"/>
  <c r="K32" i="4"/>
  <c r="L32" i="4"/>
  <c r="M32" i="4"/>
  <c r="N32" i="4"/>
  <c r="O32" i="4"/>
  <c r="P32" i="4"/>
  <c r="I33" i="4"/>
  <c r="J33" i="4"/>
  <c r="K33" i="4"/>
  <c r="L33" i="4"/>
  <c r="M33" i="4"/>
  <c r="N33" i="4"/>
  <c r="O33" i="4"/>
  <c r="P33" i="4"/>
  <c r="I34" i="4"/>
  <c r="J34" i="4"/>
  <c r="K34" i="4"/>
  <c r="L34" i="4"/>
  <c r="I35" i="4"/>
  <c r="J35" i="4"/>
  <c r="K35" i="4"/>
  <c r="L35" i="4"/>
  <c r="M35" i="4"/>
  <c r="N35" i="4"/>
  <c r="O35" i="4"/>
  <c r="P35" i="4"/>
  <c r="I36" i="4"/>
  <c r="J36" i="4"/>
  <c r="K36" i="4"/>
  <c r="L36" i="4"/>
  <c r="M36" i="4"/>
  <c r="N36" i="4"/>
  <c r="O36" i="4"/>
  <c r="P36" i="4"/>
  <c r="I37" i="4"/>
  <c r="J37" i="4"/>
  <c r="K37" i="4"/>
  <c r="L37" i="4"/>
  <c r="M37" i="4"/>
  <c r="N37" i="4"/>
  <c r="O37" i="4"/>
  <c r="P37" i="4"/>
  <c r="I24" i="4"/>
  <c r="J24" i="4"/>
  <c r="K24" i="4"/>
  <c r="L24" i="4"/>
  <c r="M24" i="4"/>
  <c r="N24" i="4"/>
  <c r="O24" i="4"/>
  <c r="P24" i="4"/>
  <c r="I25" i="4"/>
  <c r="J25" i="4"/>
  <c r="K25" i="4"/>
  <c r="L25" i="4"/>
  <c r="M25" i="4"/>
  <c r="N25" i="4"/>
  <c r="O25" i="4"/>
  <c r="P25" i="4"/>
  <c r="J23" i="4"/>
  <c r="K23" i="4"/>
  <c r="L23" i="4"/>
  <c r="M23" i="4"/>
  <c r="N23" i="4"/>
  <c r="O23" i="4"/>
  <c r="P23" i="4"/>
  <c r="I23" i="4"/>
</calcChain>
</file>

<file path=xl/sharedStrings.xml><?xml version="1.0" encoding="utf-8"?>
<sst xmlns="http://schemas.openxmlformats.org/spreadsheetml/2006/main" count="215" uniqueCount="115">
  <si>
    <t xml:space="preserve">Report Period: {start date} - {end date}, Region: {region} </t>
  </si>
  <si>
    <t>State</t>
  </si>
  <si>
    <t>Q4-2021 Sales ($)</t>
  </si>
  <si>
    <t>Q3-2021 Sales ($)</t>
  </si>
  <si>
    <t>Q3-2021 vs. Q4-2021 Sales Comparison (%)</t>
  </si>
  <si>
    <t>Q4-2020 Sales ($)</t>
  </si>
  <si>
    <t>Q4-2020 vs. Q4-2021 Sales Comparison (%)</t>
  </si>
  <si>
    <t>Q4-2020 Ranking Category</t>
  </si>
  <si>
    <t>Q3-2021 Ranking Category</t>
  </si>
  <si>
    <t>Q4-2021 Ranking Category</t>
  </si>
  <si>
    <t>KPI: Net Profit Margin Ratio (%)</t>
  </si>
  <si>
    <t>KPI: Discount Effective Rate (%)</t>
  </si>
  <si>
    <t>Alabama</t>
  </si>
  <si>
    <t>NULL</t>
  </si>
  <si>
    <t>Tech (40 %), Office (30%), Food (10%)</t>
  </si>
  <si>
    <t>Edits</t>
  </si>
  <si>
    <t>Filter only one region</t>
  </si>
  <si>
    <t>Arizona</t>
  </si>
  <si>
    <t>Automatic Warehouse Management System</t>
  </si>
  <si>
    <t>Remove</t>
  </si>
  <si>
    <t>Arkansas</t>
  </si>
  <si>
    <r>
      <t>•</t>
    </r>
    <r>
      <rPr>
        <sz val="7"/>
        <color rgb="FF1D824C"/>
        <rFont val="Times New Roman"/>
        <family val="1"/>
      </rPr>
      <t xml:space="preserve">        </t>
    </r>
    <r>
      <rPr>
        <sz val="11"/>
        <color rgb="FF505050"/>
        <rFont val="Calibri"/>
        <family val="2"/>
        <scheme val="minor"/>
      </rPr>
      <t>Conducted site surveys and process studies, designing a new warehouse management system to meet the specific needs of the food processing industry, resulting in increased productivity and efficiency.</t>
    </r>
  </si>
  <si>
    <t>???????</t>
  </si>
  <si>
    <t>California</t>
  </si>
  <si>
    <r>
      <t>•</t>
    </r>
    <r>
      <rPr>
        <sz val="7"/>
        <color rgb="FF1D824C"/>
        <rFont val="Times New Roman"/>
        <family val="1"/>
      </rPr>
      <t xml:space="preserve">        </t>
    </r>
    <r>
      <rPr>
        <sz val="11"/>
        <color rgb="FF505050"/>
        <rFont val="Calibri"/>
        <family val="2"/>
        <scheme val="minor"/>
      </rPr>
      <t>Established and maintained positive relationships with clients to ensure project alignment with business objectives, resulting in high levels of customer satisfaction.</t>
    </r>
  </si>
  <si>
    <t>Colorado</t>
  </si>
  <si>
    <r>
      <t>•</t>
    </r>
    <r>
      <rPr>
        <sz val="7"/>
        <color rgb="FF1D824C"/>
        <rFont val="Times New Roman"/>
        <family val="1"/>
      </rPr>
      <t xml:space="preserve">        </t>
    </r>
    <r>
      <rPr>
        <sz val="11"/>
        <color rgb="FF505050"/>
        <rFont val="Calibri"/>
        <family val="2"/>
        <scheme val="minor"/>
      </rPr>
      <t>Collaborated with cross-functional teams to integrate the automatic warehouse management system with the existing production line, resulting in reducing manual work and enhancing hygiene standards.</t>
    </r>
  </si>
  <si>
    <t>Connecticut</t>
  </si>
  <si>
    <r>
      <t>•</t>
    </r>
    <r>
      <rPr>
        <sz val="7"/>
        <color rgb="FF1D824C"/>
        <rFont val="Times New Roman"/>
        <family val="1"/>
      </rPr>
      <t xml:space="preserve">        </t>
    </r>
    <r>
      <rPr>
        <sz val="11"/>
        <color rgb="FF505050"/>
        <rFont val="Calibri"/>
        <family val="2"/>
        <scheme val="minor"/>
      </rPr>
      <t>Successfully managed the implementation of an automated warehouse management system integrated with material handling conveyors, resulting in increased productivity and accuracy by eliminating human errors.</t>
    </r>
  </si>
  <si>
    <t>Delaware</t>
  </si>
  <si>
    <t>Machinery Installation</t>
  </si>
  <si>
    <t>District of Columbia</t>
  </si>
  <si>
    <r>
      <t>•</t>
    </r>
    <r>
      <rPr>
        <sz val="7"/>
        <color rgb="FF1D824C"/>
        <rFont val="Times New Roman"/>
        <family val="1"/>
      </rPr>
      <t xml:space="preserve">        </t>
    </r>
    <r>
      <rPr>
        <sz val="11"/>
        <color rgb="FF505050"/>
        <rFont val="Calibri"/>
        <family val="2"/>
        <scheme val="minor"/>
      </rPr>
      <t>Created project planning, resource allocation, and risk management as well as managed the project budget and schedule, resulting in the completion of the project within the planned timeline and budget.</t>
    </r>
  </si>
  <si>
    <t>Florida</t>
  </si>
  <si>
    <r>
      <t>•</t>
    </r>
    <r>
      <rPr>
        <sz val="7"/>
        <color rgb="FF1D824C"/>
        <rFont val="Times New Roman"/>
        <family val="1"/>
      </rPr>
      <t xml:space="preserve">        </t>
    </r>
    <r>
      <rPr>
        <sz val="11"/>
        <color rgb="FF505050"/>
        <rFont val="Calibri"/>
        <family val="2"/>
        <scheme val="minor"/>
      </rPr>
      <t>Coordinated with vendors and contractors to ensure timely delivery and installation of equipment, resulting in minimal downtime and increased productivity.</t>
    </r>
  </si>
  <si>
    <t>Georgia</t>
  </si>
  <si>
    <r>
      <t>•</t>
    </r>
    <r>
      <rPr>
        <sz val="7"/>
        <color rgb="FF1D824C"/>
        <rFont val="Times New Roman"/>
        <family val="1"/>
      </rPr>
      <t xml:space="preserve">        </t>
    </r>
    <r>
      <rPr>
        <sz val="11"/>
        <color rgb="FF505050"/>
        <rFont val="Calibri"/>
        <family val="2"/>
        <scheme val="minor"/>
      </rPr>
      <t>Conducted comprehensive testing and troubleshooting of machinery, resulting in efficient operation and minimal defects.</t>
    </r>
  </si>
  <si>
    <t>Idaho</t>
  </si>
  <si>
    <r>
      <t>•</t>
    </r>
    <r>
      <rPr>
        <sz val="7"/>
        <color rgb="FF1D824C"/>
        <rFont val="Times New Roman"/>
        <family val="1"/>
      </rPr>
      <t xml:space="preserve">        </t>
    </r>
    <r>
      <rPr>
        <sz val="11"/>
        <color rgb="FF505050"/>
        <rFont val="Calibri"/>
        <family val="2"/>
        <scheme val="minor"/>
      </rPr>
      <t>Trained operators and maintenance personnel on the proper use and upkeep of equipment, resulting in increased efficiency and reduced downtime due to malfunctions.</t>
    </r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</si>
  <si>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</si>
  <si>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</si>
  <si>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</si>
  <si>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</si>
  <si>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</si>
  <si>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</si>
  <si>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</si>
  <si>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</si>
  <si>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</si>
  <si>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</si>
  <si>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</si>
  <si>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</si>
  <si>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</si>
  <si>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</si>
  <si>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</si>
  <si>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</si>
  <si>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</si>
  <si>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</si>
  <si>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</si>
  <si>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</si>
  <si>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</si>
  <si>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</si>
  <si>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</si>
  <si>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</si>
  <si>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</si>
  <si>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</si>
  <si>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</si>
  <si>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</si>
  <si>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</si>
  <si>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</si>
  <si>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</si>
  <si>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</si>
  <si>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</si>
  <si>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</si>
  <si>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</si>
  <si>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</si>
  <si>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</si>
  <si>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</si>
  <si>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Sales Region Ratio</t>
  </si>
  <si>
    <t>Sales Overall Ratio (%)</t>
  </si>
  <si>
    <t>Profit Region Ratio (%)</t>
  </si>
  <si>
    <t>Profit Overall Ratio (%)</t>
  </si>
  <si>
    <t>Profit Margin (%)</t>
  </si>
  <si>
    <t>Returns/Quantity (%)</t>
  </si>
  <si>
    <t>Quantity</t>
  </si>
  <si>
    <t>East</t>
  </si>
  <si>
    <t>Cat1</t>
  </si>
  <si>
    <t>Cat2</t>
  </si>
  <si>
    <t>Cat3</t>
  </si>
  <si>
    <t>West</t>
  </si>
  <si>
    <t>SOuth</t>
  </si>
  <si>
    <t>Central</t>
  </si>
  <si>
    <t xml:space="preserve"> Category / Region (%)</t>
  </si>
  <si>
    <t>Category/National (%)</t>
  </si>
  <si>
    <t>Region</t>
  </si>
  <si>
    <t>Category</t>
  </si>
  <si>
    <t>Sales</t>
  </si>
  <si>
    <t>Profit</t>
  </si>
  <si>
    <t xml:space="preserve">Sales </t>
  </si>
  <si>
    <t>Profit Margin: Region (%)</t>
  </si>
  <si>
    <t>Sales Δ Year 2 vs 1 (Delta)</t>
  </si>
  <si>
    <t>Year 3vs2 Sales Δ (Delta)</t>
  </si>
  <si>
    <t>Year 4vs3 Sales Δ (Delta)</t>
  </si>
  <si>
    <t>Office Supplies</t>
  </si>
  <si>
    <t>Furniture</t>
  </si>
  <si>
    <t>Technology</t>
  </si>
  <si>
    <t> </t>
  </si>
  <si>
    <t>Total</t>
  </si>
  <si>
    <t>South</t>
  </si>
  <si>
    <t>Rounded</t>
  </si>
  <si>
    <t>Year 1</t>
  </si>
  <si>
    <t>Year 2</t>
  </si>
  <si>
    <t>Year 3</t>
  </si>
  <si>
    <t>Year 4</t>
  </si>
  <si>
    <t>Sales ($)</t>
  </si>
  <si>
    <t>Difference / Delta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</si>
</sst>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7"/>
      <color rgb="FF1D824C"/>
      <name val="Times New Roman"/>
      <family val="1"/>
    </font>
    <font>
      <sz val="11"/>
      <color rgb="FF505050"/>
      <name val="Calibri"/>
      <family val="2"/>
      <scheme val="minor"/>
    </font>
    <font>
      <b/>
      <sz val="11"/>
      <color rgb="FF595959"/>
      <name val="Calibri"/>
      <family val="2"/>
      <scheme val="minor"/>
    </font>
    <font>
      <sz val="11"/>
      <color rgb="FF1D824C"/>
      <name val="Arial"/>
      <family val="2"/>
    </font>
    <font>
      <sz val="11"/>
      <color rgb="FF000000"/>
      <name val="Calibri"/>
      <family val="2"/>
    </font>
    <font>
      <b/>
      <sz val="11"/>
      <name val="Calibri"/>
    </font>
    <font>
      <b/>
      <sz val="11"/>
      <color rgb="FF000000"/>
      <name val="Calibri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0" fontId="0" fillId="33" borderId="0" xfId="0" applyFill="1"/>
    <xf numFmtId="0" fontId="14" fillId="0" borderId="0" xfId="0" applyFont="1"/>
    <xf numFmtId="0" fontId="18" fillId="33" borderId="0" xfId="0" applyFont="1" applyFill="1"/>
    <xf numFmtId="0" fontId="19" fillId="0" borderId="0" xfId="0" applyFont="1"/>
    <xf numFmtId="0" fontId="22" fillId="0" borderId="0" xfId="0" applyFont="1" applyAlignment="1">
      <alignment horizontal="left" vertical="center" indent="3"/>
    </xf>
    <xf numFmtId="0" fontId="23" fillId="0" borderId="0" xfId="0" applyFont="1" applyAlignment="1">
      <alignment horizontal="left" vertical="center" indent="9"/>
    </xf>
    <xf numFmtId="0" fontId="0" fillId="34" borderId="0" xfId="0" applyFill="1"/>
    <xf numFmtId="0" fontId="0" fillId="35" borderId="0" xfId="0" applyFill="1"/>
    <xf numFmtId="0" fontId="0" fillId="36" borderId="0" xfId="0" applyFill="1"/>
    <xf numFmtId="9" fontId="0" fillId="33" borderId="0" xfId="0" applyNumberFormat="1" applyFill="1"/>
    <xf numFmtId="9" fontId="0" fillId="37" borderId="0" xfId="0" applyNumberFormat="1" applyFill="1"/>
    <xf numFmtId="0" fontId="0" fillId="37" borderId="0" xfId="0" applyFill="1"/>
    <xf numFmtId="0" fontId="24" fillId="0" borderId="0" xfId="0" applyFont="1"/>
    <xf numFmtId="0" fontId="25" fillId="0" borderId="11" xfId="0" applyFont="1" applyBorder="1"/>
    <xf numFmtId="0" fontId="25" fillId="0" borderId="12" xfId="0" applyFont="1" applyBorder="1"/>
    <xf numFmtId="0" fontId="25" fillId="0" borderId="13" xfId="0" applyFont="1" applyBorder="1"/>
    <xf numFmtId="0" fontId="25" fillId="0" borderId="14" xfId="0" applyFont="1" applyBorder="1"/>
    <xf numFmtId="0" fontId="25" fillId="38" borderId="14" xfId="0" applyFont="1" applyFill="1" applyBorder="1"/>
    <xf numFmtId="0" fontId="24" fillId="38" borderId="0" xfId="0" applyFont="1" applyFill="1"/>
    <xf numFmtId="0" fontId="0" fillId="0" borderId="0" xfId="0" applyAlignment="1">
      <alignment horizontal="center"/>
    </xf>
    <xf numFmtId="0" fontId="25" fillId="0" borderId="11" xfId="0" applyFont="1" applyFill="1" applyBorder="1" applyAlignment="1"/>
    <xf numFmtId="0" fontId="25" fillId="0" borderId="12" xfId="0" applyFont="1" applyFill="1" applyBorder="1" applyAlignment="1"/>
    <xf numFmtId="0" fontId="24" fillId="0" borderId="0" xfId="0" applyFont="1" applyFill="1" applyBorder="1" applyAlignment="1"/>
    <xf numFmtId="0" fontId="0" fillId="0" borderId="15" xfId="0" applyBorder="1" applyAlignment="1">
      <alignment horizontal="center"/>
    </xf>
    <xf numFmtId="0" fontId="26" fillId="0" borderId="0" xfId="0" applyFont="1" applyAlignment="1">
      <alignment horizontal="center"/>
    </xf>
    <xf numFmtId="0" fontId="24" fillId="0" borderId="10" xfId="0" applyFont="1" applyBorder="1" applyAlignment="1"/>
    <xf numFmtId="0" fontId="24" fillId="38" borderId="0" xfId="0" applyFont="1" applyFill="1" applyAlignment="1"/>
    <xf numFmtId="0" fontId="24" fillId="39" borderId="0" xfId="0" applyFont="1" applyFill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2"/>
  <sheetViews>
    <sheetView topLeftCell="A2" workbookViewId="0">
      <selection activeCell="A2" sqref="A2"/>
    </sheetView>
  </sheetViews>
  <sheetFormatPr defaultRowHeight="14.45"/>
  <cols>
    <col min="1" max="1" width="17.140625" customWidth="1"/>
    <col min="2" max="2" width="30.140625" bestFit="1" customWidth="1"/>
    <col min="3" max="3" width="27.28515625" bestFit="1" customWidth="1"/>
    <col min="4" max="4" width="36.5703125" bestFit="1" customWidth="1"/>
    <col min="5" max="5" width="24.42578125" bestFit="1" customWidth="1"/>
    <col min="6" max="6" width="36.5703125" bestFit="1" customWidth="1"/>
    <col min="7" max="7" width="23.28515625" customWidth="1"/>
    <col min="8" max="9" width="22.85546875" bestFit="1" customWidth="1"/>
    <col min="10" max="10" width="26.42578125" bestFit="1" customWidth="1"/>
    <col min="11" max="11" width="26.5703125" bestFit="1" customWidth="1"/>
    <col min="14" max="14" width="12.28515625" customWidth="1"/>
    <col min="16" max="16" width="10.28515625" customWidth="1"/>
  </cols>
  <sheetData>
    <row r="1" spans="1:15">
      <c r="A1" t="s">
        <v>0</v>
      </c>
    </row>
    <row r="2" spans="1:15">
      <c r="A2" t="s">
        <v>1</v>
      </c>
      <c r="B2" s="1" t="s">
        <v>2</v>
      </c>
      <c r="C2" s="1" t="s">
        <v>3</v>
      </c>
      <c r="D2" s="3" t="s">
        <v>4</v>
      </c>
      <c r="E2" s="1" t="s">
        <v>5</v>
      </c>
      <c r="F2" s="2" t="s">
        <v>6</v>
      </c>
      <c r="G2" s="4" t="s">
        <v>7</v>
      </c>
      <c r="H2" s="4" t="s">
        <v>8</v>
      </c>
      <c r="I2" s="4" t="s">
        <v>9</v>
      </c>
      <c r="J2" t="s">
        <v>10</v>
      </c>
      <c r="K2" t="s">
        <v>11</v>
      </c>
    </row>
    <row r="3" spans="1:15">
      <c r="A3" t="s">
        <v>12</v>
      </c>
      <c r="B3">
        <v>1211.32</v>
      </c>
      <c r="C3" t="s">
        <v>13</v>
      </c>
      <c r="D3" t="s">
        <v>13</v>
      </c>
      <c r="E3">
        <v>273.77</v>
      </c>
      <c r="F3">
        <v>937.55</v>
      </c>
      <c r="G3" t="s">
        <v>14</v>
      </c>
      <c r="J3">
        <v>35.971502162929603</v>
      </c>
      <c r="K3">
        <v>100</v>
      </c>
      <c r="N3" t="s">
        <v>15</v>
      </c>
      <c r="O3" t="s">
        <v>16</v>
      </c>
    </row>
    <row r="4" spans="1:15">
      <c r="A4" t="s">
        <v>17</v>
      </c>
      <c r="B4">
        <v>5696.6399999999903</v>
      </c>
      <c r="C4">
        <v>2129.01999999999</v>
      </c>
      <c r="D4">
        <v>3567.6199999999899</v>
      </c>
      <c r="E4">
        <v>1859.04</v>
      </c>
      <c r="F4">
        <v>3837.5999999999899</v>
      </c>
      <c r="G4" s="5" t="s">
        <v>18</v>
      </c>
      <c r="H4" s="5"/>
      <c r="J4">
        <v>-8.9879297269969705</v>
      </c>
      <c r="K4">
        <v>85.107361532412099</v>
      </c>
      <c r="N4" t="s">
        <v>19</v>
      </c>
    </row>
    <row r="5" spans="1:15">
      <c r="A5" t="s">
        <v>20</v>
      </c>
      <c r="B5">
        <v>1560.8899999999901</v>
      </c>
      <c r="C5">
        <v>939.82</v>
      </c>
      <c r="D5">
        <v>621.06999999999903</v>
      </c>
      <c r="E5">
        <v>949.46</v>
      </c>
      <c r="F5">
        <v>611.42999999999904</v>
      </c>
      <c r="G5" s="6" t="s">
        <v>21</v>
      </c>
      <c r="H5" s="6"/>
      <c r="J5">
        <v>29.495992670848</v>
      </c>
      <c r="K5">
        <v>100</v>
      </c>
      <c r="N5" t="s">
        <v>22</v>
      </c>
    </row>
    <row r="6" spans="1:15">
      <c r="A6" t="s">
        <v>23</v>
      </c>
      <c r="B6">
        <v>27042.16</v>
      </c>
      <c r="C6">
        <v>25833.929999999898</v>
      </c>
      <c r="D6">
        <v>1208.23000000001</v>
      </c>
      <c r="E6">
        <v>28075.999999999902</v>
      </c>
      <c r="F6">
        <v>-1033.8399999999599</v>
      </c>
      <c r="G6" s="6" t="s">
        <v>24</v>
      </c>
      <c r="H6" s="6"/>
      <c r="J6">
        <v>24.586164714652899</v>
      </c>
      <c r="K6">
        <v>108.334985075156</v>
      </c>
    </row>
    <row r="7" spans="1:15">
      <c r="A7" t="s">
        <v>25</v>
      </c>
      <c r="B7">
        <v>4174.99</v>
      </c>
      <c r="C7">
        <v>1102.48</v>
      </c>
      <c r="D7">
        <v>3072.5099999999902</v>
      </c>
      <c r="E7">
        <v>2641.21</v>
      </c>
      <c r="F7">
        <v>1533.77999999999</v>
      </c>
      <c r="G7" s="6" t="s">
        <v>26</v>
      </c>
      <c r="H7" s="6"/>
      <c r="J7">
        <v>-8.6340326563656404</v>
      </c>
      <c r="K7">
        <v>117.44531124625399</v>
      </c>
    </row>
    <row r="8" spans="1:15">
      <c r="A8" t="s">
        <v>27</v>
      </c>
      <c r="B8">
        <v>1576.7</v>
      </c>
      <c r="C8">
        <v>1183.69999999999</v>
      </c>
      <c r="D8">
        <v>393</v>
      </c>
      <c r="E8">
        <v>1056.8399999999999</v>
      </c>
      <c r="F8">
        <v>519.86</v>
      </c>
      <c r="G8" s="6" t="s">
        <v>28</v>
      </c>
      <c r="H8" s="6"/>
      <c r="J8">
        <v>28.128369379082802</v>
      </c>
      <c r="K8">
        <v>100</v>
      </c>
    </row>
    <row r="9" spans="1:15">
      <c r="A9" t="s">
        <v>29</v>
      </c>
      <c r="B9">
        <v>266.88</v>
      </c>
      <c r="C9">
        <v>2071.13</v>
      </c>
      <c r="D9">
        <v>-1804.25</v>
      </c>
      <c r="E9">
        <v>300.76</v>
      </c>
      <c r="F9">
        <v>-33.880000000000003</v>
      </c>
      <c r="G9" s="5" t="s">
        <v>30</v>
      </c>
      <c r="H9" s="5"/>
      <c r="J9">
        <v>31.298711031174999</v>
      </c>
      <c r="K9">
        <v>100</v>
      </c>
    </row>
    <row r="10" spans="1:15">
      <c r="A10" t="s">
        <v>31</v>
      </c>
      <c r="B10" t="s">
        <v>13</v>
      </c>
      <c r="C10" t="s">
        <v>13</v>
      </c>
      <c r="D10" t="s">
        <v>13</v>
      </c>
      <c r="E10">
        <v>33.92</v>
      </c>
      <c r="F10" t="s">
        <v>13</v>
      </c>
      <c r="G10" s="6" t="s">
        <v>32</v>
      </c>
      <c r="H10" s="6"/>
      <c r="J10" t="s">
        <v>13</v>
      </c>
      <c r="K10" t="s">
        <v>13</v>
      </c>
    </row>
    <row r="11" spans="1:15">
      <c r="A11" t="s">
        <v>33</v>
      </c>
      <c r="B11">
        <v>7036.8499999999904</v>
      </c>
      <c r="C11">
        <v>2620.17</v>
      </c>
      <c r="D11">
        <v>4416.6799999999903</v>
      </c>
      <c r="E11">
        <v>5576.1899999999896</v>
      </c>
      <c r="F11">
        <v>1460.66</v>
      </c>
      <c r="G11" s="6" t="s">
        <v>34</v>
      </c>
      <c r="H11" s="6"/>
      <c r="J11">
        <v>4.3553578660906496</v>
      </c>
      <c r="K11">
        <v>83.675223999374694</v>
      </c>
    </row>
    <row r="12" spans="1:15">
      <c r="A12" t="s">
        <v>35</v>
      </c>
      <c r="B12">
        <v>360.19</v>
      </c>
      <c r="C12">
        <v>2834.14</v>
      </c>
      <c r="D12">
        <v>-2473.9499999999998</v>
      </c>
      <c r="E12">
        <v>1140.82</v>
      </c>
      <c r="F12">
        <v>-780.62999999999897</v>
      </c>
      <c r="G12" s="6" t="s">
        <v>36</v>
      </c>
      <c r="H12" s="6"/>
      <c r="J12">
        <v>32.710513895444002</v>
      </c>
      <c r="K12">
        <v>100</v>
      </c>
    </row>
    <row r="13" spans="1:15">
      <c r="A13" t="s">
        <v>37</v>
      </c>
      <c r="B13">
        <v>329.05</v>
      </c>
      <c r="C13">
        <v>89.97</v>
      </c>
      <c r="D13">
        <v>239.08</v>
      </c>
      <c r="E13" t="s">
        <v>13</v>
      </c>
      <c r="F13" t="s">
        <v>13</v>
      </c>
      <c r="G13" s="6" t="s">
        <v>38</v>
      </c>
      <c r="H13" s="6"/>
      <c r="J13">
        <v>28.934812338550302</v>
      </c>
      <c r="K13">
        <v>101.619814617839</v>
      </c>
    </row>
    <row r="14" spans="1:15">
      <c r="A14" t="s">
        <v>39</v>
      </c>
      <c r="B14">
        <v>5642.56</v>
      </c>
      <c r="C14">
        <v>6109.3399999999901</v>
      </c>
      <c r="D14">
        <v>-466.77999999999798</v>
      </c>
      <c r="E14">
        <v>2139.20999999999</v>
      </c>
      <c r="F14">
        <v>3503.35</v>
      </c>
      <c r="J14">
        <v>-20.545461634435402</v>
      </c>
      <c r="K14">
        <v>144.286104179663</v>
      </c>
    </row>
    <row r="15" spans="1:15">
      <c r="A15" t="s">
        <v>40</v>
      </c>
      <c r="B15">
        <v>3866.85</v>
      </c>
      <c r="C15">
        <v>2684.88</v>
      </c>
      <c r="D15">
        <v>1181.97</v>
      </c>
      <c r="E15">
        <v>2560.7600000000002</v>
      </c>
      <c r="F15">
        <v>1306.0899999999999</v>
      </c>
      <c r="J15">
        <v>39.0746990444418</v>
      </c>
      <c r="K15">
        <v>100</v>
      </c>
    </row>
    <row r="16" spans="1:15">
      <c r="A16" t="s">
        <v>41</v>
      </c>
      <c r="B16">
        <v>103.35</v>
      </c>
      <c r="C16">
        <v>30.32</v>
      </c>
      <c r="D16">
        <v>73.03</v>
      </c>
      <c r="E16">
        <v>664.44</v>
      </c>
      <c r="F16">
        <v>-561.09</v>
      </c>
      <c r="J16">
        <v>46.686018384131501</v>
      </c>
      <c r="K16">
        <v>100</v>
      </c>
    </row>
    <row r="17" spans="1:11">
      <c r="A17" t="s">
        <v>42</v>
      </c>
      <c r="B17">
        <v>79.31</v>
      </c>
      <c r="C17">
        <v>373.94</v>
      </c>
      <c r="D17">
        <v>-294.63</v>
      </c>
      <c r="E17">
        <v>339.469999999999</v>
      </c>
      <c r="F17">
        <v>-260.159999999999</v>
      </c>
      <c r="J17">
        <v>33.135796242592299</v>
      </c>
      <c r="K17">
        <v>100</v>
      </c>
    </row>
    <row r="18" spans="1:11">
      <c r="A18" t="s">
        <v>43</v>
      </c>
      <c r="B18">
        <v>4838.6499999999996</v>
      </c>
      <c r="C18">
        <v>443.73</v>
      </c>
      <c r="D18">
        <v>4394.92</v>
      </c>
      <c r="E18">
        <v>3387.64</v>
      </c>
      <c r="F18">
        <v>1451.00999999999</v>
      </c>
      <c r="J18">
        <v>66.116168766081401</v>
      </c>
      <c r="K18">
        <v>100</v>
      </c>
    </row>
    <row r="19" spans="1:11">
      <c r="A19" t="s">
        <v>44</v>
      </c>
      <c r="B19">
        <v>751.84</v>
      </c>
      <c r="C19">
        <v>0</v>
      </c>
      <c r="D19">
        <v>-546.70999999999901</v>
      </c>
      <c r="E19" t="s">
        <v>13</v>
      </c>
      <c r="F19" t="s">
        <v>13</v>
      </c>
      <c r="J19">
        <v>92.776388593317705</v>
      </c>
      <c r="K19">
        <v>100</v>
      </c>
    </row>
    <row r="20" spans="1:11">
      <c r="A20" t="s">
        <v>45</v>
      </c>
      <c r="B20" t="s">
        <v>13</v>
      </c>
      <c r="C20" t="s">
        <v>13</v>
      </c>
      <c r="D20" t="s">
        <v>13</v>
      </c>
      <c r="E20" t="s">
        <v>13</v>
      </c>
      <c r="F20" t="s">
        <v>13</v>
      </c>
      <c r="J20" t="s">
        <v>13</v>
      </c>
      <c r="K20" t="s">
        <v>13</v>
      </c>
    </row>
    <row r="21" spans="1:11">
      <c r="A21" t="s">
        <v>46</v>
      </c>
      <c r="B21">
        <v>2053.79</v>
      </c>
      <c r="C21">
        <v>1113.3399999999999</v>
      </c>
      <c r="D21">
        <v>940.44999999999902</v>
      </c>
      <c r="E21">
        <v>987.73</v>
      </c>
      <c r="F21">
        <v>1066.06</v>
      </c>
      <c r="J21">
        <v>71.873950111744605</v>
      </c>
      <c r="K21">
        <v>100</v>
      </c>
    </row>
    <row r="22" spans="1:11">
      <c r="A22" t="s">
        <v>47</v>
      </c>
      <c r="B22">
        <v>2469</v>
      </c>
      <c r="C22">
        <v>2726.84</v>
      </c>
      <c r="D22">
        <v>-257.83999999999997</v>
      </c>
      <c r="E22">
        <v>1724.8</v>
      </c>
      <c r="F22">
        <v>744.19999999999902</v>
      </c>
      <c r="J22">
        <v>39.5022276225192</v>
      </c>
      <c r="K22">
        <v>109.14054272985</v>
      </c>
    </row>
    <row r="23" spans="1:11">
      <c r="A23" t="s">
        <v>48</v>
      </c>
      <c r="B23">
        <v>3839.4</v>
      </c>
      <c r="C23">
        <v>1212.57</v>
      </c>
      <c r="D23">
        <v>2626.83</v>
      </c>
      <c r="E23">
        <v>3533.74</v>
      </c>
      <c r="F23">
        <v>305.659999999999</v>
      </c>
      <c r="J23">
        <v>37.553523988123104</v>
      </c>
      <c r="K23">
        <v>100</v>
      </c>
    </row>
    <row r="24" spans="1:11">
      <c r="A24" t="s">
        <v>49</v>
      </c>
      <c r="B24">
        <v>1370.84</v>
      </c>
      <c r="C24">
        <v>2568.0700000000002</v>
      </c>
      <c r="D24">
        <v>-1197.23</v>
      </c>
      <c r="E24">
        <v>157.71</v>
      </c>
      <c r="F24">
        <v>1213.1300000000001</v>
      </c>
      <c r="J24">
        <v>86.970032972484006</v>
      </c>
      <c r="K24">
        <v>100</v>
      </c>
    </row>
    <row r="25" spans="1:11">
      <c r="A25" t="s">
        <v>50</v>
      </c>
      <c r="B25">
        <v>1242.8999999999901</v>
      </c>
      <c r="C25">
        <v>866.4</v>
      </c>
      <c r="D25">
        <v>376.49999999999898</v>
      </c>
      <c r="E25">
        <v>234.02</v>
      </c>
      <c r="F25">
        <v>1008.87999999999</v>
      </c>
      <c r="J25">
        <v>35.615093732399998</v>
      </c>
      <c r="K25">
        <v>100</v>
      </c>
    </row>
    <row r="26" spans="1:11">
      <c r="A26" t="s">
        <v>51</v>
      </c>
      <c r="B26">
        <v>1099.4299999999901</v>
      </c>
      <c r="C26">
        <v>1058.74</v>
      </c>
      <c r="D26">
        <v>40.689999999999799</v>
      </c>
      <c r="E26">
        <v>570.23</v>
      </c>
      <c r="F26">
        <v>529.19999999999902</v>
      </c>
      <c r="J26">
        <v>27.066752771890801</v>
      </c>
      <c r="K26">
        <v>100</v>
      </c>
    </row>
    <row r="27" spans="1:11">
      <c r="A27" t="s">
        <v>52</v>
      </c>
      <c r="B27" t="s">
        <v>13</v>
      </c>
      <c r="C27">
        <v>39.9</v>
      </c>
      <c r="D27" t="s">
        <v>13</v>
      </c>
      <c r="E27" t="s">
        <v>13</v>
      </c>
      <c r="F27" t="s">
        <v>13</v>
      </c>
      <c r="J27" t="s">
        <v>13</v>
      </c>
      <c r="K27" t="s">
        <v>13</v>
      </c>
    </row>
    <row r="28" spans="1:11">
      <c r="A28" t="s">
        <v>53</v>
      </c>
      <c r="B28">
        <v>907.94999999999902</v>
      </c>
      <c r="C28">
        <v>95.919999999999902</v>
      </c>
      <c r="D28">
        <v>812.03</v>
      </c>
      <c r="E28">
        <v>677.64</v>
      </c>
      <c r="F28">
        <v>230.30999999999901</v>
      </c>
      <c r="J28">
        <v>94.099895368687697</v>
      </c>
      <c r="K28">
        <v>100</v>
      </c>
    </row>
    <row r="29" spans="1:11">
      <c r="A29" t="s">
        <v>54</v>
      </c>
      <c r="B29">
        <v>1</v>
      </c>
      <c r="C29" t="s">
        <v>13</v>
      </c>
      <c r="D29" t="s">
        <v>13</v>
      </c>
      <c r="E29">
        <v>316.51</v>
      </c>
      <c r="F29">
        <v>-315.51</v>
      </c>
      <c r="J29">
        <v>11687</v>
      </c>
      <c r="K29">
        <v>100</v>
      </c>
    </row>
    <row r="30" spans="1:11">
      <c r="A30" t="s">
        <v>55</v>
      </c>
      <c r="B30" t="s">
        <v>13</v>
      </c>
      <c r="C30">
        <v>1261.99</v>
      </c>
      <c r="D30" t="s">
        <v>13</v>
      </c>
      <c r="E30">
        <v>21.12</v>
      </c>
      <c r="F30" t="s">
        <v>13</v>
      </c>
      <c r="J30" t="s">
        <v>13</v>
      </c>
      <c r="K30" t="s">
        <v>13</v>
      </c>
    </row>
    <row r="31" spans="1:11">
      <c r="A31" t="s">
        <v>56</v>
      </c>
      <c r="B31">
        <v>2155.15</v>
      </c>
      <c r="C31">
        <v>1727.58</v>
      </c>
      <c r="D31">
        <v>427.56999999999903</v>
      </c>
      <c r="E31">
        <v>2187.3000000000002</v>
      </c>
      <c r="F31">
        <v>-32.15</v>
      </c>
      <c r="J31">
        <v>39.929935271326798</v>
      </c>
      <c r="K31">
        <v>100</v>
      </c>
    </row>
    <row r="32" spans="1:11">
      <c r="A32" t="s">
        <v>57</v>
      </c>
      <c r="B32">
        <v>1125.74</v>
      </c>
      <c r="C32">
        <v>684.45</v>
      </c>
      <c r="D32">
        <v>441.289999999999</v>
      </c>
      <c r="E32">
        <v>64.09</v>
      </c>
      <c r="F32">
        <v>1061.6500000000001</v>
      </c>
      <c r="J32">
        <v>23.1003606516602</v>
      </c>
      <c r="K32">
        <v>103.262742729227</v>
      </c>
    </row>
    <row r="33" spans="1:11">
      <c r="A33" t="s">
        <v>58</v>
      </c>
      <c r="B33">
        <v>18061.589999999898</v>
      </c>
      <c r="C33">
        <v>9622.74</v>
      </c>
      <c r="D33">
        <v>8438.8499999999894</v>
      </c>
      <c r="E33">
        <v>17516.569999999901</v>
      </c>
      <c r="F33">
        <v>545.02000000000396</v>
      </c>
      <c r="J33">
        <v>47.071547964492602</v>
      </c>
      <c r="K33">
        <v>94.557511271156102</v>
      </c>
    </row>
    <row r="34" spans="1:11">
      <c r="A34" t="s">
        <v>59</v>
      </c>
      <c r="B34">
        <v>4354.96</v>
      </c>
      <c r="C34">
        <v>2374.6299999999901</v>
      </c>
      <c r="D34">
        <v>1980.33</v>
      </c>
      <c r="E34">
        <v>4635.78</v>
      </c>
      <c r="F34">
        <v>-280.81999999999903</v>
      </c>
      <c r="J34">
        <v>-8.7743630251483307</v>
      </c>
      <c r="K34">
        <v>137.06853794294301</v>
      </c>
    </row>
    <row r="35" spans="1:11">
      <c r="A35" t="s">
        <v>60</v>
      </c>
      <c r="B35">
        <v>28.38</v>
      </c>
      <c r="C35" t="s">
        <v>13</v>
      </c>
      <c r="D35" t="s">
        <v>13</v>
      </c>
      <c r="E35" t="s">
        <v>13</v>
      </c>
      <c r="F35" t="s">
        <v>13</v>
      </c>
      <c r="J35">
        <v>47.780126849894202</v>
      </c>
      <c r="K35">
        <v>100</v>
      </c>
    </row>
    <row r="36" spans="1:11">
      <c r="A36" t="s">
        <v>61</v>
      </c>
      <c r="B36">
        <v>7696.96</v>
      </c>
      <c r="C36">
        <v>4860.68</v>
      </c>
      <c r="D36">
        <v>2836.2799999999902</v>
      </c>
      <c r="E36">
        <v>6057.8899999999903</v>
      </c>
      <c r="F36">
        <v>1639.07</v>
      </c>
      <c r="J36">
        <v>-12.1553184633933</v>
      </c>
      <c r="K36">
        <v>101.457978214775</v>
      </c>
    </row>
    <row r="37" spans="1:11">
      <c r="A37" t="s">
        <v>62</v>
      </c>
      <c r="B37">
        <v>930.57999999999902</v>
      </c>
      <c r="C37">
        <v>1227.7</v>
      </c>
      <c r="D37">
        <v>-297.12</v>
      </c>
      <c r="E37">
        <v>3442.1099999999901</v>
      </c>
      <c r="F37">
        <v>-2511.5299999999902</v>
      </c>
      <c r="J37">
        <v>59.283457628575697</v>
      </c>
      <c r="K37">
        <v>100</v>
      </c>
    </row>
    <row r="38" spans="1:11">
      <c r="A38" t="s">
        <v>63</v>
      </c>
      <c r="B38">
        <v>1093.3499999999999</v>
      </c>
      <c r="C38">
        <v>1155.0999999999999</v>
      </c>
      <c r="D38">
        <v>-61.750000000000199</v>
      </c>
      <c r="E38">
        <v>3628.53999999999</v>
      </c>
      <c r="F38">
        <v>-2535.1899999999901</v>
      </c>
      <c r="J38">
        <v>-41.2457127177939</v>
      </c>
      <c r="K38">
        <v>184.84017011935799</v>
      </c>
    </row>
    <row r="39" spans="1:11">
      <c r="A39" t="s">
        <v>64</v>
      </c>
      <c r="B39">
        <v>7851.16</v>
      </c>
      <c r="C39">
        <v>6113.0699999999897</v>
      </c>
      <c r="D39">
        <v>1738.09</v>
      </c>
      <c r="E39">
        <v>4394.66</v>
      </c>
      <c r="F39">
        <v>3456.5</v>
      </c>
      <c r="J39">
        <v>-21.194702438875201</v>
      </c>
      <c r="K39">
        <v>117.954671666352</v>
      </c>
    </row>
    <row r="40" spans="1:11">
      <c r="A40" t="s">
        <v>65</v>
      </c>
      <c r="B40">
        <v>2784.54</v>
      </c>
      <c r="C40">
        <v>400</v>
      </c>
      <c r="D40">
        <v>2384.54</v>
      </c>
      <c r="E40">
        <v>859.87</v>
      </c>
      <c r="F40">
        <v>1924.67</v>
      </c>
      <c r="J40">
        <v>7.8411515007864798</v>
      </c>
      <c r="K40">
        <v>113.52323902691199</v>
      </c>
    </row>
    <row r="41" spans="1:11">
      <c r="A41" t="s">
        <v>66</v>
      </c>
      <c r="B41">
        <v>445.57999999999902</v>
      </c>
      <c r="C41">
        <v>685.26</v>
      </c>
      <c r="D41">
        <v>-239.68</v>
      </c>
      <c r="E41" t="s">
        <v>13</v>
      </c>
      <c r="F41" t="s">
        <v>13</v>
      </c>
      <c r="J41">
        <v>47.670451995152298</v>
      </c>
      <c r="K41">
        <v>100</v>
      </c>
    </row>
    <row r="42" spans="1:11">
      <c r="A42" t="s">
        <v>67</v>
      </c>
      <c r="B42">
        <v>25.5</v>
      </c>
      <c r="C42">
        <v>1127.9099999999901</v>
      </c>
      <c r="D42">
        <v>-1102.4099999999901</v>
      </c>
      <c r="E42" t="s">
        <v>13</v>
      </c>
      <c r="F42" t="s">
        <v>13</v>
      </c>
      <c r="J42">
        <v>26</v>
      </c>
      <c r="K42">
        <v>100</v>
      </c>
    </row>
    <row r="43" spans="1:11">
      <c r="A43" t="s">
        <v>68</v>
      </c>
      <c r="B43">
        <v>4122.45</v>
      </c>
      <c r="C43">
        <v>1993.75999999999</v>
      </c>
      <c r="D43">
        <v>2128.69</v>
      </c>
      <c r="E43">
        <v>527.51999999999896</v>
      </c>
      <c r="F43">
        <v>3594.93</v>
      </c>
      <c r="J43">
        <v>-37.265703647103003</v>
      </c>
      <c r="K43">
        <v>80.957682931266504</v>
      </c>
    </row>
    <row r="44" spans="1:11">
      <c r="A44" t="s">
        <v>69</v>
      </c>
      <c r="B44">
        <v>13287.2299999999</v>
      </c>
      <c r="C44">
        <v>5807.7799999999897</v>
      </c>
      <c r="D44">
        <v>7479.4499999999898</v>
      </c>
      <c r="E44">
        <v>9017.7199999999993</v>
      </c>
      <c r="F44">
        <v>4269.5099999999902</v>
      </c>
      <c r="J44">
        <v>-17.666887680878499</v>
      </c>
      <c r="K44">
        <v>111.496978678023</v>
      </c>
    </row>
    <row r="45" spans="1:11">
      <c r="A45" t="s">
        <v>70</v>
      </c>
      <c r="B45">
        <v>31.12</v>
      </c>
      <c r="C45">
        <v>1137.58</v>
      </c>
      <c r="D45">
        <v>-1106.46</v>
      </c>
      <c r="E45">
        <v>219.12</v>
      </c>
      <c r="F45">
        <v>-188</v>
      </c>
      <c r="J45">
        <v>43.476863753213301</v>
      </c>
      <c r="K45">
        <v>100</v>
      </c>
    </row>
    <row r="46" spans="1:11">
      <c r="A46" t="s">
        <v>71</v>
      </c>
      <c r="B46">
        <v>205.03</v>
      </c>
      <c r="C46" t="s">
        <v>13</v>
      </c>
      <c r="D46" t="s">
        <v>13</v>
      </c>
      <c r="E46" t="s">
        <v>13</v>
      </c>
      <c r="F46" t="s">
        <v>13</v>
      </c>
      <c r="J46">
        <v>33.000048773350201</v>
      </c>
      <c r="K46">
        <v>100</v>
      </c>
    </row>
    <row r="47" spans="1:11">
      <c r="A47" t="s">
        <v>72</v>
      </c>
      <c r="B47">
        <v>2565.3199999999902</v>
      </c>
      <c r="C47">
        <v>2263.27</v>
      </c>
      <c r="D47">
        <v>302.04999999999899</v>
      </c>
      <c r="E47">
        <v>3031.9199999999901</v>
      </c>
      <c r="F47">
        <v>-466.599999999999</v>
      </c>
      <c r="J47">
        <v>25.331342678496199</v>
      </c>
      <c r="K47">
        <v>100</v>
      </c>
    </row>
    <row r="48" spans="1:11">
      <c r="A48" t="s">
        <v>73</v>
      </c>
      <c r="B48">
        <v>7867.74999999999</v>
      </c>
      <c r="C48">
        <v>8483.5899999999892</v>
      </c>
      <c r="D48">
        <v>-615.83999999999298</v>
      </c>
      <c r="E48">
        <v>6086.17</v>
      </c>
      <c r="F48">
        <v>1781.5799999999899</v>
      </c>
      <c r="J48">
        <v>27.611324711639199</v>
      </c>
      <c r="K48">
        <v>111.09465857456</v>
      </c>
    </row>
    <row r="49" spans="1:11">
      <c r="A49" t="s">
        <v>74</v>
      </c>
      <c r="B49">
        <v>673.34</v>
      </c>
      <c r="C49" t="s">
        <v>13</v>
      </c>
      <c r="D49" t="s">
        <v>13</v>
      </c>
      <c r="E49" t="s">
        <v>13</v>
      </c>
      <c r="F49" t="s">
        <v>13</v>
      </c>
      <c r="J49">
        <v>-11.4281046722309</v>
      </c>
      <c r="K49">
        <v>142.85799150503399</v>
      </c>
    </row>
    <row r="50" spans="1:11">
      <c r="A50" t="s">
        <v>75</v>
      </c>
      <c r="B50">
        <v>1302.57</v>
      </c>
      <c r="C50">
        <v>1160.96999999999</v>
      </c>
      <c r="D50">
        <v>141.6</v>
      </c>
      <c r="E50">
        <v>2548.28999999999</v>
      </c>
      <c r="F50">
        <v>-1245.71999999999</v>
      </c>
      <c r="J50">
        <v>47.383250036466301</v>
      </c>
      <c r="K50">
        <v>100</v>
      </c>
    </row>
    <row r="51" spans="1:11">
      <c r="A51" t="s">
        <v>76</v>
      </c>
      <c r="B51" t="s">
        <v>13</v>
      </c>
      <c r="C51" t="s">
        <v>13</v>
      </c>
      <c r="D51" t="s">
        <v>13</v>
      </c>
      <c r="E51">
        <v>1</v>
      </c>
      <c r="F51" t="s">
        <v>13</v>
      </c>
      <c r="J51" t="s">
        <v>13</v>
      </c>
      <c r="K51" t="s">
        <v>13</v>
      </c>
    </row>
    <row r="52" spans="1:11">
      <c r="A52" t="s">
        <v>13</v>
      </c>
      <c r="B52">
        <v>154130.84</v>
      </c>
      <c r="C52">
        <v>111514.959999999</v>
      </c>
      <c r="D52">
        <v>42615.88</v>
      </c>
      <c r="E52">
        <v>123441.579999999</v>
      </c>
      <c r="F52">
        <v>30689.26</v>
      </c>
      <c r="J52">
        <v>16.6034390002675</v>
      </c>
      <c r="K52">
        <v>105.912658362207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0CA0E-A638-43A2-A750-8EEF54D29488}">
  <dimension ref="A1:K13"/>
  <sheetViews>
    <sheetView topLeftCell="A5" workbookViewId="0">
      <selection activeCell="C2" sqref="C2"/>
    </sheetView>
  </sheetViews>
  <sheetFormatPr defaultRowHeight="14.45"/>
  <cols>
    <col min="3" max="3" width="19.140625" bestFit="1" customWidth="1"/>
    <col min="4" max="4" width="19.28515625" bestFit="1" customWidth="1"/>
    <col min="5" max="5" width="19.5703125" bestFit="1" customWidth="1"/>
    <col min="6" max="6" width="19.7109375" bestFit="1" customWidth="1"/>
    <col min="7" max="7" width="14" customWidth="1"/>
    <col min="8" max="8" width="15.5703125" customWidth="1"/>
    <col min="9" max="10" width="36.5703125" bestFit="1" customWidth="1"/>
  </cols>
  <sheetData>
    <row r="1" spans="1:11"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4</v>
      </c>
      <c r="J1" t="s">
        <v>6</v>
      </c>
      <c r="K1" t="s">
        <v>83</v>
      </c>
    </row>
    <row r="2" spans="1:11">
      <c r="A2" s="20" t="s">
        <v>84</v>
      </c>
      <c r="B2" t="s">
        <v>85</v>
      </c>
      <c r="C2" s="10">
        <v>0.4</v>
      </c>
      <c r="D2" s="11">
        <v>0.1</v>
      </c>
    </row>
    <row r="3" spans="1:11">
      <c r="A3" s="20"/>
      <c r="B3" t="s">
        <v>86</v>
      </c>
      <c r="C3" s="10">
        <v>0.35</v>
      </c>
      <c r="D3" s="11">
        <v>0.08</v>
      </c>
    </row>
    <row r="4" spans="1:11">
      <c r="A4" s="20"/>
      <c r="B4" t="s">
        <v>87</v>
      </c>
      <c r="C4" s="10">
        <v>0.25</v>
      </c>
      <c r="D4" s="11">
        <v>0.05</v>
      </c>
    </row>
    <row r="5" spans="1:11">
      <c r="A5" s="20" t="s">
        <v>88</v>
      </c>
      <c r="B5" t="s">
        <v>85</v>
      </c>
      <c r="C5" s="7"/>
      <c r="D5" s="11">
        <v>0.11</v>
      </c>
    </row>
    <row r="6" spans="1:11">
      <c r="A6" s="20"/>
      <c r="B6" t="s">
        <v>86</v>
      </c>
      <c r="C6" s="7"/>
      <c r="D6" s="12"/>
    </row>
    <row r="7" spans="1:11">
      <c r="A7" s="20"/>
      <c r="B7" t="s">
        <v>87</v>
      </c>
      <c r="C7" s="7"/>
      <c r="D7" s="12"/>
    </row>
    <row r="8" spans="1:11">
      <c r="A8" s="20" t="s">
        <v>89</v>
      </c>
      <c r="B8" t="s">
        <v>85</v>
      </c>
      <c r="C8" s="8"/>
      <c r="D8" s="12"/>
    </row>
    <row r="9" spans="1:11">
      <c r="A9" s="20"/>
      <c r="B9" t="s">
        <v>86</v>
      </c>
      <c r="C9" s="8"/>
      <c r="D9" s="12"/>
    </row>
    <row r="10" spans="1:11">
      <c r="A10" s="20"/>
      <c r="B10" t="s">
        <v>87</v>
      </c>
      <c r="C10" s="8"/>
      <c r="D10" s="12"/>
    </row>
    <row r="11" spans="1:11">
      <c r="A11" s="20" t="s">
        <v>90</v>
      </c>
      <c r="B11" t="s">
        <v>85</v>
      </c>
      <c r="C11" s="9"/>
      <c r="D11" s="12"/>
    </row>
    <row r="12" spans="1:11">
      <c r="A12" s="20"/>
      <c r="B12" t="s">
        <v>86</v>
      </c>
      <c r="C12" s="9"/>
      <c r="D12" s="12"/>
    </row>
    <row r="13" spans="1:11">
      <c r="A13" s="20"/>
      <c r="B13" t="s">
        <v>87</v>
      </c>
      <c r="C13" s="9"/>
      <c r="D13" s="12"/>
    </row>
  </sheetData>
  <mergeCells count="4">
    <mergeCell ref="A2:A4"/>
    <mergeCell ref="A5:A7"/>
    <mergeCell ref="A8:A10"/>
    <mergeCell ref="A11:A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91E79-4D7E-44FD-994E-2ED865E3A87E}">
  <dimension ref="A1:P41"/>
  <sheetViews>
    <sheetView tabSelected="1" workbookViewId="0">
      <selection activeCell="K3" sqref="K3"/>
    </sheetView>
  </sheetViews>
  <sheetFormatPr defaultRowHeight="15"/>
  <cols>
    <col min="4" max="4" width="13.7109375" customWidth="1"/>
    <col min="5" max="5" width="12.85546875" bestFit="1" customWidth="1"/>
    <col min="7" max="7" width="12.85546875" bestFit="1" customWidth="1"/>
    <col min="8" max="8" width="22" customWidth="1"/>
    <col min="9" max="9" width="21.5703125" customWidth="1"/>
    <col min="10" max="11" width="21.7109375" bestFit="1" customWidth="1"/>
    <col min="13" max="13" width="14.140625" customWidth="1"/>
  </cols>
  <sheetData>
    <row r="1" spans="1:11">
      <c r="A1" s="13"/>
      <c r="B1" s="13"/>
      <c r="C1" s="13"/>
      <c r="D1" s="26" t="s">
        <v>91</v>
      </c>
      <c r="E1" s="26"/>
      <c r="F1" s="26" t="s">
        <v>92</v>
      </c>
      <c r="G1" s="26"/>
      <c r="H1" s="13"/>
    </row>
    <row r="2" spans="1:11">
      <c r="A2" s="13"/>
      <c r="B2" s="14" t="s">
        <v>93</v>
      </c>
      <c r="C2" s="15" t="s">
        <v>94</v>
      </c>
      <c r="D2" s="16" t="s">
        <v>95</v>
      </c>
      <c r="E2" s="16" t="s">
        <v>96</v>
      </c>
      <c r="F2" s="16" t="s">
        <v>97</v>
      </c>
      <c r="G2" s="16" t="s">
        <v>96</v>
      </c>
      <c r="H2" s="15" t="s">
        <v>98</v>
      </c>
      <c r="I2" s="21" t="s">
        <v>99</v>
      </c>
      <c r="J2" s="22" t="s">
        <v>100</v>
      </c>
      <c r="K2" s="22" t="s">
        <v>101</v>
      </c>
    </row>
    <row r="3" spans="1:11">
      <c r="A3" s="14">
        <v>0</v>
      </c>
      <c r="B3" s="13" t="s">
        <v>90</v>
      </c>
      <c r="C3" s="13" t="s">
        <v>102</v>
      </c>
      <c r="D3" s="13">
        <v>33.322650109999998</v>
      </c>
      <c r="E3" s="13">
        <v>22.364123379999999</v>
      </c>
      <c r="F3" s="13">
        <v>7.2708668139999997</v>
      </c>
      <c r="G3" s="13">
        <v>3.1005838840000002</v>
      </c>
      <c r="H3" s="13">
        <v>5.3165123010000004</v>
      </c>
      <c r="I3" s="23">
        <v>-10.6206902</v>
      </c>
      <c r="J3" s="23">
        <v>15.83826908</v>
      </c>
      <c r="K3" s="23">
        <v>37.189999659999998</v>
      </c>
    </row>
    <row r="4" spans="1:11">
      <c r="A4" s="17">
        <v>1</v>
      </c>
      <c r="B4" s="13" t="s">
        <v>90</v>
      </c>
      <c r="C4" s="13" t="s">
        <v>103</v>
      </c>
      <c r="D4" s="13">
        <v>32.67839747</v>
      </c>
      <c r="E4" s="13">
        <v>-7.2307036440000001</v>
      </c>
      <c r="F4" s="13">
        <v>7.1302935080000003</v>
      </c>
      <c r="G4" s="13">
        <v>-1.002471807</v>
      </c>
      <c r="H4" s="13">
        <v>-1.7528077609999999</v>
      </c>
      <c r="I4" s="23">
        <v>20.395399990000001</v>
      </c>
      <c r="J4" s="23">
        <v>-8.2764617299999994</v>
      </c>
      <c r="K4" s="23">
        <v>38.741508070000002</v>
      </c>
    </row>
    <row r="5" spans="1:11">
      <c r="A5" s="17">
        <v>2</v>
      </c>
      <c r="B5" s="13" t="s">
        <v>90</v>
      </c>
      <c r="C5" s="13" t="s">
        <v>104</v>
      </c>
      <c r="D5" s="13">
        <v>33.998952420000002</v>
      </c>
      <c r="E5" s="13">
        <v>84.866580260000006</v>
      </c>
      <c r="F5" s="13">
        <v>7.4184332309999999</v>
      </c>
      <c r="G5" s="13">
        <v>11.765985479999999</v>
      </c>
      <c r="H5" s="13">
        <v>19.77359538</v>
      </c>
      <c r="I5" s="23">
        <v>-68.57188352</v>
      </c>
      <c r="J5" s="23">
        <v>131.34695020000001</v>
      </c>
      <c r="K5" s="23">
        <v>21.084040649999999</v>
      </c>
    </row>
    <row r="6" spans="1:11">
      <c r="A6" s="18" t="s">
        <v>105</v>
      </c>
      <c r="B6" s="27" t="s">
        <v>106</v>
      </c>
      <c r="C6" s="27"/>
      <c r="D6" s="19">
        <v>100</v>
      </c>
      <c r="E6" s="19">
        <v>100</v>
      </c>
      <c r="F6" s="19">
        <v>21.81959355</v>
      </c>
      <c r="G6" s="19">
        <v>13.864097559999999</v>
      </c>
      <c r="H6" s="19" t="s">
        <v>105</v>
      </c>
      <c r="I6" s="23"/>
      <c r="J6" s="23"/>
      <c r="K6" s="23"/>
    </row>
    <row r="7" spans="1:11">
      <c r="A7" s="17">
        <v>3</v>
      </c>
      <c r="B7" s="13" t="s">
        <v>84</v>
      </c>
      <c r="C7" s="13" t="s">
        <v>102</v>
      </c>
      <c r="D7" s="13">
        <v>30.27721494</v>
      </c>
      <c r="E7" s="13">
        <v>44.813519759999998</v>
      </c>
      <c r="F7" s="13">
        <v>8.9463685369999997</v>
      </c>
      <c r="G7" s="13">
        <v>14.320881849999999</v>
      </c>
      <c r="H7" s="13">
        <v>19.95687349</v>
      </c>
      <c r="I7" s="23">
        <v>13.82219875</v>
      </c>
      <c r="J7" s="23">
        <v>29.496910209999999</v>
      </c>
      <c r="K7" s="23">
        <v>-2.8636403339999998</v>
      </c>
    </row>
    <row r="8" spans="1:11">
      <c r="A8" s="17">
        <v>4</v>
      </c>
      <c r="B8" s="13" t="s">
        <v>84</v>
      </c>
      <c r="C8" s="13" t="s">
        <v>103</v>
      </c>
      <c r="D8" s="13">
        <v>30.686057850000001</v>
      </c>
      <c r="E8" s="13">
        <v>3.3283143279999998</v>
      </c>
      <c r="F8" s="13">
        <v>9.0671742119999994</v>
      </c>
      <c r="G8" s="13">
        <v>1.0636164379999999</v>
      </c>
      <c r="H8" s="13">
        <v>1.4624553229999999</v>
      </c>
      <c r="I8" s="23">
        <v>-28.352344299999999</v>
      </c>
      <c r="J8" s="23">
        <v>25.924219109999999</v>
      </c>
      <c r="K8" s="23">
        <v>72.954316480000003</v>
      </c>
    </row>
    <row r="9" spans="1:11">
      <c r="A9" s="17">
        <v>5</v>
      </c>
      <c r="B9" s="13" t="s">
        <v>84</v>
      </c>
      <c r="C9" s="13" t="s">
        <v>104</v>
      </c>
      <c r="D9" s="13">
        <v>39.036727210000002</v>
      </c>
      <c r="E9" s="13">
        <v>51.858165909999997</v>
      </c>
      <c r="F9" s="13">
        <v>11.534645729999999</v>
      </c>
      <c r="G9" s="13">
        <v>16.572111960000001</v>
      </c>
      <c r="H9" s="13">
        <v>17.911960610000001</v>
      </c>
      <c r="I9" s="23">
        <v>0.32042501699999998</v>
      </c>
      <c r="J9" s="23">
        <v>46.306952979999998</v>
      </c>
      <c r="K9" s="23">
        <v>45.434121449999999</v>
      </c>
    </row>
    <row r="10" spans="1:11">
      <c r="A10" s="18" t="s">
        <v>105</v>
      </c>
      <c r="B10" s="27" t="s">
        <v>106</v>
      </c>
      <c r="C10" s="27"/>
      <c r="D10" s="19">
        <v>100</v>
      </c>
      <c r="E10" s="19">
        <v>100</v>
      </c>
      <c r="F10" s="19">
        <v>29.54818848</v>
      </c>
      <c r="G10" s="19">
        <v>31.956610250000001</v>
      </c>
      <c r="H10" s="19" t="s">
        <v>105</v>
      </c>
      <c r="I10" s="23"/>
      <c r="J10" s="23"/>
      <c r="K10" s="23"/>
    </row>
    <row r="11" spans="1:11">
      <c r="A11" s="17">
        <v>6</v>
      </c>
      <c r="B11" s="13" t="s">
        <v>107</v>
      </c>
      <c r="C11" s="13" t="s">
        <v>102</v>
      </c>
      <c r="D11" s="13">
        <v>32.076662399999996</v>
      </c>
      <c r="E11" s="13">
        <v>42.752163330000002</v>
      </c>
      <c r="F11" s="13">
        <v>5.4697573540000004</v>
      </c>
      <c r="G11" s="13">
        <v>6.9785616770000001</v>
      </c>
      <c r="H11" s="13">
        <v>15.90623474</v>
      </c>
      <c r="I11" s="23">
        <v>8.1507469439999998</v>
      </c>
      <c r="J11" s="23">
        <v>42.653166310000003</v>
      </c>
      <c r="K11" s="23">
        <v>-12.311441889999999</v>
      </c>
    </row>
    <row r="12" spans="1:11">
      <c r="A12" s="17">
        <v>7</v>
      </c>
      <c r="B12" s="13" t="s">
        <v>107</v>
      </c>
      <c r="C12" s="13" t="s">
        <v>103</v>
      </c>
      <c r="D12" s="13">
        <v>29.944376989999999</v>
      </c>
      <c r="E12" s="13">
        <v>14.48403982</v>
      </c>
      <c r="F12" s="13">
        <v>5.1061570639999996</v>
      </c>
      <c r="G12" s="13">
        <v>2.3642725260000002</v>
      </c>
      <c r="H12" s="13">
        <v>5.7726189840000002</v>
      </c>
      <c r="I12" s="23">
        <v>-31.188574599999999</v>
      </c>
      <c r="J12" s="23">
        <v>79.851874550000005</v>
      </c>
      <c r="K12" s="23">
        <v>28.340171640000001</v>
      </c>
    </row>
    <row r="13" spans="1:11">
      <c r="A13" s="17">
        <v>8</v>
      </c>
      <c r="B13" s="13" t="s">
        <v>107</v>
      </c>
      <c r="C13" s="13" t="s">
        <v>104</v>
      </c>
      <c r="D13" s="13">
        <v>37.978960610000001</v>
      </c>
      <c r="E13" s="13">
        <v>42.763796849999999</v>
      </c>
      <c r="F13" s="13">
        <v>6.4762255040000003</v>
      </c>
      <c r="G13" s="13">
        <v>6.9804606490000003</v>
      </c>
      <c r="H13" s="13">
        <v>13.43790751</v>
      </c>
      <c r="I13" s="23">
        <v>23.267657639999999</v>
      </c>
      <c r="J13" s="23">
        <v>21.622313439999999</v>
      </c>
      <c r="K13" s="23">
        <v>-13.876562140000001</v>
      </c>
    </row>
    <row r="14" spans="1:11">
      <c r="A14" s="18" t="s">
        <v>105</v>
      </c>
      <c r="B14" s="27" t="s">
        <v>106</v>
      </c>
      <c r="C14" s="27"/>
      <c r="D14" s="19">
        <v>100</v>
      </c>
      <c r="E14" s="19">
        <v>100</v>
      </c>
      <c r="F14" s="19">
        <v>17.052139919999998</v>
      </c>
      <c r="G14" s="19">
        <v>16.32329485</v>
      </c>
      <c r="H14" s="19" t="s">
        <v>105</v>
      </c>
      <c r="I14" s="23"/>
      <c r="J14" s="23"/>
      <c r="K14" s="23"/>
    </row>
    <row r="15" spans="1:11">
      <c r="A15" s="17">
        <v>9</v>
      </c>
      <c r="B15" s="13" t="s">
        <v>88</v>
      </c>
      <c r="C15" s="13" t="s">
        <v>102</v>
      </c>
      <c r="D15" s="13">
        <v>30.443292710000001</v>
      </c>
      <c r="E15" s="13">
        <v>48.52481246</v>
      </c>
      <c r="F15" s="13">
        <v>9.6140155969999999</v>
      </c>
      <c r="G15" s="13">
        <v>18.36955171</v>
      </c>
      <c r="H15" s="13">
        <v>23.821179560000001</v>
      </c>
      <c r="I15" s="23">
        <v>13.940951</v>
      </c>
      <c r="J15" s="23">
        <v>-13.806418710000001</v>
      </c>
      <c r="K15" s="23">
        <v>31.186831139999999</v>
      </c>
    </row>
    <row r="16" spans="1:11">
      <c r="A16" s="17">
        <v>10</v>
      </c>
      <c r="B16" s="13" t="s">
        <v>88</v>
      </c>
      <c r="C16" s="13" t="s">
        <v>103</v>
      </c>
      <c r="D16" s="13">
        <v>34.821148100000002</v>
      </c>
      <c r="E16" s="13">
        <v>10.611616769999999</v>
      </c>
      <c r="F16" s="13">
        <v>10.996545749999999</v>
      </c>
      <c r="G16" s="13">
        <v>4.0171333599999999</v>
      </c>
      <c r="H16" s="13">
        <v>4.5543823879999996</v>
      </c>
      <c r="I16" s="23">
        <v>18.588946159999999</v>
      </c>
      <c r="J16" s="23">
        <v>44.885366380000001</v>
      </c>
      <c r="K16" s="23">
        <v>5.3225577729999998</v>
      </c>
    </row>
    <row r="17" spans="1:16">
      <c r="A17" s="17">
        <v>11</v>
      </c>
      <c r="B17" s="13" t="s">
        <v>88</v>
      </c>
      <c r="C17" s="13" t="s">
        <v>104</v>
      </c>
      <c r="D17" s="13">
        <v>34.735559189999996</v>
      </c>
      <c r="E17" s="13">
        <v>40.863570780000003</v>
      </c>
      <c r="F17" s="13">
        <v>10.9695167</v>
      </c>
      <c r="G17" s="13">
        <v>15.469312260000001</v>
      </c>
      <c r="H17" s="13">
        <v>17.58138319</v>
      </c>
      <c r="I17" s="23">
        <v>31.620608829999998</v>
      </c>
      <c r="J17" s="23">
        <v>21.112918310000001</v>
      </c>
      <c r="K17" s="23">
        <v>20.19517875</v>
      </c>
    </row>
    <row r="18" spans="1:16">
      <c r="A18" s="19" t="s">
        <v>105</v>
      </c>
      <c r="B18" s="28" t="s">
        <v>106</v>
      </c>
      <c r="C18" s="28"/>
      <c r="D18" s="19">
        <v>100</v>
      </c>
      <c r="E18" s="19">
        <v>100</v>
      </c>
      <c r="F18" s="19">
        <v>31.58007804</v>
      </c>
      <c r="G18" s="19">
        <v>37.855997330000001</v>
      </c>
      <c r="H18" s="19" t="s">
        <v>105</v>
      </c>
      <c r="I18" s="23"/>
      <c r="J18" s="23"/>
      <c r="K18" s="23"/>
    </row>
    <row r="19" spans="1:16">
      <c r="A19" s="19" t="s">
        <v>105</v>
      </c>
      <c r="B19" s="28"/>
      <c r="C19" s="28"/>
      <c r="D19" s="19" t="s">
        <v>105</v>
      </c>
      <c r="E19" s="19" t="s">
        <v>105</v>
      </c>
      <c r="F19" s="19">
        <v>100</v>
      </c>
      <c r="G19" s="19">
        <v>100</v>
      </c>
      <c r="H19" s="19" t="s">
        <v>105</v>
      </c>
      <c r="I19" s="23"/>
      <c r="J19" s="23"/>
      <c r="K19" s="23"/>
    </row>
    <row r="22" spans="1:16">
      <c r="J22" s="25" t="s">
        <v>108</v>
      </c>
      <c r="K22" s="20"/>
      <c r="L22" s="20"/>
      <c r="M22" s="20"/>
      <c r="N22" s="20"/>
      <c r="O22" s="20"/>
    </row>
    <row r="23" spans="1:16">
      <c r="I23">
        <f>ROUND(D3,2)</f>
        <v>33.32</v>
      </c>
      <c r="J23">
        <f t="shared" ref="J23:P23" si="0">ROUND(E3,2)</f>
        <v>22.36</v>
      </c>
      <c r="K23">
        <f t="shared" si="0"/>
        <v>7.27</v>
      </c>
      <c r="L23">
        <f t="shared" si="0"/>
        <v>3.1</v>
      </c>
      <c r="M23">
        <f t="shared" si="0"/>
        <v>5.32</v>
      </c>
      <c r="N23">
        <f t="shared" si="0"/>
        <v>-10.62</v>
      </c>
      <c r="O23">
        <f t="shared" si="0"/>
        <v>15.84</v>
      </c>
      <c r="P23">
        <f t="shared" si="0"/>
        <v>37.19</v>
      </c>
    </row>
    <row r="24" spans="1:16">
      <c r="I24">
        <f t="shared" ref="I24:I26" si="1">ROUND(D4,2)</f>
        <v>32.68</v>
      </c>
      <c r="J24">
        <f t="shared" ref="J24:J26" si="2">ROUND(E4,2)</f>
        <v>-7.23</v>
      </c>
      <c r="K24">
        <f t="shared" ref="K24:K26" si="3">ROUND(F4,2)</f>
        <v>7.13</v>
      </c>
      <c r="L24">
        <f t="shared" ref="L24:L26" si="4">ROUND(G4,2)</f>
        <v>-1</v>
      </c>
      <c r="M24">
        <f t="shared" ref="M24:M26" si="5">ROUND(H4,2)</f>
        <v>-1.75</v>
      </c>
      <c r="N24">
        <f t="shared" ref="N24:N26" si="6">ROUND(I4,2)</f>
        <v>20.399999999999999</v>
      </c>
      <c r="O24">
        <f t="shared" ref="O24:O26" si="7">ROUND(J4,2)</f>
        <v>-8.2799999999999994</v>
      </c>
      <c r="P24">
        <f t="shared" ref="P24:P26" si="8">ROUND(K4,2)</f>
        <v>38.74</v>
      </c>
    </row>
    <row r="25" spans="1:16">
      <c r="I25">
        <f t="shared" si="1"/>
        <v>34</v>
      </c>
      <c r="J25">
        <f t="shared" si="2"/>
        <v>84.87</v>
      </c>
      <c r="K25">
        <f t="shared" si="3"/>
        <v>7.42</v>
      </c>
      <c r="L25">
        <f t="shared" si="4"/>
        <v>11.77</v>
      </c>
      <c r="M25">
        <f t="shared" si="5"/>
        <v>19.77</v>
      </c>
      <c r="N25">
        <f t="shared" si="6"/>
        <v>-68.569999999999993</v>
      </c>
      <c r="O25">
        <f t="shared" si="7"/>
        <v>131.35</v>
      </c>
      <c r="P25">
        <f t="shared" si="8"/>
        <v>21.08</v>
      </c>
    </row>
    <row r="26" spans="1:16">
      <c r="I26">
        <f t="shared" si="1"/>
        <v>100</v>
      </c>
      <c r="J26">
        <f t="shared" si="2"/>
        <v>100</v>
      </c>
      <c r="K26">
        <f t="shared" si="3"/>
        <v>21.82</v>
      </c>
      <c r="L26">
        <f t="shared" si="4"/>
        <v>13.86</v>
      </c>
    </row>
    <row r="27" spans="1:16">
      <c r="A27" t="s">
        <v>109</v>
      </c>
      <c r="B27" t="s">
        <v>110</v>
      </c>
      <c r="C27" t="s">
        <v>111</v>
      </c>
      <c r="D27" t="s">
        <v>112</v>
      </c>
      <c r="I27">
        <f t="shared" ref="I27:I37" si="9">ROUND(D7,2)</f>
        <v>30.28</v>
      </c>
      <c r="J27">
        <f t="shared" ref="J27:J41" si="10">ROUND(E7,2)</f>
        <v>44.81</v>
      </c>
      <c r="K27">
        <f t="shared" ref="K27:K41" si="11">ROUND(F7,2)</f>
        <v>8.9499999999999993</v>
      </c>
      <c r="L27">
        <f t="shared" ref="L27:L41" si="12">ROUND(G7,2)</f>
        <v>14.32</v>
      </c>
      <c r="M27">
        <f t="shared" ref="M27:M41" si="13">ROUND(H7,2)</f>
        <v>19.96</v>
      </c>
      <c r="N27">
        <f t="shared" ref="N27:N41" si="14">ROUND(I7,2)</f>
        <v>13.82</v>
      </c>
      <c r="O27">
        <f t="shared" ref="O27:O41" si="15">ROUND(J7,2)</f>
        <v>29.5</v>
      </c>
      <c r="P27">
        <f t="shared" ref="P27:P41" si="16">ROUND(K7,2)</f>
        <v>-2.86</v>
      </c>
    </row>
    <row r="28" spans="1:16">
      <c r="A28" s="20" t="s">
        <v>113</v>
      </c>
      <c r="B28" s="20"/>
      <c r="C28" s="20"/>
      <c r="D28" s="20"/>
      <c r="I28">
        <f t="shared" si="9"/>
        <v>30.69</v>
      </c>
      <c r="J28">
        <f t="shared" si="10"/>
        <v>3.33</v>
      </c>
      <c r="K28">
        <f t="shared" si="11"/>
        <v>9.07</v>
      </c>
      <c r="L28">
        <f t="shared" si="12"/>
        <v>1.06</v>
      </c>
      <c r="M28">
        <f t="shared" si="13"/>
        <v>1.46</v>
      </c>
      <c r="N28">
        <f t="shared" si="14"/>
        <v>-28.35</v>
      </c>
      <c r="O28">
        <f t="shared" si="15"/>
        <v>25.92</v>
      </c>
      <c r="P28">
        <f t="shared" si="16"/>
        <v>72.95</v>
      </c>
    </row>
    <row r="29" spans="1:16">
      <c r="A29">
        <v>484247.49810000003</v>
      </c>
      <c r="B29">
        <v>470532.50900000002</v>
      </c>
      <c r="C29">
        <v>609205.598</v>
      </c>
      <c r="D29">
        <v>733215.25520000001</v>
      </c>
      <c r="I29">
        <f t="shared" si="9"/>
        <v>39.04</v>
      </c>
      <c r="J29">
        <f t="shared" si="10"/>
        <v>51.86</v>
      </c>
      <c r="K29">
        <f t="shared" si="11"/>
        <v>11.53</v>
      </c>
      <c r="L29">
        <f t="shared" si="12"/>
        <v>16.57</v>
      </c>
      <c r="M29">
        <f t="shared" si="13"/>
        <v>17.91</v>
      </c>
      <c r="N29">
        <f t="shared" si="14"/>
        <v>0.32</v>
      </c>
      <c r="O29">
        <f t="shared" si="15"/>
        <v>46.31</v>
      </c>
      <c r="P29">
        <f t="shared" si="16"/>
        <v>45.43</v>
      </c>
    </row>
    <row r="30" spans="1:16">
      <c r="A30" s="24" t="s">
        <v>114</v>
      </c>
      <c r="B30" s="24"/>
      <c r="C30" s="24"/>
      <c r="D30" s="24"/>
      <c r="I30">
        <f t="shared" si="9"/>
        <v>100</v>
      </c>
      <c r="J30">
        <f t="shared" si="10"/>
        <v>100</v>
      </c>
      <c r="K30">
        <f t="shared" si="11"/>
        <v>29.55</v>
      </c>
      <c r="L30">
        <f t="shared" si="12"/>
        <v>31.96</v>
      </c>
    </row>
    <row r="31" spans="1:16">
      <c r="A31">
        <v>0</v>
      </c>
      <c r="B31">
        <v>-2.8322270000000001</v>
      </c>
      <c r="C31">
        <v>29.471520999999999</v>
      </c>
      <c r="D31">
        <v>20.355962000000002</v>
      </c>
      <c r="I31">
        <f t="shared" si="9"/>
        <v>32.08</v>
      </c>
      <c r="J31">
        <f t="shared" si="10"/>
        <v>42.75</v>
      </c>
      <c r="K31">
        <f t="shared" si="11"/>
        <v>5.47</v>
      </c>
      <c r="L31">
        <f t="shared" si="12"/>
        <v>6.98</v>
      </c>
      <c r="M31">
        <f t="shared" si="13"/>
        <v>15.91</v>
      </c>
      <c r="N31">
        <f t="shared" si="14"/>
        <v>8.15</v>
      </c>
      <c r="O31">
        <f t="shared" si="15"/>
        <v>42.65</v>
      </c>
      <c r="P31">
        <f t="shared" si="16"/>
        <v>-12.31</v>
      </c>
    </row>
    <row r="32" spans="1:16">
      <c r="I32">
        <f t="shared" si="9"/>
        <v>29.94</v>
      </c>
      <c r="J32">
        <f t="shared" si="10"/>
        <v>14.48</v>
      </c>
      <c r="K32">
        <f t="shared" si="11"/>
        <v>5.1100000000000003</v>
      </c>
      <c r="L32">
        <f t="shared" si="12"/>
        <v>2.36</v>
      </c>
      <c r="M32">
        <f t="shared" si="13"/>
        <v>5.77</v>
      </c>
      <c r="N32">
        <f t="shared" si="14"/>
        <v>-31.19</v>
      </c>
      <c r="O32">
        <f t="shared" si="15"/>
        <v>79.849999999999994</v>
      </c>
      <c r="P32">
        <f t="shared" si="16"/>
        <v>28.34</v>
      </c>
    </row>
    <row r="33" spans="9:16">
      <c r="I33">
        <f t="shared" si="9"/>
        <v>37.979999999999997</v>
      </c>
      <c r="J33">
        <f t="shared" si="10"/>
        <v>42.76</v>
      </c>
      <c r="K33">
        <f t="shared" si="11"/>
        <v>6.48</v>
      </c>
      <c r="L33">
        <f t="shared" si="12"/>
        <v>6.98</v>
      </c>
      <c r="M33">
        <f t="shared" si="13"/>
        <v>13.44</v>
      </c>
      <c r="N33">
        <f t="shared" si="14"/>
        <v>23.27</v>
      </c>
      <c r="O33">
        <f t="shared" si="15"/>
        <v>21.62</v>
      </c>
      <c r="P33">
        <f t="shared" si="16"/>
        <v>-13.88</v>
      </c>
    </row>
    <row r="34" spans="9:16">
      <c r="I34">
        <f t="shared" si="9"/>
        <v>100</v>
      </c>
      <c r="J34">
        <f t="shared" si="10"/>
        <v>100</v>
      </c>
      <c r="K34">
        <f t="shared" si="11"/>
        <v>17.05</v>
      </c>
      <c r="L34">
        <f t="shared" si="12"/>
        <v>16.32</v>
      </c>
    </row>
    <row r="35" spans="9:16">
      <c r="I35">
        <f t="shared" si="9"/>
        <v>30.44</v>
      </c>
      <c r="J35">
        <f t="shared" si="10"/>
        <v>48.52</v>
      </c>
      <c r="K35">
        <f t="shared" si="11"/>
        <v>9.61</v>
      </c>
      <c r="L35">
        <f t="shared" si="12"/>
        <v>18.37</v>
      </c>
      <c r="M35">
        <f t="shared" si="13"/>
        <v>23.82</v>
      </c>
      <c r="N35">
        <f t="shared" si="14"/>
        <v>13.94</v>
      </c>
      <c r="O35">
        <f t="shared" si="15"/>
        <v>-13.81</v>
      </c>
      <c r="P35">
        <f t="shared" si="16"/>
        <v>31.19</v>
      </c>
    </row>
    <row r="36" spans="9:16">
      <c r="I36">
        <f t="shared" si="9"/>
        <v>34.82</v>
      </c>
      <c r="J36">
        <f t="shared" si="10"/>
        <v>10.61</v>
      </c>
      <c r="K36">
        <f t="shared" si="11"/>
        <v>11</v>
      </c>
      <c r="L36">
        <f t="shared" si="12"/>
        <v>4.0199999999999996</v>
      </c>
      <c r="M36">
        <f t="shared" si="13"/>
        <v>4.55</v>
      </c>
      <c r="N36">
        <f t="shared" si="14"/>
        <v>18.59</v>
      </c>
      <c r="O36">
        <f t="shared" si="15"/>
        <v>44.89</v>
      </c>
      <c r="P36">
        <f t="shared" si="16"/>
        <v>5.32</v>
      </c>
    </row>
    <row r="37" spans="9:16">
      <c r="I37">
        <f t="shared" si="9"/>
        <v>34.74</v>
      </c>
      <c r="J37">
        <f t="shared" si="10"/>
        <v>40.86</v>
      </c>
      <c r="K37">
        <f t="shared" si="11"/>
        <v>10.97</v>
      </c>
      <c r="L37">
        <f t="shared" si="12"/>
        <v>15.47</v>
      </c>
      <c r="M37">
        <f t="shared" si="13"/>
        <v>17.579999999999998</v>
      </c>
      <c r="N37">
        <f t="shared" si="14"/>
        <v>31.62</v>
      </c>
      <c r="O37">
        <f t="shared" si="15"/>
        <v>21.11</v>
      </c>
      <c r="P37">
        <f t="shared" si="16"/>
        <v>20.2</v>
      </c>
    </row>
    <row r="38" spans="9:16">
      <c r="I38">
        <f>ROUND(D18,2)</f>
        <v>100</v>
      </c>
      <c r="J38">
        <f t="shared" si="10"/>
        <v>100</v>
      </c>
      <c r="K38">
        <f t="shared" si="11"/>
        <v>31.58</v>
      </c>
      <c r="L38">
        <f t="shared" si="12"/>
        <v>37.86</v>
      </c>
    </row>
    <row r="39" spans="9:16">
      <c r="I39" t="e">
        <f t="shared" ref="I39:I41" si="17">ROUND(D19,2)</f>
        <v>#VALUE!</v>
      </c>
      <c r="J39" t="e">
        <f t="shared" si="10"/>
        <v>#VALUE!</v>
      </c>
      <c r="K39">
        <f t="shared" si="11"/>
        <v>100</v>
      </c>
      <c r="L39">
        <f t="shared" si="12"/>
        <v>100</v>
      </c>
    </row>
    <row r="40" spans="9:16">
      <c r="I40">
        <f t="shared" si="17"/>
        <v>0</v>
      </c>
      <c r="J40">
        <f t="shared" si="10"/>
        <v>0</v>
      </c>
      <c r="K40">
        <f t="shared" si="11"/>
        <v>0</v>
      </c>
      <c r="L40">
        <f t="shared" si="12"/>
        <v>0</v>
      </c>
    </row>
    <row r="41" spans="9:16">
      <c r="I41">
        <f t="shared" si="17"/>
        <v>0</v>
      </c>
      <c r="J41">
        <f t="shared" si="10"/>
        <v>0</v>
      </c>
      <c r="K41">
        <f t="shared" si="11"/>
        <v>0</v>
      </c>
      <c r="L41">
        <f t="shared" si="12"/>
        <v>0</v>
      </c>
    </row>
  </sheetData>
  <mergeCells count="9">
    <mergeCell ref="B18:C19"/>
    <mergeCell ref="A28:D28"/>
    <mergeCell ref="A30:D30"/>
    <mergeCell ref="J22:O22"/>
    <mergeCell ref="D1:E1"/>
    <mergeCell ref="F1:G1"/>
    <mergeCell ref="B6:C6"/>
    <mergeCell ref="B10:C10"/>
    <mergeCell ref="B14:C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48D8E829AE6A48922B05AFAFC8D1FB" ma:contentTypeVersion="4" ma:contentTypeDescription="Create a new document." ma:contentTypeScope="" ma:versionID="91ea377655051354b04e913c120a18a4">
  <xsd:schema xmlns:xsd="http://www.w3.org/2001/XMLSchema" xmlns:xs="http://www.w3.org/2001/XMLSchema" xmlns:p="http://schemas.microsoft.com/office/2006/metadata/properties" xmlns:ns2="15b1b698-f5fa-49bf-aeed-db507bbdda8a" targetNamespace="http://schemas.microsoft.com/office/2006/metadata/properties" ma:root="true" ma:fieldsID="175cecd61eb55a7a73e23be7a6436694" ns2:_="">
    <xsd:import namespace="15b1b698-f5fa-49bf-aeed-db507bbdda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b1b698-f5fa-49bf-aeed-db507bbdda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E87CE6A-05B6-4BE4-B8BC-3682A0A1DB65}"/>
</file>

<file path=customXml/itemProps2.xml><?xml version="1.0" encoding="utf-8"?>
<ds:datastoreItem xmlns:ds="http://schemas.openxmlformats.org/officeDocument/2006/customXml" ds:itemID="{CCE6929E-81CD-46AB-9F5C-DCE7644FD7B4}"/>
</file>

<file path=customXml/itemProps3.xml><?xml version="1.0" encoding="utf-8"?>
<ds:datastoreItem xmlns:ds="http://schemas.openxmlformats.org/officeDocument/2006/customXml" ds:itemID="{18661665-4F72-44EC-82E6-28DD8633E66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Ahmed Ali</cp:lastModifiedBy>
  <cp:revision/>
  <dcterms:created xsi:type="dcterms:W3CDTF">2023-10-12T20:50:01Z</dcterms:created>
  <dcterms:modified xsi:type="dcterms:W3CDTF">2023-10-16T19:51:29Z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0x0101005348D8E829AE6A48922B05AFAFC8D1FB</vt:lpwstr>
  </property>
</Properties>
</file>