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tesjam\PycharmProjects\Antoine\"/>
    </mc:Choice>
  </mc:AlternateContent>
  <bookViews>
    <workbookView xWindow="0" yWindow="0" windowWidth="38400" windowHeight="17560"/>
  </bookViews>
  <sheets>
    <sheet name="antoine_results" sheetId="1" r:id="rId1"/>
  </sheets>
  <calcPr calcId="0"/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6" i="1"/>
  <c r="N3" i="1"/>
  <c r="O3" i="1"/>
  <c r="P3" i="1"/>
  <c r="L6" i="1" s="1"/>
  <c r="Q3" i="1"/>
  <c r="R3" i="1"/>
  <c r="S3" i="1"/>
  <c r="M3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</calcChain>
</file>

<file path=xl/sharedStrings.xml><?xml version="1.0" encoding="utf-8"?>
<sst xmlns="http://schemas.openxmlformats.org/spreadsheetml/2006/main" count="143" uniqueCount="134">
  <si>
    <t>Fluid</t>
  </si>
  <si>
    <t>A</t>
  </si>
  <si>
    <t>B</t>
  </si>
  <si>
    <t>C</t>
  </si>
  <si>
    <t>Pmin</t>
  </si>
  <si>
    <t>Pmax</t>
  </si>
  <si>
    <t>Tmin</t>
  </si>
  <si>
    <t>Tmax</t>
  </si>
  <si>
    <t>R2</t>
  </si>
  <si>
    <t>1-Butene</t>
  </si>
  <si>
    <t>Acetone</t>
  </si>
  <si>
    <t>Air</t>
  </si>
  <si>
    <t>Ammonia</t>
  </si>
  <si>
    <t>Argon</t>
  </si>
  <si>
    <t>Benzene</t>
  </si>
  <si>
    <t>CarbonDioxide</t>
  </si>
  <si>
    <t>CarbonMonoxide</t>
  </si>
  <si>
    <t>CarbonylSulfide</t>
  </si>
  <si>
    <t>cis-2-Butene</t>
  </si>
  <si>
    <t>CycloHexane</t>
  </si>
  <si>
    <t>Cyclopentane</t>
  </si>
  <si>
    <t>CycloPropane</t>
  </si>
  <si>
    <t>D4</t>
  </si>
  <si>
    <t>D5</t>
  </si>
  <si>
    <t>D6</t>
  </si>
  <si>
    <t>Deuterium</t>
  </si>
  <si>
    <t>Dichloroethane</t>
  </si>
  <si>
    <t>DiethylEther</t>
  </si>
  <si>
    <t>DimethylCarbonate</t>
  </si>
  <si>
    <t>DimethylEther</t>
  </si>
  <si>
    <t>Ethane</t>
  </si>
  <si>
    <t>Ethanol</t>
  </si>
  <si>
    <t>EthylBenzene</t>
  </si>
  <si>
    <t>Ethylene</t>
  </si>
  <si>
    <t>EthyleneOxide</t>
  </si>
  <si>
    <t>Fluorine</t>
  </si>
  <si>
    <t>HeavyWater</t>
  </si>
  <si>
    <t>Helium</t>
  </si>
  <si>
    <t>HFE143m</t>
  </si>
  <si>
    <t>Hydrogen</t>
  </si>
  <si>
    <t>HydrogenChloride</t>
  </si>
  <si>
    <t>HydrogenSulfide</t>
  </si>
  <si>
    <t>IsoButane</t>
  </si>
  <si>
    <t>IsoButene</t>
  </si>
  <si>
    <t>Isohexane</t>
  </si>
  <si>
    <t>Isopentane</t>
  </si>
  <si>
    <t>Krypton</t>
  </si>
  <si>
    <t>m-Xylene</t>
  </si>
  <si>
    <t>MD2M</t>
  </si>
  <si>
    <t>MD3M</t>
  </si>
  <si>
    <t>MD4M</t>
  </si>
  <si>
    <t>MDM</t>
  </si>
  <si>
    <t>Methane</t>
  </si>
  <si>
    <t>Methanol</t>
  </si>
  <si>
    <t>MethylLinoleate</t>
  </si>
  <si>
    <t>MethylLinolenate</t>
  </si>
  <si>
    <t>MethylOleate</t>
  </si>
  <si>
    <t>MethylPalmitate</t>
  </si>
  <si>
    <t>MethylStearate</t>
  </si>
  <si>
    <t>MM</t>
  </si>
  <si>
    <t>n-Butane</t>
  </si>
  <si>
    <t>n-Decane</t>
  </si>
  <si>
    <t>n-Dodecane</t>
  </si>
  <si>
    <t>n-Heptane</t>
  </si>
  <si>
    <t>n-Hexane</t>
  </si>
  <si>
    <t>n-Nonane</t>
  </si>
  <si>
    <t>n-Octane</t>
  </si>
  <si>
    <t>n-Pentane</t>
  </si>
  <si>
    <t>n-Propane</t>
  </si>
  <si>
    <t>n-Undecane</t>
  </si>
  <si>
    <t>Neon</t>
  </si>
  <si>
    <t>Neopentane</t>
  </si>
  <si>
    <t>Nitrogen</t>
  </si>
  <si>
    <t>NitrousOxide</t>
  </si>
  <si>
    <t>Novec649</t>
  </si>
  <si>
    <t>o-Xylene</t>
  </si>
  <si>
    <t>OrthoDeuterium</t>
  </si>
  <si>
    <t>OrthoHydrogen</t>
  </si>
  <si>
    <t>Oxygen</t>
  </si>
  <si>
    <t>p-Xylene</t>
  </si>
  <si>
    <t>ParaDeuterium</t>
  </si>
  <si>
    <t>ParaHydrogen</t>
  </si>
  <si>
    <t>Propylene</t>
  </si>
  <si>
    <t>Propyne</t>
  </si>
  <si>
    <t>R11</t>
  </si>
  <si>
    <t>R113</t>
  </si>
  <si>
    <t>R114</t>
  </si>
  <si>
    <t>R115</t>
  </si>
  <si>
    <t>R116</t>
  </si>
  <si>
    <t>R12</t>
  </si>
  <si>
    <t>R123</t>
  </si>
  <si>
    <t>R1233zd(E)</t>
  </si>
  <si>
    <t>R1234yf</t>
  </si>
  <si>
    <t>R1234ze(E)</t>
  </si>
  <si>
    <t>R1234ze(Z)</t>
  </si>
  <si>
    <t>R124</t>
  </si>
  <si>
    <t>R1243zf</t>
  </si>
  <si>
    <t>R125</t>
  </si>
  <si>
    <t>R13</t>
  </si>
  <si>
    <t>R134a</t>
  </si>
  <si>
    <t>R13I1</t>
  </si>
  <si>
    <t>R14</t>
  </si>
  <si>
    <t>R141b</t>
  </si>
  <si>
    <t>R142b</t>
  </si>
  <si>
    <t>R143a</t>
  </si>
  <si>
    <t>R152A</t>
  </si>
  <si>
    <t>R161</t>
  </si>
  <si>
    <t>R21</t>
  </si>
  <si>
    <t>R218</t>
  </si>
  <si>
    <t>R22</t>
  </si>
  <si>
    <t>R227EA</t>
  </si>
  <si>
    <t>R23</t>
  </si>
  <si>
    <t>R236EA</t>
  </si>
  <si>
    <t>R236FA</t>
  </si>
  <si>
    <t>R245ca</t>
  </si>
  <si>
    <t>R245fa</t>
  </si>
  <si>
    <t>R32</t>
  </si>
  <si>
    <t>R365MFC</t>
  </si>
  <si>
    <t>R40</t>
  </si>
  <si>
    <t>R404A</t>
  </si>
  <si>
    <t>R407C</t>
  </si>
  <si>
    <t>R41</t>
  </si>
  <si>
    <t>R410A</t>
  </si>
  <si>
    <t>R507A</t>
  </si>
  <si>
    <t>RC318</t>
  </si>
  <si>
    <t>SES36</t>
  </si>
  <si>
    <t>SulfurDioxide</t>
  </si>
  <si>
    <t>SulfurHexafluoride</t>
  </si>
  <si>
    <t>Toluene</t>
  </si>
  <si>
    <t>trans-2-Butene</t>
  </si>
  <si>
    <t>Water</t>
  </si>
  <si>
    <t>Xenon</t>
  </si>
  <si>
    <t>P</t>
  </si>
  <si>
    <t>T(P)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</si>
</sst>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Font="1" applyBorder="1"/>
    <xf numFmtId="0" fontId="0" fillId="0" borderId="10" xfId="0" applyBorder="1"/>
    <xf numFmtId="2" fontId="0" fillId="0" borderId="10" xfId="0" applyNumberFormat="1" applyBorder="1"/>
    <xf numFmtId="0" fontId="0" fillId="0" borderId="10" xfId="0" applyFont="1" applyBorder="1" applyAlignment="1">
      <alignment horizont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5"/>
  <sheetViews>
    <sheetView tabSelected="1" workbookViewId="0">
      <selection activeCell="Q10" sqref="Q10"/>
    </sheetView>
  </sheetViews>
  <sheetFormatPr defaultRowHeight="14.5" x14ac:dyDescent="0.35"/>
  <cols>
    <col min="3" max="5" width="8.81640625" bestFit="1" customWidth="1"/>
    <col min="6" max="6" width="9.36328125" bestFit="1" customWidth="1"/>
    <col min="7" max="7" width="11.36328125" bestFit="1" customWidth="1"/>
    <col min="8" max="10" width="8.81640625" bestFit="1" customWidth="1"/>
  </cols>
  <sheetData>
    <row r="2" spans="2:19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L2" s="6" t="s">
        <v>0</v>
      </c>
      <c r="M2" s="6" t="s">
        <v>1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6</v>
      </c>
      <c r="S2" s="6" t="s">
        <v>7</v>
      </c>
    </row>
    <row r="3" spans="2:19" x14ac:dyDescent="0.35">
      <c r="B3" s="2" t="s">
        <v>9</v>
      </c>
      <c r="C3" s="3">
        <v>-2523.73036121425</v>
      </c>
      <c r="D3" s="3">
        <v>-21.3648755337754</v>
      </c>
      <c r="E3" s="3">
        <v>10.656366488607301</v>
      </c>
      <c r="F3" s="3">
        <v>7.5636645438374896E-7</v>
      </c>
      <c r="G3" s="3">
        <v>4005100</v>
      </c>
      <c r="H3" s="3">
        <v>88.296919359080405</v>
      </c>
      <c r="I3" s="3">
        <v>419.29</v>
      </c>
      <c r="J3" s="3">
        <v>0.99991148649011796</v>
      </c>
      <c r="L3" s="4" t="s">
        <v>10</v>
      </c>
      <c r="M3" s="1">
        <f xml:space="preserve"> VLOOKUP($L$3,$B$3:$J$125, COLUMN(B1),FALSE)</f>
        <v>-3317.7112317605402</v>
      </c>
      <c r="N3" s="1">
        <f t="shared" ref="N3:S3" si="0" xml:space="preserve"> VLOOKUP($L$3,$B$3:$J$125, COLUMN(C1),FALSE)</f>
        <v>-22.0782877281605</v>
      </c>
      <c r="O3" s="1">
        <f t="shared" si="0"/>
        <v>15.0585633100086</v>
      </c>
      <c r="P3" s="1">
        <f t="shared" si="0"/>
        <v>2.32648688640037</v>
      </c>
      <c r="Q3" s="1">
        <f t="shared" si="0"/>
        <v>4700000</v>
      </c>
      <c r="R3" s="1">
        <f t="shared" si="0"/>
        <v>178.50000031387199</v>
      </c>
      <c r="S3" s="1">
        <f t="shared" si="0"/>
        <v>508.1</v>
      </c>
    </row>
    <row r="4" spans="2:19" x14ac:dyDescent="0.35">
      <c r="B4" s="2" t="s">
        <v>10</v>
      </c>
      <c r="C4" s="3">
        <v>-3317.7112317605402</v>
      </c>
      <c r="D4" s="3">
        <v>-22.0782877281605</v>
      </c>
      <c r="E4" s="3">
        <v>15.0585633100086</v>
      </c>
      <c r="F4" s="3">
        <v>2.32648688640037</v>
      </c>
      <c r="G4" s="3">
        <v>4700000</v>
      </c>
      <c r="H4" s="3">
        <v>178.50000031387199</v>
      </c>
      <c r="I4" s="3">
        <v>508.1</v>
      </c>
      <c r="J4" s="3">
        <v>0.99992631367873197</v>
      </c>
    </row>
    <row r="5" spans="2:19" x14ac:dyDescent="0.35">
      <c r="B5" s="2" t="s">
        <v>11</v>
      </c>
      <c r="C5" s="3">
        <v>-742.81039260961199</v>
      </c>
      <c r="D5" s="3">
        <v>-20.801042307964099</v>
      </c>
      <c r="E5" s="3">
        <v>1.7610753101232099</v>
      </c>
      <c r="F5" s="3">
        <v>5264.1810687705602</v>
      </c>
      <c r="G5" s="3">
        <v>3747810.74930372</v>
      </c>
      <c r="H5" s="3">
        <v>63.129456766568801</v>
      </c>
      <c r="I5" s="3">
        <v>132.50885283237201</v>
      </c>
      <c r="J5" s="3">
        <v>0.99990722263736498</v>
      </c>
      <c r="L5" s="5" t="s">
        <v>132</v>
      </c>
      <c r="M5" s="5" t="s">
        <v>133</v>
      </c>
    </row>
    <row r="6" spans="2:19" x14ac:dyDescent="0.35">
      <c r="B6" s="2" t="s">
        <v>12</v>
      </c>
      <c r="C6" s="3">
        <v>-2584.13754316322</v>
      </c>
      <c r="D6" s="3">
        <v>-22.761953555957302</v>
      </c>
      <c r="E6" s="3">
        <v>9.5884951984635194</v>
      </c>
      <c r="F6" s="3">
        <v>6091.2231081315003</v>
      </c>
      <c r="G6" s="3">
        <v>11333000</v>
      </c>
      <c r="H6" s="3">
        <v>195.56776280193</v>
      </c>
      <c r="I6" s="3">
        <v>405.4</v>
      </c>
      <c r="J6" s="3">
        <v>0.99994711667130198</v>
      </c>
      <c r="L6">
        <f xml:space="preserve"> P3</f>
        <v>2.32648688640037</v>
      </c>
      <c r="M6">
        <f xml:space="preserve"> $M$3/(LOG(L6) + $N$3) + $O$3</f>
        <v>167.86688697321625</v>
      </c>
    </row>
    <row r="7" spans="2:19" x14ac:dyDescent="0.35">
      <c r="B7" s="2" t="s">
        <v>13</v>
      </c>
      <c r="C7" s="3">
        <v>-922.15793804325301</v>
      </c>
      <c r="D7" s="3">
        <v>-21.182838120854999</v>
      </c>
      <c r="E7" s="3">
        <v>-8.4830785818150201</v>
      </c>
      <c r="F7" s="3">
        <v>68892.477079767094</v>
      </c>
      <c r="G7" s="3">
        <v>4863000</v>
      </c>
      <c r="H7" s="3">
        <v>83.806000000088503</v>
      </c>
      <c r="I7" s="3">
        <v>150.68700000000001</v>
      </c>
      <c r="J7" s="3">
        <v>0.99996510687865803</v>
      </c>
      <c r="L7">
        <f xml:space="preserve"> ($Q$3-$P$3)/100 + L6</f>
        <v>47002.303222017537</v>
      </c>
      <c r="M7">
        <f t="shared" ref="M7:M70" si="1" xml:space="preserve"> $M$3/(LOG(L7) + $N$3) + $O$3</f>
        <v>205.66404980387571</v>
      </c>
    </row>
    <row r="8" spans="2:19" x14ac:dyDescent="0.35">
      <c r="B8" s="2" t="s">
        <v>14</v>
      </c>
      <c r="C8" s="3">
        <v>-3382.1251951590398</v>
      </c>
      <c r="D8" s="3">
        <v>-21.609327211428301</v>
      </c>
      <c r="E8" s="3">
        <v>17.9055834860843</v>
      </c>
      <c r="F8" s="3">
        <v>4783.7725786985402</v>
      </c>
      <c r="G8" s="3">
        <v>4894000</v>
      </c>
      <c r="H8" s="3">
        <v>278.67400000250001</v>
      </c>
      <c r="I8" s="3">
        <v>562.02</v>
      </c>
      <c r="J8" s="3">
        <v>0.99992686157742505</v>
      </c>
      <c r="L8">
        <f t="shared" ref="L8:L71" si="2" xml:space="preserve"> ($Q$3-$P$3)/100 + L7</f>
        <v>94002.279957148683</v>
      </c>
      <c r="M8">
        <f t="shared" si="1"/>
        <v>209.01835668174755</v>
      </c>
    </row>
    <row r="9" spans="2:19" x14ac:dyDescent="0.35">
      <c r="B9" s="2" t="s">
        <v>15</v>
      </c>
      <c r="C9" s="3">
        <v>-2064.5678750206898</v>
      </c>
      <c r="D9" s="3">
        <v>-22.485724658813599</v>
      </c>
      <c r="E9" s="3">
        <v>-5.0647927434642899</v>
      </c>
      <c r="F9" s="3">
        <v>517964.343447725</v>
      </c>
      <c r="G9" s="3">
        <v>7377300</v>
      </c>
      <c r="H9" s="3">
        <v>216.592000005008</v>
      </c>
      <c r="I9" s="3">
        <v>304.12819999999999</v>
      </c>
      <c r="J9" s="3">
        <v>0.99998355959409502</v>
      </c>
      <c r="L9">
        <f t="shared" si="2"/>
        <v>141002.25669227983</v>
      </c>
      <c r="M9">
        <f t="shared" si="1"/>
        <v>211.03582994583502</v>
      </c>
    </row>
    <row r="10" spans="2:19" x14ac:dyDescent="0.35">
      <c r="B10" s="2" t="s">
        <v>16</v>
      </c>
      <c r="C10" s="3">
        <v>-786.41335756742103</v>
      </c>
      <c r="D10" s="3">
        <v>-20.8628811228179</v>
      </c>
      <c r="E10" s="3">
        <v>-2.6225181026612501</v>
      </c>
      <c r="F10" s="3">
        <v>15536.876656446801</v>
      </c>
      <c r="G10" s="3">
        <v>3494000</v>
      </c>
      <c r="H10" s="3">
        <v>68.160000000026301</v>
      </c>
      <c r="I10" s="3">
        <v>132.86000000000001</v>
      </c>
      <c r="J10" s="3">
        <v>0.99995640447173095</v>
      </c>
      <c r="L10">
        <f t="shared" si="2"/>
        <v>188002.23342741097</v>
      </c>
      <c r="M10">
        <f t="shared" si="1"/>
        <v>212.49290083923722</v>
      </c>
    </row>
    <row r="11" spans="2:19" x14ac:dyDescent="0.35">
      <c r="B11" s="2" t="s">
        <v>17</v>
      </c>
      <c r="C11" s="3">
        <v>-2223.6523377594299</v>
      </c>
      <c r="D11" s="3">
        <v>-21.537348912545301</v>
      </c>
      <c r="E11" s="3">
        <v>0.78857347595150595</v>
      </c>
      <c r="F11" s="3">
        <v>64.434578008232705</v>
      </c>
      <c r="G11" s="3">
        <v>6370000</v>
      </c>
      <c r="H11" s="3">
        <v>134.30000005708499</v>
      </c>
      <c r="I11" s="3">
        <v>378.77</v>
      </c>
      <c r="J11" s="3">
        <v>0.99992963938591894</v>
      </c>
      <c r="L11">
        <f t="shared" si="2"/>
        <v>235002.21016254212</v>
      </c>
      <c r="M11">
        <f t="shared" si="1"/>
        <v>213.63810374162432</v>
      </c>
    </row>
    <row r="12" spans="2:19" x14ac:dyDescent="0.35">
      <c r="B12" s="2" t="s">
        <v>18</v>
      </c>
      <c r="C12" s="3">
        <v>-2688.9971597598201</v>
      </c>
      <c r="D12" s="3">
        <v>-21.539543202598299</v>
      </c>
      <c r="E12" s="3">
        <v>8.39055853236753</v>
      </c>
      <c r="F12" s="3">
        <v>1691.1398947596299</v>
      </c>
      <c r="G12" s="3">
        <v>4225500</v>
      </c>
      <c r="H12" s="3">
        <v>202.632035166919</v>
      </c>
      <c r="I12" s="3">
        <v>435.75</v>
      </c>
      <c r="J12" s="3">
        <v>0.999935739845627</v>
      </c>
      <c r="L12">
        <f t="shared" si="2"/>
        <v>282002.18689767324</v>
      </c>
      <c r="M12">
        <f t="shared" si="1"/>
        <v>214.58371354551562</v>
      </c>
    </row>
    <row r="13" spans="2:19" x14ac:dyDescent="0.35">
      <c r="B13" s="2" t="s">
        <v>19</v>
      </c>
      <c r="C13" s="3">
        <v>-3348.6797890410999</v>
      </c>
      <c r="D13" s="3">
        <v>-21.441124905991</v>
      </c>
      <c r="E13" s="3">
        <v>16.107530941844502</v>
      </c>
      <c r="F13" s="3">
        <v>5240.20437693231</v>
      </c>
      <c r="G13" s="3">
        <v>4082400</v>
      </c>
      <c r="H13" s="3">
        <v>279.470000000109</v>
      </c>
      <c r="I13" s="3">
        <v>553.6</v>
      </c>
      <c r="J13" s="3">
        <v>0.99994834208301098</v>
      </c>
      <c r="L13">
        <f t="shared" si="2"/>
        <v>329002.16363280435</v>
      </c>
      <c r="M13">
        <f t="shared" si="1"/>
        <v>215.39027078064936</v>
      </c>
    </row>
    <row r="14" spans="2:19" x14ac:dyDescent="0.35">
      <c r="B14" s="2" t="s">
        <v>20</v>
      </c>
      <c r="C14" s="3">
        <v>-3224.3454927552498</v>
      </c>
      <c r="D14" s="3">
        <v>-21.6888308015732</v>
      </c>
      <c r="E14" s="3">
        <v>5.32888734427224</v>
      </c>
      <c r="F14" s="3">
        <v>8.8542714131096005</v>
      </c>
      <c r="G14" s="3">
        <v>4571200</v>
      </c>
      <c r="H14" s="3">
        <v>179.69999999548401</v>
      </c>
      <c r="I14" s="3">
        <v>511.72</v>
      </c>
      <c r="J14" s="3">
        <v>0.99988939086925799</v>
      </c>
      <c r="L14">
        <f t="shared" si="2"/>
        <v>376002.14036793547</v>
      </c>
      <c r="M14">
        <f t="shared" si="1"/>
        <v>216.09423250157624</v>
      </c>
    </row>
    <row r="15" spans="2:19" x14ac:dyDescent="0.35">
      <c r="B15" s="2" t="s">
        <v>21</v>
      </c>
      <c r="C15" s="3">
        <v>-2730.5853406327501</v>
      </c>
      <c r="D15" s="3">
        <v>-22.029516904714399</v>
      </c>
      <c r="E15" s="3">
        <v>-21.653337686935298</v>
      </c>
      <c r="F15" s="3">
        <v>342702.20373564801</v>
      </c>
      <c r="G15" s="3">
        <v>5579700</v>
      </c>
      <c r="H15" s="3">
        <v>272.99999999999397</v>
      </c>
      <c r="I15" s="3">
        <v>398.3</v>
      </c>
      <c r="J15" s="3">
        <v>0.99998341768287502</v>
      </c>
      <c r="L15">
        <f t="shared" si="2"/>
        <v>423002.11710306659</v>
      </c>
      <c r="M15">
        <f t="shared" si="1"/>
        <v>216.71929059896235</v>
      </c>
    </row>
    <row r="16" spans="2:19" x14ac:dyDescent="0.35">
      <c r="B16" s="2" t="s">
        <v>22</v>
      </c>
      <c r="C16" s="3">
        <v>-3843.9748492379099</v>
      </c>
      <c r="D16" s="3">
        <v>-21.403778466597</v>
      </c>
      <c r="E16" s="3">
        <v>60.331515504196197</v>
      </c>
      <c r="F16" s="3">
        <v>73.066099638130893</v>
      </c>
      <c r="G16" s="3">
        <v>1347215.35609045</v>
      </c>
      <c r="H16" s="3">
        <v>290.24999998382202</v>
      </c>
      <c r="I16" s="3">
        <v>586.5</v>
      </c>
      <c r="J16" s="3">
        <v>0.99991150323009703</v>
      </c>
      <c r="L16">
        <f t="shared" si="2"/>
        <v>470002.0938381977</v>
      </c>
      <c r="M16">
        <f t="shared" si="1"/>
        <v>217.28172720477872</v>
      </c>
    </row>
    <row r="17" spans="2:13" x14ac:dyDescent="0.35">
      <c r="B17" s="2" t="s">
        <v>23</v>
      </c>
      <c r="C17" s="3">
        <v>-3772.0729547572701</v>
      </c>
      <c r="D17" s="3">
        <v>-20.9303974716121</v>
      </c>
      <c r="E17" s="3">
        <v>83.5256911631284</v>
      </c>
      <c r="F17" s="3">
        <v>2.0593212230361401E-3</v>
      </c>
      <c r="G17" s="3">
        <v>1077687.7802565901</v>
      </c>
      <c r="H17" s="3">
        <v>226.00192897033801</v>
      </c>
      <c r="I17" s="3">
        <v>618.29999999999995</v>
      </c>
      <c r="J17" s="3">
        <v>0.99993407761205</v>
      </c>
      <c r="L17">
        <f t="shared" si="2"/>
        <v>517002.07057332882</v>
      </c>
      <c r="M17">
        <f t="shared" si="1"/>
        <v>217.79322276620897</v>
      </c>
    </row>
    <row r="18" spans="2:13" x14ac:dyDescent="0.35">
      <c r="B18" s="2" t="s">
        <v>24</v>
      </c>
      <c r="C18" s="3">
        <v>-4695.07148882816</v>
      </c>
      <c r="D18" s="3">
        <v>-21.802135297106801</v>
      </c>
      <c r="E18" s="3">
        <v>61.8425595795795</v>
      </c>
      <c r="F18" s="3">
        <v>0.15975299882421601</v>
      </c>
      <c r="G18" s="3">
        <v>961000</v>
      </c>
      <c r="H18" s="3">
        <v>270.199997989758</v>
      </c>
      <c r="I18" s="3">
        <v>645.78</v>
      </c>
      <c r="J18" s="3">
        <v>0.99988884225981101</v>
      </c>
      <c r="L18">
        <f t="shared" si="2"/>
        <v>564002.04730845999</v>
      </c>
      <c r="M18">
        <f t="shared" si="1"/>
        <v>218.26244642635245</v>
      </c>
    </row>
    <row r="19" spans="2:13" x14ac:dyDescent="0.35">
      <c r="B19" s="2" t="s">
        <v>25</v>
      </c>
      <c r="C19" s="3">
        <v>-261.01134666843302</v>
      </c>
      <c r="D19" s="3">
        <v>-20.118472549015699</v>
      </c>
      <c r="E19" s="3">
        <v>-6.6887147706742898</v>
      </c>
      <c r="F19" s="3">
        <v>17189.101973451001</v>
      </c>
      <c r="G19" s="3">
        <v>1679600</v>
      </c>
      <c r="H19" s="3">
        <v>18.724000000025502</v>
      </c>
      <c r="I19" s="3">
        <v>38.340000000000003</v>
      </c>
      <c r="J19" s="3">
        <v>0.999921234578387</v>
      </c>
      <c r="L19">
        <f t="shared" si="2"/>
        <v>611002.02404359111</v>
      </c>
      <c r="M19">
        <f t="shared" si="1"/>
        <v>218.69601263779631</v>
      </c>
    </row>
    <row r="20" spans="2:13" x14ac:dyDescent="0.35">
      <c r="B20" s="2" t="s">
        <v>26</v>
      </c>
      <c r="C20" s="3">
        <v>-3673.3563013661901</v>
      </c>
      <c r="D20" s="3">
        <v>-22.105714264656299</v>
      </c>
      <c r="E20" s="3">
        <v>9.4270908379545304</v>
      </c>
      <c r="F20" s="3">
        <v>239.86831029711701</v>
      </c>
      <c r="G20" s="3">
        <v>5227585.1030823505</v>
      </c>
      <c r="H20" s="3">
        <v>237.52000000167499</v>
      </c>
      <c r="I20" s="3">
        <v>561.6</v>
      </c>
      <c r="J20" s="3">
        <v>0.99989447585956204</v>
      </c>
      <c r="L20">
        <f t="shared" si="2"/>
        <v>658002.00077872223</v>
      </c>
      <c r="M20">
        <f t="shared" si="1"/>
        <v>219.0990851091679</v>
      </c>
    </row>
    <row r="21" spans="2:13" x14ac:dyDescent="0.35">
      <c r="B21" s="2" t="s">
        <v>27</v>
      </c>
      <c r="C21" s="3">
        <v>-2999.4050463663002</v>
      </c>
      <c r="D21" s="3">
        <v>-21.708410015456501</v>
      </c>
      <c r="E21" s="3">
        <v>12.817571633715101</v>
      </c>
      <c r="F21" s="3">
        <v>21283.811029806999</v>
      </c>
      <c r="G21" s="3">
        <v>3649016.8965285299</v>
      </c>
      <c r="H21" s="3">
        <v>269.99999999998801</v>
      </c>
      <c r="I21" s="3">
        <v>466.7</v>
      </c>
      <c r="J21" s="3">
        <v>0.99995148013843804</v>
      </c>
      <c r="L21">
        <f t="shared" si="2"/>
        <v>705001.97751385334</v>
      </c>
      <c r="M21">
        <f t="shared" si="1"/>
        <v>219.4757735970652</v>
      </c>
    </row>
    <row r="22" spans="2:13" x14ac:dyDescent="0.35">
      <c r="B22" s="2" t="s">
        <v>28</v>
      </c>
      <c r="C22" s="3">
        <v>-3885.4637595317099</v>
      </c>
      <c r="D22" s="3">
        <v>-22.468971599200501</v>
      </c>
      <c r="E22" s="3">
        <v>8.1493746944485608</v>
      </c>
      <c r="F22" s="3">
        <v>2226.5237272168201</v>
      </c>
      <c r="G22" s="3">
        <v>4908800</v>
      </c>
      <c r="H22" s="3">
        <v>277.06000000627103</v>
      </c>
      <c r="I22" s="3">
        <v>557</v>
      </c>
      <c r="J22" s="3">
        <v>0.99987831517702197</v>
      </c>
      <c r="L22">
        <f t="shared" si="2"/>
        <v>752001.95424898446</v>
      </c>
      <c r="M22">
        <f t="shared" si="1"/>
        <v>219.8294034489904</v>
      </c>
    </row>
    <row r="23" spans="2:13" x14ac:dyDescent="0.35">
      <c r="B23" s="2" t="s">
        <v>29</v>
      </c>
      <c r="C23" s="3">
        <v>-2436.6475786527399</v>
      </c>
      <c r="D23" s="3">
        <v>-21.703297556894899</v>
      </c>
      <c r="E23" s="3">
        <v>9.0020508472059095</v>
      </c>
      <c r="F23" s="3">
        <v>2.2107284911071998</v>
      </c>
      <c r="G23" s="3">
        <v>5336800</v>
      </c>
      <c r="H23" s="3">
        <v>131.66000041746099</v>
      </c>
      <c r="I23" s="3">
        <v>400.37799999999999</v>
      </c>
      <c r="J23" s="3">
        <v>0.99992210965768102</v>
      </c>
      <c r="L23">
        <f t="shared" si="2"/>
        <v>799001.93098411558</v>
      </c>
      <c r="M23">
        <f t="shared" si="1"/>
        <v>220.16270398125306</v>
      </c>
    </row>
    <row r="24" spans="2:13" x14ac:dyDescent="0.35">
      <c r="B24" s="2" t="s">
        <v>30</v>
      </c>
      <c r="C24" s="3">
        <v>-1809.6262569739099</v>
      </c>
      <c r="D24" s="3">
        <v>-21.3090928493767</v>
      </c>
      <c r="E24" s="3">
        <v>-0.29745463818225998</v>
      </c>
      <c r="F24" s="3">
        <v>1.1421076390852301</v>
      </c>
      <c r="G24" s="3">
        <v>4872200</v>
      </c>
      <c r="H24" s="3">
        <v>90.367998417527801</v>
      </c>
      <c r="I24" s="3">
        <v>305.322</v>
      </c>
      <c r="J24" s="3">
        <v>0.99993432237454405</v>
      </c>
      <c r="L24">
        <f t="shared" si="2"/>
        <v>846001.90771924669</v>
      </c>
      <c r="M24">
        <f t="shared" si="1"/>
        <v>220.47794339414543</v>
      </c>
    </row>
    <row r="25" spans="2:13" x14ac:dyDescent="0.35">
      <c r="B25" s="2" t="s">
        <v>31</v>
      </c>
      <c r="C25" s="3">
        <v>-3416.8795950023</v>
      </c>
      <c r="D25" s="3">
        <v>-23.087686771602201</v>
      </c>
      <c r="E25" s="3">
        <v>55.481534668344501</v>
      </c>
      <c r="F25" s="3">
        <v>7.35392822517269E-4</v>
      </c>
      <c r="G25" s="3">
        <v>6268000</v>
      </c>
      <c r="H25" s="3">
        <v>159.10206162354501</v>
      </c>
      <c r="I25" s="3">
        <v>514.71</v>
      </c>
      <c r="J25" s="3">
        <v>0.99996562760075403</v>
      </c>
      <c r="L25">
        <f t="shared" si="2"/>
        <v>893001.88445437781</v>
      </c>
      <c r="M25">
        <f t="shared" si="1"/>
        <v>220.77702747883416</v>
      </c>
    </row>
    <row r="26" spans="2:13" x14ac:dyDescent="0.35">
      <c r="B26" s="2" t="s">
        <v>32</v>
      </c>
      <c r="C26" s="3">
        <v>-3922.2394402957898</v>
      </c>
      <c r="D26" s="3">
        <v>-21.704164060623899</v>
      </c>
      <c r="E26" s="3">
        <v>24.389938909917699</v>
      </c>
      <c r="F26" s="3">
        <v>4.0036211722146199E-3</v>
      </c>
      <c r="G26" s="3">
        <v>3622400</v>
      </c>
      <c r="H26" s="3">
        <v>178.200868345164</v>
      </c>
      <c r="I26" s="3">
        <v>617.12</v>
      </c>
      <c r="J26" s="3">
        <v>0.99989979922085503</v>
      </c>
      <c r="L26">
        <f t="shared" si="2"/>
        <v>940001.86118950893</v>
      </c>
      <c r="M26">
        <f t="shared" si="1"/>
        <v>221.06157319894112</v>
      </c>
    </row>
    <row r="27" spans="2:13" x14ac:dyDescent="0.35">
      <c r="B27" s="2" t="s">
        <v>33</v>
      </c>
      <c r="C27" s="3">
        <v>-1646.7597013575601</v>
      </c>
      <c r="D27" s="3">
        <v>-21.259669461709599</v>
      </c>
      <c r="E27" s="3">
        <v>0.22859992707315699</v>
      </c>
      <c r="F27" s="3">
        <v>122.026763842611</v>
      </c>
      <c r="G27" s="3">
        <v>5041800</v>
      </c>
      <c r="H27" s="3">
        <v>103.98899999998601</v>
      </c>
      <c r="I27" s="3">
        <v>282.35000000000002</v>
      </c>
      <c r="J27" s="3">
        <v>0.99993926769979502</v>
      </c>
      <c r="L27">
        <f t="shared" si="2"/>
        <v>987001.83792464004</v>
      </c>
      <c r="M27">
        <f t="shared" si="1"/>
        <v>221.33296446024127</v>
      </c>
    </row>
    <row r="28" spans="2:13" x14ac:dyDescent="0.35">
      <c r="B28" s="2" t="s">
        <v>34</v>
      </c>
      <c r="C28" s="3">
        <v>-2970.4809071385598</v>
      </c>
      <c r="D28" s="3">
        <v>-22.200897296708</v>
      </c>
      <c r="E28" s="3">
        <v>5.3216723602508704</v>
      </c>
      <c r="F28" s="3">
        <v>8.2516140654677805</v>
      </c>
      <c r="G28" s="3">
        <v>7304686.1596358502</v>
      </c>
      <c r="H28" s="3">
        <v>160.650000179812</v>
      </c>
      <c r="I28" s="3">
        <v>468.92</v>
      </c>
      <c r="J28" s="3">
        <v>0.99993346560514496</v>
      </c>
      <c r="L28">
        <f t="shared" si="2"/>
        <v>1034001.8146597712</v>
      </c>
      <c r="M28">
        <f t="shared" si="1"/>
        <v>221.59239501080691</v>
      </c>
    </row>
    <row r="29" spans="2:13" x14ac:dyDescent="0.35">
      <c r="B29" s="2" t="s">
        <v>35</v>
      </c>
      <c r="C29" s="3">
        <v>-839.11788275830497</v>
      </c>
      <c r="D29" s="3">
        <v>-21.201896294280299</v>
      </c>
      <c r="E29" s="3">
        <v>-1.72497563616821</v>
      </c>
      <c r="F29" s="3">
        <v>2308.5026848954599</v>
      </c>
      <c r="G29" s="3">
        <v>5172400</v>
      </c>
      <c r="H29" s="3">
        <v>61.838565136284402</v>
      </c>
      <c r="I29" s="3">
        <v>144.41399999999999</v>
      </c>
      <c r="J29" s="3">
        <v>0.99994456886045202</v>
      </c>
      <c r="L29">
        <f t="shared" si="2"/>
        <v>1081001.7913949024</v>
      </c>
      <c r="M29">
        <f t="shared" si="1"/>
        <v>221.84090188313692</v>
      </c>
    </row>
    <row r="30" spans="2:13" x14ac:dyDescent="0.35">
      <c r="B30" s="2" t="s">
        <v>36</v>
      </c>
      <c r="C30" s="3">
        <v>-4436.9872715015999</v>
      </c>
      <c r="D30" s="3">
        <v>-23.9488225104521</v>
      </c>
      <c r="E30" s="3">
        <v>16.163120793856798</v>
      </c>
      <c r="F30" s="3">
        <v>661.58713667107895</v>
      </c>
      <c r="G30" s="3">
        <v>21661831.002706401</v>
      </c>
      <c r="H30" s="3">
        <v>276.96900006595598</v>
      </c>
      <c r="I30" s="3">
        <v>643.84699999999998</v>
      </c>
      <c r="J30" s="3">
        <v>0.99994576525488399</v>
      </c>
      <c r="L30">
        <f t="shared" si="2"/>
        <v>1128001.7681300335</v>
      </c>
      <c r="M30">
        <f t="shared" si="1"/>
        <v>222.07939177833123</v>
      </c>
    </row>
    <row r="31" spans="2:13" x14ac:dyDescent="0.35">
      <c r="B31" s="2" t="s">
        <v>37</v>
      </c>
      <c r="C31" s="3">
        <v>-36.050293938295397</v>
      </c>
      <c r="D31" s="3">
        <v>-17.388227718059301</v>
      </c>
      <c r="E31" s="3">
        <v>-1.9300610265734399</v>
      </c>
      <c r="F31" s="3">
        <v>5033.5488966581197</v>
      </c>
      <c r="G31" s="3">
        <v>227600</v>
      </c>
      <c r="H31" s="3">
        <v>2.1763319847664402</v>
      </c>
      <c r="I31" s="3">
        <v>5.1952999999999996</v>
      </c>
      <c r="J31" s="3">
        <v>0.99941822769893895</v>
      </c>
      <c r="L31">
        <f t="shared" si="2"/>
        <v>1175001.7448651646</v>
      </c>
      <c r="M31">
        <f t="shared" si="1"/>
        <v>222.30866210994878</v>
      </c>
    </row>
    <row r="32" spans="2:13" x14ac:dyDescent="0.35">
      <c r="B32" s="2" t="s">
        <v>38</v>
      </c>
      <c r="C32" s="3">
        <v>-2564.2970444555499</v>
      </c>
      <c r="D32" s="3">
        <v>-21.9322068706715</v>
      </c>
      <c r="E32" s="3">
        <v>2.6558343365666399</v>
      </c>
      <c r="F32" s="3">
        <v>65359.393006807702</v>
      </c>
      <c r="G32" s="3">
        <v>3635000</v>
      </c>
      <c r="H32" s="3">
        <v>239.99999999994799</v>
      </c>
      <c r="I32" s="3">
        <v>377.92099999999999</v>
      </c>
      <c r="J32" s="3">
        <v>0.99996625026779196</v>
      </c>
      <c r="L32">
        <f t="shared" si="2"/>
        <v>1222001.7216002957</v>
      </c>
      <c r="M32">
        <f t="shared" si="1"/>
        <v>222.52941795603138</v>
      </c>
    </row>
    <row r="33" spans="2:13" x14ac:dyDescent="0.35">
      <c r="B33" s="2" t="s">
        <v>39</v>
      </c>
      <c r="C33" s="3">
        <v>-214.25428871883199</v>
      </c>
      <c r="D33" s="3">
        <v>-19.455447568108301</v>
      </c>
      <c r="E33" s="3">
        <v>-6.6060319232635099</v>
      </c>
      <c r="F33" s="3">
        <v>7357.8281416076697</v>
      </c>
      <c r="G33" s="3">
        <v>1296400</v>
      </c>
      <c r="H33" s="3">
        <v>13.9569999999804</v>
      </c>
      <c r="I33" s="3">
        <v>33.145000000000003</v>
      </c>
      <c r="J33" s="3">
        <v>0.99993848308647204</v>
      </c>
      <c r="L33">
        <f t="shared" si="2"/>
        <v>1269001.6983354269</v>
      </c>
      <c r="M33">
        <f t="shared" si="1"/>
        <v>222.74228583968198</v>
      </c>
    </row>
    <row r="34" spans="2:13" x14ac:dyDescent="0.35">
      <c r="B34" s="2" t="s">
        <v>40</v>
      </c>
      <c r="C34" s="3">
        <v>-2122.14683657672</v>
      </c>
      <c r="D34" s="3">
        <v>-22.263889486208299</v>
      </c>
      <c r="E34" s="3">
        <v>-9.9780901430956899</v>
      </c>
      <c r="F34" s="3">
        <v>13828.4046789287</v>
      </c>
      <c r="G34" s="3">
        <v>8291521.2079671901</v>
      </c>
      <c r="H34" s="3">
        <v>159.070000000211</v>
      </c>
      <c r="I34" s="3">
        <v>324.55</v>
      </c>
      <c r="J34" s="3">
        <v>0.99993567069294198</v>
      </c>
      <c r="L34">
        <f t="shared" si="2"/>
        <v>1316001.675070558</v>
      </c>
      <c r="M34">
        <f t="shared" si="1"/>
        <v>222.94782502553832</v>
      </c>
    </row>
    <row r="35" spans="2:13" x14ac:dyDescent="0.35">
      <c r="B35" s="2" t="s">
        <v>41</v>
      </c>
      <c r="C35" s="3">
        <v>-2243.7716913131499</v>
      </c>
      <c r="D35" s="3">
        <v>-21.974656407910501</v>
      </c>
      <c r="E35" s="3">
        <v>-2.5847563168427001</v>
      </c>
      <c r="F35" s="3">
        <v>23258.8558389912</v>
      </c>
      <c r="G35" s="3">
        <v>9000000</v>
      </c>
      <c r="H35" s="3">
        <v>187.69999999888699</v>
      </c>
      <c r="I35" s="3">
        <v>373.1</v>
      </c>
      <c r="J35" s="3">
        <v>0.99995057088327199</v>
      </c>
      <c r="L35">
        <f t="shared" si="2"/>
        <v>1363001.6518056891</v>
      </c>
      <c r="M35">
        <f t="shared" si="1"/>
        <v>223.14653685157106</v>
      </c>
    </row>
    <row r="36" spans="2:13" x14ac:dyDescent="0.35">
      <c r="B36" s="2" t="s">
        <v>42</v>
      </c>
      <c r="C36" s="3">
        <v>-2437.7577796140299</v>
      </c>
      <c r="D36" s="3">
        <v>-21.227408497678098</v>
      </c>
      <c r="E36" s="3">
        <v>10.3841194036241</v>
      </c>
      <c r="F36" s="3">
        <v>2.2890839011893802E-2</v>
      </c>
      <c r="G36" s="3">
        <v>3629000</v>
      </c>
      <c r="H36" s="3">
        <v>113.73003001239501</v>
      </c>
      <c r="I36" s="3">
        <v>407.81700000000001</v>
      </c>
      <c r="J36" s="3">
        <v>0.99994083119231703</v>
      </c>
      <c r="L36">
        <f t="shared" si="2"/>
        <v>1410001.6285408202</v>
      </c>
      <c r="M36">
        <f t="shared" si="1"/>
        <v>223.33887249305724</v>
      </c>
    </row>
    <row r="37" spans="2:13" x14ac:dyDescent="0.35">
      <c r="B37" s="2" t="s">
        <v>43</v>
      </c>
      <c r="C37" s="3">
        <v>-2534.8570776997199</v>
      </c>
      <c r="D37" s="3">
        <v>-21.399669189767401</v>
      </c>
      <c r="E37" s="3">
        <v>9.6387407041178808</v>
      </c>
      <c r="F37" s="3">
        <v>0.67618999773453603</v>
      </c>
      <c r="G37" s="3">
        <v>4009800</v>
      </c>
      <c r="H37" s="3">
        <v>132.40000018513101</v>
      </c>
      <c r="I37" s="3">
        <v>418.09</v>
      </c>
      <c r="J37" s="3">
        <v>0.99992799987789605</v>
      </c>
      <c r="L37">
        <f t="shared" si="2"/>
        <v>1457001.6052759513</v>
      </c>
      <c r="M37">
        <f t="shared" si="1"/>
        <v>223.5252394650087</v>
      </c>
    </row>
    <row r="38" spans="2:13" x14ac:dyDescent="0.35">
      <c r="B38" s="2" t="s">
        <v>44</v>
      </c>
      <c r="C38" s="3">
        <v>-3124.9404259363901</v>
      </c>
      <c r="D38" s="3">
        <v>-21.435213673528999</v>
      </c>
      <c r="E38" s="3">
        <v>18.3482563948583</v>
      </c>
      <c r="F38" s="3">
        <v>7.7444866675025304E-6</v>
      </c>
      <c r="G38" s="3">
        <v>3040000</v>
      </c>
      <c r="H38" s="3">
        <v>119.62675012407399</v>
      </c>
      <c r="I38" s="3">
        <v>497.7</v>
      </c>
      <c r="J38" s="3">
        <v>0.99993290511955302</v>
      </c>
      <c r="L38">
        <f t="shared" si="2"/>
        <v>1504001.5820110824</v>
      </c>
      <c r="M38">
        <f t="shared" si="1"/>
        <v>223.7060071016588</v>
      </c>
    </row>
    <row r="39" spans="2:13" x14ac:dyDescent="0.35">
      <c r="B39" s="2" t="s">
        <v>45</v>
      </c>
      <c r="C39" s="3">
        <v>-2837.8553595325302</v>
      </c>
      <c r="D39" s="3">
        <v>-21.3601364772043</v>
      </c>
      <c r="E39" s="3">
        <v>12.687971743849699</v>
      </c>
      <c r="F39" s="3">
        <v>8.9490254838769497E-5</v>
      </c>
      <c r="G39" s="3">
        <v>3378000</v>
      </c>
      <c r="H39" s="3">
        <v>112.648740596053</v>
      </c>
      <c r="I39" s="3">
        <v>460.35</v>
      </c>
      <c r="J39" s="3">
        <v>0.99993611600029297</v>
      </c>
      <c r="L39">
        <f t="shared" si="2"/>
        <v>1551001.5587462136</v>
      </c>
      <c r="M39">
        <f t="shared" si="1"/>
        <v>223.88151120051535</v>
      </c>
    </row>
    <row r="40" spans="2:13" x14ac:dyDescent="0.35">
      <c r="B40" s="2" t="s">
        <v>46</v>
      </c>
      <c r="C40" s="3">
        <v>-1299.4532367428101</v>
      </c>
      <c r="D40" s="3">
        <v>-21.358629012036701</v>
      </c>
      <c r="E40" s="3">
        <v>-12.946115719486301</v>
      </c>
      <c r="F40" s="3">
        <v>73502.837476368994</v>
      </c>
      <c r="G40" s="3">
        <v>5525000</v>
      </c>
      <c r="H40" s="3">
        <v>115.770000000217</v>
      </c>
      <c r="I40" s="3">
        <v>209.48</v>
      </c>
      <c r="J40" s="3">
        <v>0.999961627869418</v>
      </c>
      <c r="L40">
        <f t="shared" si="2"/>
        <v>1598001.5354813447</v>
      </c>
      <c r="M40">
        <f t="shared" si="1"/>
        <v>224.05205797953502</v>
      </c>
    </row>
    <row r="41" spans="2:13" x14ac:dyDescent="0.35">
      <c r="B41" s="2" t="s">
        <v>47</v>
      </c>
      <c r="C41" s="3">
        <v>-4002.22870225221</v>
      </c>
      <c r="D41" s="3">
        <v>-21.811662553738302</v>
      </c>
      <c r="E41" s="3">
        <v>23.428784285511501</v>
      </c>
      <c r="F41" s="3">
        <v>3.12326755569004</v>
      </c>
      <c r="G41" s="3">
        <v>3534600</v>
      </c>
      <c r="H41" s="3">
        <v>225.30000018026999</v>
      </c>
      <c r="I41" s="3">
        <v>616.89</v>
      </c>
      <c r="J41" s="3">
        <v>0.99994442836295006</v>
      </c>
      <c r="L41">
        <f t="shared" si="2"/>
        <v>1645001.5122164758</v>
      </c>
      <c r="M41">
        <f t="shared" si="1"/>
        <v>224.2179274660113</v>
      </c>
    </row>
    <row r="42" spans="2:13" x14ac:dyDescent="0.35">
      <c r="B42" s="2" t="s">
        <v>48</v>
      </c>
      <c r="C42" s="3">
        <v>-3930.68927554025</v>
      </c>
      <c r="D42" s="3">
        <v>-21.299817853083301</v>
      </c>
      <c r="E42" s="3">
        <v>66.055941904924296</v>
      </c>
      <c r="F42" s="3">
        <v>3.1293301873447501E-4</v>
      </c>
      <c r="G42" s="3">
        <v>1144024.296357</v>
      </c>
      <c r="H42" s="3">
        <v>205.203211681277</v>
      </c>
      <c r="I42" s="3">
        <v>599.4</v>
      </c>
      <c r="J42" s="3">
        <v>0.99988381339372301</v>
      </c>
      <c r="L42">
        <f t="shared" si="2"/>
        <v>1692001.4889516069</v>
      </c>
      <c r="M42">
        <f t="shared" si="1"/>
        <v>224.37937641252219</v>
      </c>
    </row>
    <row r="43" spans="2:13" x14ac:dyDescent="0.35">
      <c r="B43" s="2" t="s">
        <v>49</v>
      </c>
      <c r="C43" s="3">
        <v>-4217.0444244575701</v>
      </c>
      <c r="D43" s="3">
        <v>-21.404165097326899</v>
      </c>
      <c r="E43" s="3">
        <v>76.597914725677001</v>
      </c>
      <c r="F43" s="3">
        <v>6.1440360261493304E-7</v>
      </c>
      <c r="G43" s="3">
        <v>953950.31023687799</v>
      </c>
      <c r="H43" s="3">
        <v>195.82837246909901</v>
      </c>
      <c r="I43" s="3">
        <v>628</v>
      </c>
      <c r="J43" s="3">
        <v>0.99993979527441501</v>
      </c>
      <c r="L43">
        <f t="shared" si="2"/>
        <v>1739001.465686738</v>
      </c>
      <c r="M43">
        <f t="shared" si="1"/>
        <v>224.53664081710997</v>
      </c>
    </row>
    <row r="44" spans="2:13" x14ac:dyDescent="0.35">
      <c r="B44" s="2" t="s">
        <v>50</v>
      </c>
      <c r="C44" s="3">
        <v>-4335.4418470249302</v>
      </c>
      <c r="D44" s="3">
        <v>-21.3286454439632</v>
      </c>
      <c r="E44" s="3">
        <v>91.088979732769005</v>
      </c>
      <c r="F44" s="3">
        <v>6.91963303276842E-7</v>
      </c>
      <c r="G44" s="3">
        <v>828558.72206607601</v>
      </c>
      <c r="H44" s="3">
        <v>214.68953102398501</v>
      </c>
      <c r="I44" s="3">
        <v>653.20000000000005</v>
      </c>
      <c r="J44" s="3">
        <v>0.99992433561996596</v>
      </c>
      <c r="L44">
        <f t="shared" si="2"/>
        <v>1786001.4424218691</v>
      </c>
      <c r="M44">
        <f t="shared" si="1"/>
        <v>224.68993811054588</v>
      </c>
    </row>
    <row r="45" spans="2:13" x14ac:dyDescent="0.35">
      <c r="B45" s="2" t="s">
        <v>51</v>
      </c>
      <c r="C45" s="3">
        <v>-3549.5733235622101</v>
      </c>
      <c r="D45" s="3">
        <v>-21.151904221033298</v>
      </c>
      <c r="E45" s="3">
        <v>57.364915937386201</v>
      </c>
      <c r="F45" s="3">
        <v>1.0820636776824101E-3</v>
      </c>
      <c r="G45" s="3">
        <v>1410044.75581655</v>
      </c>
      <c r="H45" s="3">
        <v>187.20235684919501</v>
      </c>
      <c r="I45" s="3">
        <v>564.09</v>
      </c>
      <c r="J45" s="3">
        <v>0.99975666245713801</v>
      </c>
      <c r="L45">
        <f t="shared" si="2"/>
        <v>1833001.4191570003</v>
      </c>
      <c r="M45">
        <f t="shared" si="1"/>
        <v>224.83946906217579</v>
      </c>
    </row>
    <row r="46" spans="2:13" x14ac:dyDescent="0.35">
      <c r="B46" s="2" t="s">
        <v>52</v>
      </c>
      <c r="C46" s="3">
        <v>-1150.92373963042</v>
      </c>
      <c r="D46" s="3">
        <v>-21.114957688763099</v>
      </c>
      <c r="E46" s="3">
        <v>-8.4538422772836697</v>
      </c>
      <c r="F46" s="3">
        <v>11696.064114962201</v>
      </c>
      <c r="G46" s="3">
        <v>4599200</v>
      </c>
      <c r="H46" s="3">
        <v>90.694099999885594</v>
      </c>
      <c r="I46" s="3">
        <v>190.56399999999999</v>
      </c>
      <c r="J46" s="3">
        <v>0.99995195894414601</v>
      </c>
      <c r="L46">
        <f t="shared" si="2"/>
        <v>1880001.3958921314</v>
      </c>
      <c r="M46">
        <f t="shared" si="1"/>
        <v>224.98541944677311</v>
      </c>
    </row>
    <row r="47" spans="2:13" x14ac:dyDescent="0.35">
      <c r="B47" s="2" t="s">
        <v>53</v>
      </c>
      <c r="C47" s="3">
        <v>-3839.6694106787199</v>
      </c>
      <c r="D47" s="3">
        <v>-23.7455834744102</v>
      </c>
      <c r="E47" s="3">
        <v>23.273932863444699</v>
      </c>
      <c r="F47" s="3">
        <v>0.186763812414032</v>
      </c>
      <c r="G47" s="3">
        <v>8215850</v>
      </c>
      <c r="H47" s="3">
        <v>175.610001794098</v>
      </c>
      <c r="I47" s="3">
        <v>512.5</v>
      </c>
      <c r="J47" s="3">
        <v>0.99997885735728598</v>
      </c>
      <c r="L47">
        <f t="shared" si="2"/>
        <v>1927001.3726272625</v>
      </c>
      <c r="M47">
        <f t="shared" si="1"/>
        <v>225.12796150753803</v>
      </c>
    </row>
    <row r="48" spans="2:13" x14ac:dyDescent="0.35">
      <c r="B48" s="2" t="s">
        <v>54</v>
      </c>
      <c r="C48" s="3">
        <v>-6383.9104892238902</v>
      </c>
      <c r="D48" s="3">
        <v>-22.726048423322801</v>
      </c>
      <c r="E48" s="3">
        <v>60.023158824300801</v>
      </c>
      <c r="F48" s="3">
        <v>1.31125073470848E-6</v>
      </c>
      <c r="G48" s="3">
        <v>1341000</v>
      </c>
      <c r="H48" s="3">
        <v>259.785805822307</v>
      </c>
      <c r="I48" s="3">
        <v>799</v>
      </c>
      <c r="J48" s="3">
        <v>0.99978167580788302</v>
      </c>
      <c r="L48">
        <f t="shared" si="2"/>
        <v>1974001.3493623936</v>
      </c>
      <c r="M48">
        <f t="shared" si="1"/>
        <v>225.26725524449253</v>
      </c>
    </row>
    <row r="49" spans="2:13" x14ac:dyDescent="0.35">
      <c r="B49" s="2" t="s">
        <v>55</v>
      </c>
      <c r="C49" s="3">
        <v>-8755.3772529496291</v>
      </c>
      <c r="D49" s="3">
        <v>-25.4866546325248</v>
      </c>
      <c r="E49" s="3">
        <v>3.3970918193056998</v>
      </c>
      <c r="F49" s="3">
        <v>7.3993696344778104E-7</v>
      </c>
      <c r="G49" s="3">
        <v>1369000</v>
      </c>
      <c r="H49" s="3">
        <v>262.67078556319098</v>
      </c>
      <c r="I49" s="3">
        <v>772</v>
      </c>
      <c r="J49" s="3">
        <v>0.99947015431580499</v>
      </c>
      <c r="L49">
        <f t="shared" si="2"/>
        <v>2021001.3260975247</v>
      </c>
      <c r="M49">
        <f t="shared" si="1"/>
        <v>225.40344955273247</v>
      </c>
    </row>
    <row r="50" spans="2:13" x14ac:dyDescent="0.35">
      <c r="B50" s="2" t="s">
        <v>56</v>
      </c>
      <c r="C50" s="3">
        <v>-7522.48111262366</v>
      </c>
      <c r="D50" s="3">
        <v>-23.843072843245</v>
      </c>
      <c r="E50" s="3">
        <v>18.155759440044999</v>
      </c>
      <c r="F50" s="3">
        <v>4.5717080154180399E-7</v>
      </c>
      <c r="G50" s="3">
        <v>1246000</v>
      </c>
      <c r="H50" s="3">
        <v>254.33567334869801</v>
      </c>
      <c r="I50" s="3">
        <v>782</v>
      </c>
      <c r="J50" s="3">
        <v>0.999361397177287</v>
      </c>
      <c r="L50">
        <f t="shared" si="2"/>
        <v>2068001.3028326558</v>
      </c>
      <c r="M50">
        <f t="shared" si="1"/>
        <v>225.5366832310882</v>
      </c>
    </row>
    <row r="51" spans="2:13" x14ac:dyDescent="0.35">
      <c r="B51" s="2" t="s">
        <v>57</v>
      </c>
      <c r="C51" s="3">
        <v>-7766.6485012296798</v>
      </c>
      <c r="D51" s="3">
        <v>-24.331724994726098</v>
      </c>
      <c r="E51" s="3">
        <v>-2.6815415123797699</v>
      </c>
      <c r="F51" s="3">
        <v>1.6401356190562301E-2</v>
      </c>
      <c r="G51" s="3">
        <v>1350000</v>
      </c>
      <c r="H51" s="3">
        <v>302.71003453001202</v>
      </c>
      <c r="I51" s="3">
        <v>755</v>
      </c>
      <c r="J51" s="3">
        <v>0.99951869815998895</v>
      </c>
      <c r="L51">
        <f t="shared" si="2"/>
        <v>2115001.279567787</v>
      </c>
      <c r="M51">
        <f t="shared" si="1"/>
        <v>225.66708587853159</v>
      </c>
    </row>
    <row r="52" spans="2:13" x14ac:dyDescent="0.35">
      <c r="B52" s="2" t="s">
        <v>58</v>
      </c>
      <c r="C52" s="3">
        <v>-8967.7117360268494</v>
      </c>
      <c r="D52" s="3">
        <v>-25.216777411550101</v>
      </c>
      <c r="E52" s="3">
        <v>-23.7827454184816</v>
      </c>
      <c r="F52" s="3">
        <v>6.0109560447230096E-3</v>
      </c>
      <c r="G52" s="3">
        <v>1239000</v>
      </c>
      <c r="H52" s="3">
        <v>311.84001168796902</v>
      </c>
      <c r="I52" s="3">
        <v>775</v>
      </c>
      <c r="J52" s="3">
        <v>0.99934223191365901</v>
      </c>
      <c r="L52">
        <f t="shared" si="2"/>
        <v>2162001.2563029183</v>
      </c>
      <c r="M52">
        <f t="shared" si="1"/>
        <v>225.7947786930184</v>
      </c>
    </row>
    <row r="53" spans="2:13" x14ac:dyDescent="0.35">
      <c r="B53" s="2" t="s">
        <v>59</v>
      </c>
      <c r="C53" s="3">
        <v>-3413.93725375136</v>
      </c>
      <c r="D53" s="3">
        <v>-21.443650749663998</v>
      </c>
      <c r="E53" s="3">
        <v>29.975932535039298</v>
      </c>
      <c r="F53" s="3">
        <v>2.9537701302689601</v>
      </c>
      <c r="G53" s="3">
        <v>1939000</v>
      </c>
      <c r="H53" s="3">
        <v>204.92999942753701</v>
      </c>
      <c r="I53" s="3">
        <v>518.75</v>
      </c>
      <c r="J53" s="3">
        <v>0.99990480755602196</v>
      </c>
      <c r="L53">
        <f t="shared" si="2"/>
        <v>2209001.2330380497</v>
      </c>
      <c r="M53">
        <f t="shared" si="1"/>
        <v>225.91987518525627</v>
      </c>
    </row>
    <row r="54" spans="2:13" x14ac:dyDescent="0.35">
      <c r="B54" s="2" t="s">
        <v>60</v>
      </c>
      <c r="C54" s="3">
        <v>-2624.90159261586</v>
      </c>
      <c r="D54" s="3">
        <v>-21.4258994775285</v>
      </c>
      <c r="E54" s="3">
        <v>7.7130917960320202</v>
      </c>
      <c r="F54" s="3">
        <v>0.66565822080788795</v>
      </c>
      <c r="G54" s="3">
        <v>3796000</v>
      </c>
      <c r="H54" s="3">
        <v>134.89499474560699</v>
      </c>
      <c r="I54" s="3">
        <v>425.125</v>
      </c>
      <c r="J54" s="3">
        <v>0.99993317478817401</v>
      </c>
      <c r="L54">
        <f t="shared" si="2"/>
        <v>2256001.209773181</v>
      </c>
      <c r="M54">
        <f t="shared" si="1"/>
        <v>226.04248181806213</v>
      </c>
    </row>
    <row r="55" spans="2:13" x14ac:dyDescent="0.35">
      <c r="B55" s="2" t="s">
        <v>61</v>
      </c>
      <c r="C55" s="3">
        <v>-4122.7689290865201</v>
      </c>
      <c r="D55" s="3">
        <v>-21.7268989312089</v>
      </c>
      <c r="E55" s="3">
        <v>43.629173369462997</v>
      </c>
      <c r="F55" s="3">
        <v>1.40418390242199</v>
      </c>
      <c r="G55" s="3">
        <v>2103000</v>
      </c>
      <c r="H55" s="3">
        <v>243.50000163938199</v>
      </c>
      <c r="I55" s="3">
        <v>617.70000000000005</v>
      </c>
      <c r="J55" s="3">
        <v>0.99993147815179395</v>
      </c>
      <c r="L55">
        <f t="shared" si="2"/>
        <v>2303001.1865083124</v>
      </c>
      <c r="M55">
        <f t="shared" si="1"/>
        <v>226.16269858044126</v>
      </c>
    </row>
    <row r="56" spans="2:13" x14ac:dyDescent="0.35">
      <c r="B56" s="2" t="s">
        <v>62</v>
      </c>
      <c r="C56" s="3">
        <v>-4485.4989928527802</v>
      </c>
      <c r="D56" s="3">
        <v>-21.8379675348733</v>
      </c>
      <c r="E56" s="3">
        <v>55.035018273176</v>
      </c>
      <c r="F56" s="3">
        <v>0.62621086350046995</v>
      </c>
      <c r="G56" s="3">
        <v>1817000</v>
      </c>
      <c r="H56" s="3">
        <v>263.59999914921701</v>
      </c>
      <c r="I56" s="3">
        <v>658.1</v>
      </c>
      <c r="J56" s="3">
        <v>0.99993570314718305</v>
      </c>
      <c r="L56">
        <f t="shared" si="2"/>
        <v>2350001.1632434437</v>
      </c>
      <c r="M56">
        <f t="shared" si="1"/>
        <v>226.2806195042395</v>
      </c>
    </row>
    <row r="57" spans="2:13" x14ac:dyDescent="0.35">
      <c r="B57" s="2" t="s">
        <v>63</v>
      </c>
      <c r="C57" s="3">
        <v>-3453.23829442017</v>
      </c>
      <c r="D57" s="3">
        <v>-21.543055845712502</v>
      </c>
      <c r="E57" s="3">
        <v>27.1816816883989</v>
      </c>
      <c r="F57" s="3">
        <v>0.17549028983207399</v>
      </c>
      <c r="G57" s="3">
        <v>2736000</v>
      </c>
      <c r="H57" s="3">
        <v>182.54999613447299</v>
      </c>
      <c r="I57" s="3">
        <v>540.13</v>
      </c>
      <c r="J57" s="3">
        <v>0.99994136171801096</v>
      </c>
      <c r="L57">
        <f t="shared" si="2"/>
        <v>2397001.1399785751</v>
      </c>
      <c r="M57">
        <f t="shared" si="1"/>
        <v>226.39633313013715</v>
      </c>
    </row>
    <row r="58" spans="2:13" x14ac:dyDescent="0.35">
      <c r="B58" s="2" t="s">
        <v>64</v>
      </c>
      <c r="C58" s="3">
        <v>-3339.4530969341299</v>
      </c>
      <c r="D58" s="3">
        <v>-21.655923254772102</v>
      </c>
      <c r="E58" s="3">
        <v>12.192330686165301</v>
      </c>
      <c r="F58" s="3">
        <v>14006.9151654577</v>
      </c>
      <c r="G58" s="3">
        <v>3044115.3283596798</v>
      </c>
      <c r="H58" s="3">
        <v>290.02952700190502</v>
      </c>
      <c r="I58" s="3">
        <v>507.82</v>
      </c>
      <c r="J58" s="3">
        <v>0.99995466441648995</v>
      </c>
      <c r="L58">
        <f t="shared" si="2"/>
        <v>2444001.1167137064</v>
      </c>
      <c r="M58">
        <f t="shared" si="1"/>
        <v>226.5099229288403</v>
      </c>
    </row>
    <row r="59" spans="2:13" x14ac:dyDescent="0.35">
      <c r="B59" s="2" t="s">
        <v>65</v>
      </c>
      <c r="C59" s="3">
        <v>-3939.9713545612599</v>
      </c>
      <c r="D59" s="3">
        <v>-21.6904419286615</v>
      </c>
      <c r="E59" s="3">
        <v>36.797585282058499</v>
      </c>
      <c r="F59" s="3">
        <v>0.444485347666501</v>
      </c>
      <c r="G59" s="3">
        <v>2281000</v>
      </c>
      <c r="H59" s="3">
        <v>219.69999879759399</v>
      </c>
      <c r="I59" s="3">
        <v>594.54999999999995</v>
      </c>
      <c r="J59" s="3">
        <v>0.99991878154612601</v>
      </c>
      <c r="L59">
        <f t="shared" si="2"/>
        <v>2491001.0934488378</v>
      </c>
      <c r="M59">
        <f t="shared" si="1"/>
        <v>226.62146768254931</v>
      </c>
    </row>
    <row r="60" spans="2:13" x14ac:dyDescent="0.35">
      <c r="B60" s="2" t="s">
        <v>66</v>
      </c>
      <c r="C60" s="3">
        <v>-3688.6267386100199</v>
      </c>
      <c r="D60" s="3">
        <v>-21.598762600886602</v>
      </c>
      <c r="E60" s="3">
        <v>33.013631683637897</v>
      </c>
      <c r="F60" s="3">
        <v>2.0745859950296102</v>
      </c>
      <c r="G60" s="3">
        <v>2483591.1996776899</v>
      </c>
      <c r="H60" s="3">
        <v>216.37000003014001</v>
      </c>
      <c r="I60" s="3">
        <v>568.74</v>
      </c>
      <c r="J60" s="3">
        <v>0.99994318084954503</v>
      </c>
      <c r="L60">
        <f t="shared" si="2"/>
        <v>2538001.0701839691</v>
      </c>
      <c r="M60">
        <f t="shared" si="1"/>
        <v>226.73104183112378</v>
      </c>
    </row>
    <row r="61" spans="2:13" x14ac:dyDescent="0.35">
      <c r="B61" s="2" t="s">
        <v>67</v>
      </c>
      <c r="C61" s="3">
        <v>-2919.7103074984002</v>
      </c>
      <c r="D61" s="3">
        <v>-21.437960298704098</v>
      </c>
      <c r="E61" s="3">
        <v>14.907721844404501</v>
      </c>
      <c r="F61" s="3">
        <v>7.8028073273563703E-2</v>
      </c>
      <c r="G61" s="3">
        <v>3367518.9947363301</v>
      </c>
      <c r="H61" s="3">
        <v>143.470008011733</v>
      </c>
      <c r="I61" s="3">
        <v>469.7</v>
      </c>
      <c r="J61" s="3">
        <v>0.99994251902609499</v>
      </c>
      <c r="L61">
        <f t="shared" si="2"/>
        <v>2585001.0469191005</v>
      </c>
      <c r="M61">
        <f t="shared" si="1"/>
        <v>226.83871578680007</v>
      </c>
    </row>
    <row r="62" spans="2:13" x14ac:dyDescent="0.35">
      <c r="B62" s="2" t="s">
        <v>68</v>
      </c>
      <c r="C62" s="3">
        <v>-2218.65279737643</v>
      </c>
      <c r="D62" s="3">
        <v>-21.3299792446868</v>
      </c>
      <c r="E62" s="3">
        <v>4.8890657561789697</v>
      </c>
      <c r="F62" s="3">
        <v>1.7184840809308599E-4</v>
      </c>
      <c r="G62" s="3">
        <v>4251200</v>
      </c>
      <c r="H62" s="3">
        <v>85.522181936929101</v>
      </c>
      <c r="I62" s="3">
        <v>369.89</v>
      </c>
      <c r="J62" s="3">
        <v>0.99993915008419498</v>
      </c>
      <c r="L62">
        <f t="shared" si="2"/>
        <v>2632001.0236542318</v>
      </c>
      <c r="M62">
        <f t="shared" si="1"/>
        <v>226.94455622083345</v>
      </c>
    </row>
    <row r="63" spans="2:13" x14ac:dyDescent="0.35">
      <c r="B63" s="2" t="s">
        <v>69</v>
      </c>
      <c r="C63" s="3">
        <v>-4559.0182715416604</v>
      </c>
      <c r="D63" s="3">
        <v>-22.0601081404361</v>
      </c>
      <c r="E63" s="3">
        <v>36.892352974538902</v>
      </c>
      <c r="F63" s="3">
        <v>0.44605583089065998</v>
      </c>
      <c r="G63" s="3">
        <v>1990400</v>
      </c>
      <c r="H63" s="3">
        <v>247.54099838712901</v>
      </c>
      <c r="I63" s="3">
        <v>638.79999999999995</v>
      </c>
      <c r="J63" s="3">
        <v>0.99987218419213697</v>
      </c>
      <c r="L63">
        <f t="shared" si="2"/>
        <v>2679001.0003893632</v>
      </c>
      <c r="M63">
        <f t="shared" si="1"/>
        <v>227.04862632502295</v>
      </c>
    </row>
    <row r="64" spans="2:13" x14ac:dyDescent="0.35">
      <c r="B64" s="2" t="s">
        <v>70</v>
      </c>
      <c r="C64" s="3">
        <v>-287.00331281298401</v>
      </c>
      <c r="D64" s="3">
        <v>-20.683497387912698</v>
      </c>
      <c r="E64" s="3">
        <v>-4.27412477066812</v>
      </c>
      <c r="F64" s="3">
        <v>43417.232458066399</v>
      </c>
      <c r="G64" s="3">
        <v>2661630.8085948499</v>
      </c>
      <c r="H64" s="3">
        <v>24.560000000003001</v>
      </c>
      <c r="I64" s="3">
        <v>44.4</v>
      </c>
      <c r="J64" s="3">
        <v>0.99995851542923697</v>
      </c>
      <c r="L64">
        <f t="shared" si="2"/>
        <v>2726000.9771244945</v>
      </c>
      <c r="M64">
        <f t="shared" si="1"/>
        <v>227.15098605071839</v>
      </c>
    </row>
    <row r="65" spans="2:13" x14ac:dyDescent="0.35">
      <c r="B65" s="2" t="s">
        <v>71</v>
      </c>
      <c r="C65" s="3">
        <v>-2733.2867646547502</v>
      </c>
      <c r="D65" s="3">
        <v>-21.316931545991501</v>
      </c>
      <c r="E65" s="3">
        <v>3.2083299337538098</v>
      </c>
      <c r="F65" s="3">
        <v>35400.947326930502</v>
      </c>
      <c r="G65" s="3">
        <v>3196000</v>
      </c>
      <c r="H65" s="3">
        <v>256.59999999990299</v>
      </c>
      <c r="I65" s="3">
        <v>433.74</v>
      </c>
      <c r="J65" s="3">
        <v>0.99996375316623198</v>
      </c>
      <c r="L65">
        <f t="shared" si="2"/>
        <v>2773000.9538596258</v>
      </c>
      <c r="M65">
        <f t="shared" si="1"/>
        <v>227.25169232760115</v>
      </c>
    </row>
    <row r="66" spans="2:13" x14ac:dyDescent="0.35">
      <c r="B66" s="2" t="s">
        <v>72</v>
      </c>
      <c r="C66" s="3">
        <v>-753.26114553229297</v>
      </c>
      <c r="D66" s="3">
        <v>-20.832760883113298</v>
      </c>
      <c r="E66" s="3">
        <v>-3.5964676591307398</v>
      </c>
      <c r="F66" s="3">
        <v>12519.783484309401</v>
      </c>
      <c r="G66" s="3">
        <v>3395800</v>
      </c>
      <c r="H66" s="3">
        <v>63.150999998645197</v>
      </c>
      <c r="I66" s="3">
        <v>126.19199999999999</v>
      </c>
      <c r="J66" s="3">
        <v>0.99995654176483795</v>
      </c>
      <c r="L66">
        <f t="shared" si="2"/>
        <v>2820000.9305947572</v>
      </c>
      <c r="M66">
        <f t="shared" si="1"/>
        <v>227.35079926426124</v>
      </c>
    </row>
    <row r="67" spans="2:13" x14ac:dyDescent="0.35">
      <c r="B67" s="2" t="s">
        <v>73</v>
      </c>
      <c r="C67" s="3">
        <v>-1926.4694605161301</v>
      </c>
      <c r="D67" s="3">
        <v>-22.0154160368193</v>
      </c>
      <c r="E67" s="3">
        <v>0.22907400205289399</v>
      </c>
      <c r="F67" s="3">
        <v>87837.439225985203</v>
      </c>
      <c r="G67" s="3">
        <v>7245000</v>
      </c>
      <c r="H67" s="3">
        <v>182.33000000003099</v>
      </c>
      <c r="I67" s="3">
        <v>309.52</v>
      </c>
      <c r="J67" s="3">
        <v>0.99996518538207602</v>
      </c>
      <c r="L67">
        <f t="shared" si="2"/>
        <v>2867000.9073298885</v>
      </c>
      <c r="M67">
        <f t="shared" si="1"/>
        <v>227.44835833236175</v>
      </c>
    </row>
    <row r="68" spans="2:13" x14ac:dyDescent="0.35">
      <c r="B68" s="2" t="s">
        <v>74</v>
      </c>
      <c r="C68" s="3">
        <v>-2801.4624606541202</v>
      </c>
      <c r="D68" s="3">
        <v>-21.361970931320101</v>
      </c>
      <c r="E68" s="3">
        <v>37.741582418769603</v>
      </c>
      <c r="F68" s="3">
        <v>0.23145335205371401</v>
      </c>
      <c r="G68" s="3">
        <v>1869026.5830640499</v>
      </c>
      <c r="H68" s="3">
        <v>164.999998076477</v>
      </c>
      <c r="I68" s="3">
        <v>441.81</v>
      </c>
      <c r="J68" s="3">
        <v>0.99994161835417406</v>
      </c>
      <c r="L68">
        <f t="shared" si="2"/>
        <v>2914000.8840650199</v>
      </c>
      <c r="M68">
        <f t="shared" si="1"/>
        <v>227.54441853597882</v>
      </c>
    </row>
    <row r="69" spans="2:13" x14ac:dyDescent="0.35">
      <c r="B69" s="2" t="s">
        <v>75</v>
      </c>
      <c r="C69" s="3">
        <v>-4123.6095255240798</v>
      </c>
      <c r="D69" s="3">
        <v>-21.872862259390399</v>
      </c>
      <c r="E69" s="3">
        <v>19.290049941856601</v>
      </c>
      <c r="F69" s="3">
        <v>22.8057763357067</v>
      </c>
      <c r="G69" s="3">
        <v>3737500</v>
      </c>
      <c r="H69" s="3">
        <v>247.98499997537999</v>
      </c>
      <c r="I69" s="3">
        <v>630.25900000000001</v>
      </c>
      <c r="J69" s="3">
        <v>0.99992647828167602</v>
      </c>
      <c r="L69">
        <f t="shared" si="2"/>
        <v>2961000.8608001512</v>
      </c>
      <c r="M69">
        <f t="shared" si="1"/>
        <v>227.63902656752907</v>
      </c>
    </row>
    <row r="70" spans="2:13" x14ac:dyDescent="0.35">
      <c r="B70" s="2" t="s">
        <v>76</v>
      </c>
      <c r="C70" s="3">
        <v>-261.11137101448003</v>
      </c>
      <c r="D70" s="3">
        <v>-20.119742595348001</v>
      </c>
      <c r="E70" s="3">
        <v>-6.6961740019823299</v>
      </c>
      <c r="F70" s="3">
        <v>17189.101989626401</v>
      </c>
      <c r="G70" s="3">
        <v>1679600</v>
      </c>
      <c r="H70" s="3">
        <v>18.724000002122398</v>
      </c>
      <c r="I70" s="3">
        <v>38.340000000000003</v>
      </c>
      <c r="J70" s="3">
        <v>0.99992146692193695</v>
      </c>
      <c r="L70">
        <f t="shared" si="2"/>
        <v>3008000.8375352826</v>
      </c>
      <c r="M70">
        <f t="shared" si="1"/>
        <v>227.73222695154107</v>
      </c>
    </row>
    <row r="71" spans="2:13" x14ac:dyDescent="0.35">
      <c r="B71" s="2" t="s">
        <v>77</v>
      </c>
      <c r="C71" s="3">
        <v>-215.310996203401</v>
      </c>
      <c r="D71" s="3">
        <v>-19.476006424210599</v>
      </c>
      <c r="E71" s="3">
        <v>-6.6596938248905699</v>
      </c>
      <c r="F71" s="3">
        <v>7559.8823411049598</v>
      </c>
      <c r="G71" s="3">
        <v>1310650</v>
      </c>
      <c r="H71" s="3">
        <v>14.0080000000111</v>
      </c>
      <c r="I71" s="3">
        <v>33.22</v>
      </c>
      <c r="J71" s="3">
        <v>0.99994657099167605</v>
      </c>
      <c r="L71">
        <f t="shared" si="2"/>
        <v>3055000.8142704139</v>
      </c>
      <c r="M71">
        <f t="shared" ref="M71:M106" si="3" xml:space="preserve"> $M$3/(LOG(L71) + $N$3) + $O$3</f>
        <v>227.82406217739253</v>
      </c>
    </row>
    <row r="72" spans="2:13" x14ac:dyDescent="0.35">
      <c r="B72" s="2" t="s">
        <v>78</v>
      </c>
      <c r="C72" s="3">
        <v>-901.82779767708598</v>
      </c>
      <c r="D72" s="3">
        <v>-21.115559297224699</v>
      </c>
      <c r="E72" s="3">
        <v>-3.8465963518352901</v>
      </c>
      <c r="F72" s="3">
        <v>146.27764705809599</v>
      </c>
      <c r="G72" s="3">
        <v>5043000</v>
      </c>
      <c r="H72" s="3">
        <v>54.361000000250201</v>
      </c>
      <c r="I72" s="3">
        <v>154.58099999999999</v>
      </c>
      <c r="J72" s="3">
        <v>0.99993924159632597</v>
      </c>
      <c r="L72">
        <f t="shared" ref="L72:L106" si="4" xml:space="preserve"> ($Q$3-$P$3)/100 + L71</f>
        <v>3102000.7910055453</v>
      </c>
      <c r="M72">
        <f t="shared" si="3"/>
        <v>227.91457282201631</v>
      </c>
    </row>
    <row r="73" spans="2:13" x14ac:dyDescent="0.35">
      <c r="B73" s="2" t="s">
        <v>79</v>
      </c>
      <c r="C73" s="3">
        <v>-4169.0496888454099</v>
      </c>
      <c r="D73" s="3">
        <v>-21.974906941802701</v>
      </c>
      <c r="E73" s="3">
        <v>12.792766489622201</v>
      </c>
      <c r="F73" s="3">
        <v>580.08500237558997</v>
      </c>
      <c r="G73" s="3">
        <v>3531500</v>
      </c>
      <c r="H73" s="3">
        <v>286.39999999696698</v>
      </c>
      <c r="I73" s="3">
        <v>616.16800000000001</v>
      </c>
      <c r="J73" s="3">
        <v>0.99991722137777395</v>
      </c>
      <c r="L73">
        <f t="shared" si="4"/>
        <v>3149000.7677406766</v>
      </c>
      <c r="M73">
        <f t="shared" si="3"/>
        <v>228.00379766347203</v>
      </c>
    </row>
    <row r="74" spans="2:13" x14ac:dyDescent="0.35">
      <c r="B74" s="2" t="s">
        <v>80</v>
      </c>
      <c r="C74" s="3">
        <v>-261.11138897202699</v>
      </c>
      <c r="D74" s="3">
        <v>-20.119742837006299</v>
      </c>
      <c r="E74" s="3">
        <v>-6.69617525586097</v>
      </c>
      <c r="F74" s="3">
        <v>17189.101977541199</v>
      </c>
      <c r="G74" s="3">
        <v>1679600</v>
      </c>
      <c r="H74" s="3">
        <v>18.724000000555801</v>
      </c>
      <c r="I74" s="3">
        <v>38.340000000000003</v>
      </c>
      <c r="J74" s="3">
        <v>0.99992146692192296</v>
      </c>
      <c r="L74">
        <f t="shared" si="4"/>
        <v>3196000.744475808</v>
      </c>
      <c r="M74">
        <f t="shared" si="3"/>
        <v>228.09177378618929</v>
      </c>
    </row>
    <row r="75" spans="2:13" x14ac:dyDescent="0.35">
      <c r="B75" s="2" t="s">
        <v>81</v>
      </c>
      <c r="C75" s="3">
        <v>-212.28837378502999</v>
      </c>
      <c r="D75" s="3">
        <v>-19.439058697914799</v>
      </c>
      <c r="E75" s="3">
        <v>-6.51297975910233</v>
      </c>
      <c r="F75" s="3">
        <v>7041.0867514992797</v>
      </c>
      <c r="G75" s="3">
        <v>1285800</v>
      </c>
      <c r="H75" s="3">
        <v>13.803300000060901</v>
      </c>
      <c r="I75" s="3">
        <v>32.938000000000002</v>
      </c>
      <c r="J75" s="3">
        <v>0.99994580112527698</v>
      </c>
      <c r="L75">
        <f t="shared" si="4"/>
        <v>3243000.7212109393</v>
      </c>
      <c r="M75">
        <f t="shared" si="3"/>
        <v>228.17853667860558</v>
      </c>
    </row>
    <row r="76" spans="2:13" x14ac:dyDescent="0.35">
      <c r="B76" s="2" t="s">
        <v>82</v>
      </c>
      <c r="C76" s="3">
        <v>-2168.6280442929501</v>
      </c>
      <c r="D76" s="3">
        <v>-21.3600321981022</v>
      </c>
      <c r="E76" s="3">
        <v>5.1336947007904401</v>
      </c>
      <c r="F76" s="3">
        <v>7.4694803135333995E-4</v>
      </c>
      <c r="G76" s="3">
        <v>4555000</v>
      </c>
      <c r="H76" s="3">
        <v>87.952214330742294</v>
      </c>
      <c r="I76" s="3">
        <v>364.21100000000001</v>
      </c>
      <c r="J76" s="3">
        <v>0.99993755249177496</v>
      </c>
      <c r="L76">
        <f t="shared" si="4"/>
        <v>3290000.6979460707</v>
      </c>
      <c r="M76">
        <f t="shared" si="3"/>
        <v>228.26412032385068</v>
      </c>
    </row>
    <row r="77" spans="2:13" x14ac:dyDescent="0.35">
      <c r="B77" s="2" t="s">
        <v>83</v>
      </c>
      <c r="C77" s="3">
        <v>-3049.5990146018698</v>
      </c>
      <c r="D77" s="3">
        <v>-22.6264957399266</v>
      </c>
      <c r="E77" s="3">
        <v>-27.930242058672899</v>
      </c>
      <c r="F77" s="3">
        <v>263566.90598815097</v>
      </c>
      <c r="G77" s="3">
        <v>5626000</v>
      </c>
      <c r="H77" s="3">
        <v>272.99999999993003</v>
      </c>
      <c r="I77" s="3">
        <v>402.38</v>
      </c>
      <c r="J77" s="3">
        <v>0.99999513372645599</v>
      </c>
      <c r="L77">
        <f t="shared" si="4"/>
        <v>3337000.674681202</v>
      </c>
      <c r="M77">
        <f t="shared" si="3"/>
        <v>228.34855728406345</v>
      </c>
    </row>
    <row r="78" spans="2:13" x14ac:dyDescent="0.35">
      <c r="B78" s="2" t="s">
        <v>84</v>
      </c>
      <c r="C78" s="3">
        <v>-2828.6733178557201</v>
      </c>
      <c r="D78" s="3">
        <v>-21.447407667105299</v>
      </c>
      <c r="E78" s="3">
        <v>11.8754315567977</v>
      </c>
      <c r="F78" s="3">
        <v>6.5100898341778901</v>
      </c>
      <c r="G78" s="3">
        <v>4394000</v>
      </c>
      <c r="H78" s="3">
        <v>162.67999997067301</v>
      </c>
      <c r="I78" s="3">
        <v>471.06</v>
      </c>
      <c r="J78" s="3">
        <v>0.99995063311721299</v>
      </c>
      <c r="L78">
        <f t="shared" si="4"/>
        <v>3384000.6514163334</v>
      </c>
      <c r="M78">
        <f t="shared" si="3"/>
        <v>228.43187877887203</v>
      </c>
    </row>
    <row r="79" spans="2:13" x14ac:dyDescent="0.35">
      <c r="B79" s="2" t="s">
        <v>85</v>
      </c>
      <c r="C79" s="3">
        <v>-3006.9303433373898</v>
      </c>
      <c r="D79" s="3">
        <v>-21.421440919471401</v>
      </c>
      <c r="E79" s="3">
        <v>17.0255947642442</v>
      </c>
      <c r="F79" s="3">
        <v>1871.4275472708</v>
      </c>
      <c r="G79" s="3">
        <v>3392200</v>
      </c>
      <c r="H79" s="3">
        <v>236.929999998493</v>
      </c>
      <c r="I79" s="3">
        <v>487.21</v>
      </c>
      <c r="J79" s="3">
        <v>0.99995041505267901</v>
      </c>
      <c r="L79">
        <f t="shared" si="4"/>
        <v>3431000.6281514647</v>
      </c>
      <c r="M79">
        <f t="shared" si="3"/>
        <v>228.514114758516</v>
      </c>
    </row>
    <row r="80" spans="2:13" x14ac:dyDescent="0.35">
      <c r="B80" s="2" t="s">
        <v>86</v>
      </c>
      <c r="C80" s="3">
        <v>-2834.4551974339802</v>
      </c>
      <c r="D80" s="3">
        <v>-21.729473748961901</v>
      </c>
      <c r="E80" s="3">
        <v>-1.7019695289224499</v>
      </c>
      <c r="F80" s="3">
        <v>88162.386761553105</v>
      </c>
      <c r="G80" s="3">
        <v>3257000</v>
      </c>
      <c r="H80" s="3">
        <v>273.14999999973998</v>
      </c>
      <c r="I80" s="3">
        <v>418.83</v>
      </c>
      <c r="J80" s="3">
        <v>0.99997735185356396</v>
      </c>
      <c r="L80">
        <f t="shared" si="4"/>
        <v>3478000.6048865961</v>
      </c>
      <c r="M80">
        <f t="shared" si="3"/>
        <v>228.59529397204389</v>
      </c>
    </row>
    <row r="81" spans="2:13" x14ac:dyDescent="0.35">
      <c r="B81" s="2" t="s">
        <v>87</v>
      </c>
      <c r="C81" s="3">
        <v>-2229.5946589497198</v>
      </c>
      <c r="D81" s="3">
        <v>-21.413159751715501</v>
      </c>
      <c r="E81" s="3">
        <v>8.5566082925479598</v>
      </c>
      <c r="F81" s="3">
        <v>2178.2318283617701</v>
      </c>
      <c r="G81" s="3">
        <v>3129036.9682787</v>
      </c>
      <c r="H81" s="3">
        <v>173.56999999999701</v>
      </c>
      <c r="I81" s="3">
        <v>353.1</v>
      </c>
      <c r="J81" s="3">
        <v>0.99992593854256795</v>
      </c>
      <c r="L81">
        <f t="shared" si="4"/>
        <v>3525000.5816217274</v>
      </c>
      <c r="M81">
        <f t="shared" si="3"/>
        <v>228.67544403098049</v>
      </c>
    </row>
    <row r="82" spans="2:13" x14ac:dyDescent="0.35">
      <c r="B82" s="2" t="s">
        <v>88</v>
      </c>
      <c r="C82" s="3">
        <v>-1910.5175640505399</v>
      </c>
      <c r="D82" s="3">
        <v>-21.5293393926021</v>
      </c>
      <c r="E82" s="3">
        <v>3.9609923488276402</v>
      </c>
      <c r="F82" s="3">
        <v>26083.734154671602</v>
      </c>
      <c r="G82" s="3">
        <v>3048000</v>
      </c>
      <c r="H82" s="3">
        <v>173.10000000047501</v>
      </c>
      <c r="I82" s="3">
        <v>293.02999999999997</v>
      </c>
      <c r="J82" s="3">
        <v>0.99995886078174701</v>
      </c>
      <c r="L82">
        <f t="shared" si="4"/>
        <v>3572000.5583568588</v>
      </c>
      <c r="M82">
        <f t="shared" si="3"/>
        <v>228.75459146881974</v>
      </c>
    </row>
    <row r="83" spans="2:13" x14ac:dyDescent="0.35">
      <c r="B83" s="2" t="s">
        <v>89</v>
      </c>
      <c r="C83" s="3">
        <v>-2327.5515885585301</v>
      </c>
      <c r="D83" s="3">
        <v>-21.387092770633799</v>
      </c>
      <c r="E83" s="3">
        <v>7.5109781533555102</v>
      </c>
      <c r="F83" s="3">
        <v>0.24255080068811399</v>
      </c>
      <c r="G83" s="3">
        <v>4136100</v>
      </c>
      <c r="H83" s="3">
        <v>116.099010666693</v>
      </c>
      <c r="I83" s="3">
        <v>385.12</v>
      </c>
      <c r="J83" s="3">
        <v>0.99993638509324501</v>
      </c>
      <c r="L83">
        <f t="shared" si="4"/>
        <v>3619000.5350919901</v>
      </c>
      <c r="M83">
        <f t="shared" si="3"/>
        <v>228.83276179666873</v>
      </c>
    </row>
    <row r="84" spans="2:13" x14ac:dyDescent="0.35">
      <c r="B84" s="2" t="s">
        <v>90</v>
      </c>
      <c r="C84" s="3">
        <v>-2821.0293754753002</v>
      </c>
      <c r="D84" s="3">
        <v>-21.560278797508602</v>
      </c>
      <c r="E84" s="3">
        <v>20.03217266131</v>
      </c>
      <c r="F84" s="3">
        <v>4.2021338024446404</v>
      </c>
      <c r="G84" s="3">
        <v>3672000</v>
      </c>
      <c r="H84" s="3">
        <v>166.00006070610399</v>
      </c>
      <c r="I84" s="3">
        <v>456.83100000000002</v>
      </c>
      <c r="J84" s="3">
        <v>0.99994286650137798</v>
      </c>
      <c r="L84">
        <f t="shared" si="4"/>
        <v>3666000.5118271215</v>
      </c>
      <c r="M84">
        <f t="shared" si="3"/>
        <v>228.90997955533805</v>
      </c>
    </row>
    <row r="85" spans="2:13" x14ac:dyDescent="0.35">
      <c r="B85" s="2" t="s">
        <v>91</v>
      </c>
      <c r="C85" s="3">
        <v>-2787.0754637862401</v>
      </c>
      <c r="D85" s="3">
        <v>-21.6945052370105</v>
      </c>
      <c r="E85" s="3">
        <v>17.5003711558338</v>
      </c>
      <c r="F85" s="3">
        <v>273.307581984401</v>
      </c>
      <c r="G85" s="3">
        <v>3623637.7763647898</v>
      </c>
      <c r="H85" s="3">
        <v>195.149999974107</v>
      </c>
      <c r="I85" s="3">
        <v>439.6</v>
      </c>
      <c r="J85" s="3">
        <v>0.99993881556665798</v>
      </c>
      <c r="L85">
        <f t="shared" si="4"/>
        <v>3713000.4885622528</v>
      </c>
      <c r="M85">
        <f t="shared" si="3"/>
        <v>228.9862683641478</v>
      </c>
    </row>
    <row r="86" spans="2:13" x14ac:dyDescent="0.35">
      <c r="B86" s="2" t="s">
        <v>92</v>
      </c>
      <c r="C86" s="3">
        <v>-2451.30215125526</v>
      </c>
      <c r="D86" s="3">
        <v>-21.762390196704001</v>
      </c>
      <c r="E86" s="3">
        <v>3.9975123185510002</v>
      </c>
      <c r="F86" s="3">
        <v>31507.558848475499</v>
      </c>
      <c r="G86" s="3">
        <v>3382200</v>
      </c>
      <c r="H86" s="3">
        <v>220.000000000326</v>
      </c>
      <c r="I86" s="3">
        <v>367.85</v>
      </c>
      <c r="J86" s="3">
        <v>0.99996761313154903</v>
      </c>
      <c r="L86">
        <f t="shared" si="4"/>
        <v>3760000.4652973842</v>
      </c>
      <c r="M86">
        <f t="shared" si="3"/>
        <v>229.06165096669517</v>
      </c>
    </row>
    <row r="87" spans="2:13" x14ac:dyDescent="0.35">
      <c r="B87" s="2" t="s">
        <v>93</v>
      </c>
      <c r="C87" s="3">
        <v>-2425.99104785086</v>
      </c>
      <c r="D87" s="3">
        <v>-21.721623999007399</v>
      </c>
      <c r="E87" s="3">
        <v>16.394315674814099</v>
      </c>
      <c r="F87" s="3">
        <v>218.580021817367</v>
      </c>
      <c r="G87" s="3">
        <v>3634936.8510217201</v>
      </c>
      <c r="H87" s="3">
        <v>168.619999998536</v>
      </c>
      <c r="I87" s="3">
        <v>382.52</v>
      </c>
      <c r="J87" s="3">
        <v>0.99994923834594096</v>
      </c>
      <c r="L87">
        <f t="shared" si="4"/>
        <v>3807000.4420325155</v>
      </c>
      <c r="M87">
        <f t="shared" si="3"/>
        <v>229.13614927380806</v>
      </c>
    </row>
    <row r="88" spans="2:13" x14ac:dyDescent="0.35">
      <c r="B88" s="2" t="s">
        <v>94</v>
      </c>
      <c r="C88" s="3">
        <v>-2976.1855547555801</v>
      </c>
      <c r="D88" s="3">
        <v>-22.129174366948401</v>
      </c>
      <c r="E88" s="3">
        <v>1.7095903902604299</v>
      </c>
      <c r="F88" s="3">
        <v>67849.185886602994</v>
      </c>
      <c r="G88" s="3">
        <v>3530619.6704496602</v>
      </c>
      <c r="H88" s="3">
        <v>272.99999999994702</v>
      </c>
      <c r="I88" s="3">
        <v>423.27</v>
      </c>
      <c r="J88" s="3">
        <v>0.99997612818878701</v>
      </c>
      <c r="L88">
        <f t="shared" si="4"/>
        <v>3854000.4187676469</v>
      </c>
      <c r="M88">
        <f t="shared" si="3"/>
        <v>229.20978440389058</v>
      </c>
    </row>
    <row r="89" spans="2:13" x14ac:dyDescent="0.35">
      <c r="B89" s="2" t="s">
        <v>95</v>
      </c>
      <c r="C89" s="3">
        <v>-2440.2339218708798</v>
      </c>
      <c r="D89" s="3">
        <v>-21.560847163809299</v>
      </c>
      <c r="E89" s="3">
        <v>18.189340735012902</v>
      </c>
      <c r="F89" s="3">
        <v>2.6738623617928298E-2</v>
      </c>
      <c r="G89" s="3">
        <v>3624295</v>
      </c>
      <c r="H89" s="3">
        <v>120.000035307479</v>
      </c>
      <c r="I89" s="3">
        <v>395.42500000000001</v>
      </c>
      <c r="J89" s="3">
        <v>0.99994707279000505</v>
      </c>
      <c r="L89">
        <f t="shared" si="4"/>
        <v>3901000.3955027782</v>
      </c>
      <c r="M89">
        <f t="shared" si="3"/>
        <v>229.28257672084752</v>
      </c>
    </row>
    <row r="90" spans="2:13" x14ac:dyDescent="0.35">
      <c r="B90" s="2" t="s">
        <v>96</v>
      </c>
      <c r="C90" s="3">
        <v>-2483.9123293862799</v>
      </c>
      <c r="D90" s="3">
        <v>-21.7238250655233</v>
      </c>
      <c r="E90" s="3">
        <v>3.96775197913116</v>
      </c>
      <c r="F90" s="3">
        <v>25832.072524917501</v>
      </c>
      <c r="G90" s="3">
        <v>3517867.1261784201</v>
      </c>
      <c r="H90" s="3">
        <v>219.99999999995001</v>
      </c>
      <c r="I90" s="3">
        <v>376.93</v>
      </c>
      <c r="J90" s="3">
        <v>0.99996180866724704</v>
      </c>
      <c r="L90">
        <f t="shared" si="4"/>
        <v>3948000.3722379096</v>
      </c>
      <c r="M90">
        <f t="shared" si="3"/>
        <v>229.35454586976184</v>
      </c>
    </row>
    <row r="91" spans="2:13" x14ac:dyDescent="0.35">
      <c r="B91" s="2" t="s">
        <v>97</v>
      </c>
      <c r="C91" s="3">
        <v>-2131.3784594858698</v>
      </c>
      <c r="D91" s="3">
        <v>-21.663282890818</v>
      </c>
      <c r="E91" s="3">
        <v>14.8704877572192</v>
      </c>
      <c r="F91" s="3">
        <v>2914.0460092554599</v>
      </c>
      <c r="G91" s="3">
        <v>3617700</v>
      </c>
      <c r="H91" s="3">
        <v>172.520000000599</v>
      </c>
      <c r="I91" s="3">
        <v>339.173</v>
      </c>
      <c r="J91" s="3">
        <v>0.99995704830167398</v>
      </c>
      <c r="L91">
        <f t="shared" si="4"/>
        <v>3995000.3489730409</v>
      </c>
      <c r="M91">
        <f t="shared" si="3"/>
        <v>229.42571081048186</v>
      </c>
    </row>
    <row r="92" spans="2:13" x14ac:dyDescent="0.35">
      <c r="B92" s="2" t="s">
        <v>98</v>
      </c>
      <c r="C92" s="3">
        <v>-1799.8896548130399</v>
      </c>
      <c r="D92" s="3">
        <v>-21.262744931264901</v>
      </c>
      <c r="E92" s="3">
        <v>7.0231059349617899</v>
      </c>
      <c r="F92" s="3">
        <v>0.90557248939172896</v>
      </c>
      <c r="G92" s="3">
        <v>3879000</v>
      </c>
      <c r="H92" s="3">
        <v>98.149999077673996</v>
      </c>
      <c r="I92" s="3">
        <v>301.88</v>
      </c>
      <c r="J92" s="3">
        <v>0.99994246747922699</v>
      </c>
      <c r="L92">
        <f t="shared" si="4"/>
        <v>4042000.3257081723</v>
      </c>
      <c r="M92">
        <f t="shared" si="3"/>
        <v>229.49608984926468</v>
      </c>
    </row>
    <row r="93" spans="2:13" x14ac:dyDescent="0.35">
      <c r="B93" s="2" t="s">
        <v>99</v>
      </c>
      <c r="C93" s="3">
        <v>-2397.67613603785</v>
      </c>
      <c r="D93" s="3">
        <v>-21.901498906480199</v>
      </c>
      <c r="E93" s="3">
        <v>16.069016355055599</v>
      </c>
      <c r="F93" s="3">
        <v>389.56378856198899</v>
      </c>
      <c r="G93" s="3">
        <v>4059280</v>
      </c>
      <c r="H93" s="3">
        <v>169.849999998958</v>
      </c>
      <c r="I93" s="3">
        <v>374.21</v>
      </c>
      <c r="J93" s="3">
        <v>0.99965813881229404</v>
      </c>
      <c r="L93">
        <f t="shared" si="4"/>
        <v>4089000.3024433036</v>
      </c>
      <c r="M93">
        <f t="shared" si="3"/>
        <v>229.565700668609</v>
      </c>
    </row>
    <row r="94" spans="2:13" x14ac:dyDescent="0.35">
      <c r="B94" s="2" t="s">
        <v>100</v>
      </c>
      <c r="C94" s="3">
        <v>-2427.2297517389902</v>
      </c>
      <c r="D94" s="3">
        <v>-21.382913716303001</v>
      </c>
      <c r="E94" s="3">
        <v>5.1766502732033803</v>
      </c>
      <c r="F94" s="3">
        <v>0.46237424272463401</v>
      </c>
      <c r="G94" s="3">
        <v>3952566.07171867</v>
      </c>
      <c r="H94" s="3">
        <v>120.00000000614</v>
      </c>
      <c r="I94" s="3">
        <v>396.44</v>
      </c>
      <c r="J94" s="3">
        <v>0.99995376125118696</v>
      </c>
      <c r="L94">
        <f t="shared" si="4"/>
        <v>4136000.279178435</v>
      </c>
      <c r="M94">
        <f t="shared" si="3"/>
        <v>229.63456035540057</v>
      </c>
    </row>
    <row r="95" spans="2:13" x14ac:dyDescent="0.35">
      <c r="B95" s="2" t="s">
        <v>101</v>
      </c>
      <c r="C95" s="3">
        <v>-1446.5216193389001</v>
      </c>
      <c r="D95" s="3">
        <v>-21.484997757340398</v>
      </c>
      <c r="E95" s="3">
        <v>-0.187789965348126</v>
      </c>
      <c r="F95" s="3">
        <v>11294.3290444136</v>
      </c>
      <c r="G95" s="3">
        <v>3750000</v>
      </c>
      <c r="H95" s="3">
        <v>119.999999999967</v>
      </c>
      <c r="I95" s="3">
        <v>227.51</v>
      </c>
      <c r="J95" s="3">
        <v>0.99994786053370299</v>
      </c>
      <c r="L95">
        <f t="shared" si="4"/>
        <v>4183000.2559135663</v>
      </c>
      <c r="M95">
        <f t="shared" si="3"/>
        <v>229.70268542748371</v>
      </c>
    </row>
    <row r="96" spans="2:13" x14ac:dyDescent="0.35">
      <c r="B96" s="2" t="s">
        <v>102</v>
      </c>
      <c r="C96" s="3">
        <v>-2858.4891190765702</v>
      </c>
      <c r="D96" s="3">
        <v>-21.453120589357901</v>
      </c>
      <c r="E96" s="3">
        <v>17.357639616364398</v>
      </c>
      <c r="F96" s="3">
        <v>6.4927353342624299</v>
      </c>
      <c r="G96" s="3">
        <v>4212000</v>
      </c>
      <c r="H96" s="3">
        <v>169.68000017153901</v>
      </c>
      <c r="I96" s="3">
        <v>477.5</v>
      </c>
      <c r="J96" s="3">
        <v>0.99993898013820603</v>
      </c>
      <c r="L96">
        <f t="shared" si="4"/>
        <v>4230000.2326486977</v>
      </c>
      <c r="M96">
        <f t="shared" si="3"/>
        <v>229.77009185876403</v>
      </c>
    </row>
    <row r="97" spans="2:13" x14ac:dyDescent="0.35">
      <c r="B97" s="2" t="s">
        <v>103</v>
      </c>
      <c r="C97" s="3">
        <v>-2518.2215260608</v>
      </c>
      <c r="D97" s="3">
        <v>-21.5347248472148</v>
      </c>
      <c r="E97" s="3">
        <v>12.5547850735339</v>
      </c>
      <c r="F97" s="3">
        <v>3.6326514405275998</v>
      </c>
      <c r="G97" s="3">
        <v>4055000</v>
      </c>
      <c r="H97" s="3">
        <v>142.71999955356699</v>
      </c>
      <c r="I97" s="3">
        <v>410.26</v>
      </c>
      <c r="J97" s="3">
        <v>0.99993415590426504</v>
      </c>
      <c r="L97">
        <f t="shared" si="4"/>
        <v>4277000.2093838286</v>
      </c>
      <c r="M97">
        <f t="shared" si="3"/>
        <v>229.83679510293749</v>
      </c>
    </row>
    <row r="98" spans="2:13" x14ac:dyDescent="0.35">
      <c r="B98" s="2" t="s">
        <v>104</v>
      </c>
      <c r="C98" s="3">
        <v>-2227.5222172134299</v>
      </c>
      <c r="D98" s="3">
        <v>-21.707608522783602</v>
      </c>
      <c r="E98" s="3">
        <v>7.2405191456235798</v>
      </c>
      <c r="F98" s="3">
        <v>1074.9454424528101</v>
      </c>
      <c r="G98" s="3">
        <v>3761000</v>
      </c>
      <c r="H98" s="3">
        <v>161.33999999387501</v>
      </c>
      <c r="I98" s="3">
        <v>345.85700000000003</v>
      </c>
      <c r="J98" s="3">
        <v>0.99994602256717702</v>
      </c>
      <c r="L98">
        <f t="shared" si="4"/>
        <v>4324000.1861189594</v>
      </c>
      <c r="M98">
        <f t="shared" si="3"/>
        <v>229.90281011593703</v>
      </c>
    </row>
    <row r="99" spans="2:13" x14ac:dyDescent="0.35">
      <c r="B99" s="2" t="s">
        <v>105</v>
      </c>
      <c r="C99" s="3">
        <v>-2480.2797620637102</v>
      </c>
      <c r="D99" s="3">
        <v>-21.9054073163216</v>
      </c>
      <c r="E99" s="3">
        <v>10.250690826165799</v>
      </c>
      <c r="F99" s="3">
        <v>64.138649736947002</v>
      </c>
      <c r="G99" s="3">
        <v>4520000</v>
      </c>
      <c r="H99" s="3">
        <v>154.56000603859499</v>
      </c>
      <c r="I99" s="3">
        <v>386.411</v>
      </c>
      <c r="J99" s="3">
        <v>0.99994548483521295</v>
      </c>
      <c r="L99">
        <f t="shared" si="4"/>
        <v>4371000.1628540903</v>
      </c>
      <c r="M99">
        <f t="shared" si="3"/>
        <v>229.96815137717766</v>
      </c>
    </row>
    <row r="100" spans="2:13" x14ac:dyDescent="0.35">
      <c r="B100" s="2" t="s">
        <v>106</v>
      </c>
      <c r="C100" s="3">
        <v>-2313.8628950325401</v>
      </c>
      <c r="D100" s="3">
        <v>-21.729228098716401</v>
      </c>
      <c r="E100" s="3">
        <v>8.8353715436917994</v>
      </c>
      <c r="F100" s="3">
        <v>5.5122696440562704</v>
      </c>
      <c r="G100" s="3">
        <v>5010000</v>
      </c>
      <c r="H100" s="3">
        <v>130.000000191276</v>
      </c>
      <c r="I100" s="3">
        <v>375.25</v>
      </c>
      <c r="J100" s="3">
        <v>0.99993400813294797</v>
      </c>
      <c r="L100">
        <f t="shared" si="4"/>
        <v>4418000.1395892212</v>
      </c>
      <c r="M100">
        <f t="shared" si="3"/>
        <v>230.03283290967747</v>
      </c>
    </row>
    <row r="101" spans="2:13" x14ac:dyDescent="0.35">
      <c r="B101" s="2" t="s">
        <v>107</v>
      </c>
      <c r="C101" s="3">
        <v>-2701.2190977346099</v>
      </c>
      <c r="D101" s="3">
        <v>-21.6315849786331</v>
      </c>
      <c r="E101" s="3">
        <v>14.5817746107312</v>
      </c>
      <c r="F101" s="3">
        <v>872.83498017700902</v>
      </c>
      <c r="G101" s="3">
        <v>5181200</v>
      </c>
      <c r="H101" s="3">
        <v>200.00000000335399</v>
      </c>
      <c r="I101" s="3">
        <v>451.48</v>
      </c>
      <c r="J101" s="3">
        <v>0.99993524151570901</v>
      </c>
      <c r="L101">
        <f t="shared" si="4"/>
        <v>4465000.1163243521</v>
      </c>
      <c r="M101">
        <f t="shared" si="3"/>
        <v>230.09686829912457</v>
      </c>
    </row>
    <row r="102" spans="2:13" x14ac:dyDescent="0.35">
      <c r="B102" s="2" t="s">
        <v>108</v>
      </c>
      <c r="C102" s="3">
        <v>-2169.5809781503199</v>
      </c>
      <c r="D102" s="3">
        <v>-21.371736075544199</v>
      </c>
      <c r="E102" s="3">
        <v>16.2365476152541</v>
      </c>
      <c r="F102" s="3">
        <v>2.01857358223609</v>
      </c>
      <c r="G102" s="3">
        <v>2640000</v>
      </c>
      <c r="H102" s="3">
        <v>125.45000005877201</v>
      </c>
      <c r="I102" s="3">
        <v>345.02</v>
      </c>
      <c r="J102" s="3">
        <v>0.99992853248500402</v>
      </c>
      <c r="L102">
        <f t="shared" si="4"/>
        <v>4512000.093059483</v>
      </c>
      <c r="M102">
        <f t="shared" si="3"/>
        <v>230.16027071195649</v>
      </c>
    </row>
    <row r="103" spans="2:13" x14ac:dyDescent="0.35">
      <c r="B103" s="2" t="s">
        <v>109</v>
      </c>
      <c r="C103" s="3">
        <v>-2247.7642466724001</v>
      </c>
      <c r="D103" s="3">
        <v>-21.690528280172199</v>
      </c>
      <c r="E103" s="3">
        <v>11.254802127063501</v>
      </c>
      <c r="F103" s="3">
        <v>0.379474732197285</v>
      </c>
      <c r="G103" s="3">
        <v>4990000</v>
      </c>
      <c r="H103" s="3">
        <v>115.73005664294899</v>
      </c>
      <c r="I103" s="3">
        <v>369.29500000000002</v>
      </c>
      <c r="J103" s="3">
        <v>0.99994968056558697</v>
      </c>
      <c r="L103">
        <f t="shared" si="4"/>
        <v>4559000.0697946139</v>
      </c>
      <c r="M103">
        <f t="shared" si="3"/>
        <v>230.22305291251203</v>
      </c>
    </row>
    <row r="104" spans="2:13" x14ac:dyDescent="0.35">
      <c r="B104" s="2" t="s">
        <v>110</v>
      </c>
      <c r="C104" s="3">
        <v>-2353.94688649315</v>
      </c>
      <c r="D104" s="3">
        <v>-21.553581313009399</v>
      </c>
      <c r="E104" s="3">
        <v>22.266657843962001</v>
      </c>
      <c r="F104" s="3">
        <v>7.3315591691082602</v>
      </c>
      <c r="G104" s="3">
        <v>2925242.2339447602</v>
      </c>
      <c r="H104" s="3">
        <v>146.35000060892401</v>
      </c>
      <c r="I104" s="3">
        <v>374.9</v>
      </c>
      <c r="J104" s="3">
        <v>0.99995327596508898</v>
      </c>
      <c r="L104">
        <f t="shared" si="4"/>
        <v>4606000.0465297448</v>
      </c>
      <c r="M104">
        <f t="shared" si="3"/>
        <v>230.28522727931275</v>
      </c>
    </row>
    <row r="105" spans="2:13" x14ac:dyDescent="0.35">
      <c r="B105" s="2" t="s">
        <v>111</v>
      </c>
      <c r="C105" s="3">
        <v>-1910.4720656781201</v>
      </c>
      <c r="D105" s="3">
        <v>-21.926575523976499</v>
      </c>
      <c r="E105" s="3">
        <v>7.4856222888904398</v>
      </c>
      <c r="F105" s="3">
        <v>58.040994162229097</v>
      </c>
      <c r="G105" s="3">
        <v>4832000</v>
      </c>
      <c r="H105" s="3">
        <v>118.01999998322501</v>
      </c>
      <c r="I105" s="3">
        <v>299.29300000000001</v>
      </c>
      <c r="J105" s="3">
        <v>0.99994367571846099</v>
      </c>
      <c r="L105">
        <f t="shared" si="4"/>
        <v>4653000.0232648756</v>
      </c>
      <c r="M105">
        <f t="shared" si="3"/>
        <v>230.34680582052641</v>
      </c>
    </row>
    <row r="106" spans="2:13" x14ac:dyDescent="0.35">
      <c r="B106" s="2" t="s">
        <v>112</v>
      </c>
      <c r="C106" s="3">
        <v>-2710.7082043487999</v>
      </c>
      <c r="D106" s="3">
        <v>-21.911402622868099</v>
      </c>
      <c r="E106" s="3">
        <v>18.242563129198999</v>
      </c>
      <c r="F106" s="3">
        <v>17498.188401643802</v>
      </c>
      <c r="G106" s="3">
        <v>3420000</v>
      </c>
      <c r="H106" s="3">
        <v>242.99999999926899</v>
      </c>
      <c r="I106" s="3">
        <v>412.44</v>
      </c>
      <c r="J106" s="3">
        <v>0.99996342527336401</v>
      </c>
      <c r="L106">
        <f t="shared" si="4"/>
        <v>4700000.0000000065</v>
      </c>
      <c r="M106">
        <f t="shared" si="3"/>
        <v>230.40780018866155</v>
      </c>
    </row>
    <row r="107" spans="2:13" x14ac:dyDescent="0.35">
      <c r="B107" s="2" t="s">
        <v>113</v>
      </c>
      <c r="C107" s="3">
        <v>-2557.55233717496</v>
      </c>
      <c r="D107" s="3">
        <v>-21.768625776675002</v>
      </c>
      <c r="E107" s="3">
        <v>22.1942433055819</v>
      </c>
      <c r="F107" s="3">
        <v>160.32677882015199</v>
      </c>
      <c r="G107" s="3">
        <v>3200000</v>
      </c>
      <c r="H107" s="3">
        <v>179.60000000305101</v>
      </c>
      <c r="I107" s="3">
        <v>398.07</v>
      </c>
      <c r="J107" s="3">
        <v>0.99993956889482005</v>
      </c>
    </row>
    <row r="108" spans="2:13" x14ac:dyDescent="0.35">
      <c r="B108" s="2" t="s">
        <v>114</v>
      </c>
      <c r="C108" s="3">
        <v>-2832.5154784882202</v>
      </c>
      <c r="D108" s="3">
        <v>-21.875694225184901</v>
      </c>
      <c r="E108" s="3">
        <v>24.905343555072999</v>
      </c>
      <c r="F108" s="3">
        <v>118.27911719958099</v>
      </c>
      <c r="G108" s="3">
        <v>3940740.48875042</v>
      </c>
      <c r="H108" s="3">
        <v>196.000000004751</v>
      </c>
      <c r="I108" s="3">
        <v>447.57</v>
      </c>
      <c r="J108" s="3">
        <v>0.99992205849534199</v>
      </c>
    </row>
    <row r="109" spans="2:13" x14ac:dyDescent="0.35">
      <c r="B109" s="2" t="s">
        <v>115</v>
      </c>
      <c r="C109" s="3">
        <v>-2682.6537712146601</v>
      </c>
      <c r="D109" s="3">
        <v>-21.818727984837299</v>
      </c>
      <c r="E109" s="3">
        <v>27.691408151498202</v>
      </c>
      <c r="F109" s="3">
        <v>13.7574325094772</v>
      </c>
      <c r="G109" s="3">
        <v>3651000</v>
      </c>
      <c r="H109" s="3">
        <v>171.04999982589001</v>
      </c>
      <c r="I109" s="3">
        <v>427.01</v>
      </c>
      <c r="J109" s="3">
        <v>0.99995872443252298</v>
      </c>
    </row>
    <row r="110" spans="2:13" x14ac:dyDescent="0.35">
      <c r="B110" s="2" t="s">
        <v>116</v>
      </c>
      <c r="C110" s="3">
        <v>-2314.2040488123198</v>
      </c>
      <c r="D110" s="3">
        <v>-22.260194557635302</v>
      </c>
      <c r="E110" s="3">
        <v>5.9001688781416304</v>
      </c>
      <c r="F110" s="3">
        <v>47.999893876059303</v>
      </c>
      <c r="G110" s="3">
        <v>5782000</v>
      </c>
      <c r="H110" s="3">
        <v>136.34000002819201</v>
      </c>
      <c r="I110" s="3">
        <v>351.255</v>
      </c>
      <c r="J110" s="3">
        <v>0.99994368457579796</v>
      </c>
    </row>
    <row r="111" spans="2:13" x14ac:dyDescent="0.35">
      <c r="B111" s="2" t="s">
        <v>117</v>
      </c>
      <c r="C111" s="3">
        <v>-3142.6384162308</v>
      </c>
      <c r="D111" s="3">
        <v>-22.043578646658698</v>
      </c>
      <c r="E111" s="3">
        <v>14.719107916200601</v>
      </c>
      <c r="F111" s="3">
        <v>2478.41525119894</v>
      </c>
      <c r="G111" s="3">
        <v>3266207.0678832401</v>
      </c>
      <c r="H111" s="3">
        <v>239.00000000036499</v>
      </c>
      <c r="I111" s="3">
        <v>460</v>
      </c>
      <c r="J111" s="3">
        <v>0.99992067765632597</v>
      </c>
    </row>
    <row r="112" spans="2:13" x14ac:dyDescent="0.35">
      <c r="B112" s="2" t="s">
        <v>118</v>
      </c>
      <c r="C112" s="3">
        <v>-2550.5645350009599</v>
      </c>
      <c r="D112" s="3">
        <v>-21.8644276238633</v>
      </c>
      <c r="E112" s="3">
        <v>1.8193787915816999</v>
      </c>
      <c r="F112" s="3">
        <v>40560.9612761303</v>
      </c>
      <c r="G112" s="3">
        <v>6671686.9771418404</v>
      </c>
      <c r="H112" s="3">
        <v>230.00000000002001</v>
      </c>
      <c r="I112" s="3">
        <v>416.3</v>
      </c>
      <c r="J112" s="3">
        <v>0.99990736177695905</v>
      </c>
    </row>
    <row r="113" spans="2:10" x14ac:dyDescent="0.35">
      <c r="B113" s="2" t="s">
        <v>119</v>
      </c>
      <c r="C113" s="3">
        <v>-2267.9627787588702</v>
      </c>
      <c r="D113" s="3">
        <v>-21.838459258451302</v>
      </c>
      <c r="E113" s="3">
        <v>7.5970616964319699</v>
      </c>
      <c r="F113" s="3">
        <v>22649.187475165199</v>
      </c>
      <c r="G113" s="3">
        <v>3734800</v>
      </c>
      <c r="H113" s="3">
        <v>200.962095373409</v>
      </c>
      <c r="I113" s="3">
        <v>345.27</v>
      </c>
      <c r="J113" s="3">
        <v>0.99995621762289699</v>
      </c>
    </row>
    <row r="114" spans="2:10" x14ac:dyDescent="0.35">
      <c r="B114" s="2" t="s">
        <v>120</v>
      </c>
      <c r="C114" s="3">
        <v>-2601.9552048252099</v>
      </c>
      <c r="D114" s="3">
        <v>-22.580197730269202</v>
      </c>
      <c r="E114" s="3">
        <v>0.81538408599447199</v>
      </c>
      <c r="F114" s="3">
        <v>19158.054515449701</v>
      </c>
      <c r="G114" s="3">
        <v>4631700</v>
      </c>
      <c r="H114" s="3">
        <v>207.490108735522</v>
      </c>
      <c r="I114" s="3">
        <v>359.34500000000003</v>
      </c>
      <c r="J114" s="3">
        <v>0.99988166667830103</v>
      </c>
    </row>
    <row r="115" spans="2:10" x14ac:dyDescent="0.35">
      <c r="B115" s="2" t="s">
        <v>121</v>
      </c>
      <c r="C115" s="3">
        <v>-2104.7473077139198</v>
      </c>
      <c r="D115" s="3">
        <v>-22.1374333757784</v>
      </c>
      <c r="E115" s="3">
        <v>-3.6050697696378</v>
      </c>
      <c r="F115" s="3">
        <v>344.19906448775703</v>
      </c>
      <c r="G115" s="3">
        <v>5897000</v>
      </c>
      <c r="H115" s="3">
        <v>129.81999999876001</v>
      </c>
      <c r="I115" s="3">
        <v>317.27999999999997</v>
      </c>
      <c r="J115" s="3">
        <v>0.99992106461888797</v>
      </c>
    </row>
    <row r="116" spans="2:10" x14ac:dyDescent="0.35">
      <c r="B116" s="2" t="s">
        <v>122</v>
      </c>
      <c r="C116" s="3">
        <v>-2319.1219676819201</v>
      </c>
      <c r="D116" s="3">
        <v>-22.219579813537202</v>
      </c>
      <c r="E116" s="3">
        <v>4.6156545877280601</v>
      </c>
      <c r="F116" s="3">
        <v>29160.335374760201</v>
      </c>
      <c r="G116" s="3">
        <v>4901200</v>
      </c>
      <c r="H116" s="3">
        <v>200.079923626772</v>
      </c>
      <c r="I116" s="3">
        <v>344.49400000000003</v>
      </c>
      <c r="J116" s="3">
        <v>0.99996336991777801</v>
      </c>
    </row>
    <row r="117" spans="2:10" x14ac:dyDescent="0.35">
      <c r="B117" s="2" t="s">
        <v>123</v>
      </c>
      <c r="C117" s="3">
        <v>-2271.3468893788199</v>
      </c>
      <c r="D117" s="3">
        <v>-21.841053536066099</v>
      </c>
      <c r="E117" s="3">
        <v>6.0545427591277603</v>
      </c>
      <c r="F117" s="3">
        <v>23232.992819809599</v>
      </c>
      <c r="G117" s="3">
        <v>3704900</v>
      </c>
      <c r="H117" s="3">
        <v>200.00736117371201</v>
      </c>
      <c r="I117" s="3">
        <v>343.76499999999999</v>
      </c>
      <c r="J117" s="3">
        <v>0.99995869049898201</v>
      </c>
    </row>
    <row r="118" spans="2:10" x14ac:dyDescent="0.35">
      <c r="B118" s="2" t="s">
        <v>124</v>
      </c>
      <c r="C118" s="3">
        <v>-2495.6611003625399</v>
      </c>
      <c r="D118" s="3">
        <v>-21.583160954817899</v>
      </c>
      <c r="E118" s="3">
        <v>18.979571056286002</v>
      </c>
      <c r="F118" s="3">
        <v>19461.056081373001</v>
      </c>
      <c r="G118" s="3">
        <v>2777500</v>
      </c>
      <c r="H118" s="3">
        <v>233.350000000542</v>
      </c>
      <c r="I118" s="3">
        <v>388.38</v>
      </c>
      <c r="J118" s="3">
        <v>0.99996026193724896</v>
      </c>
    </row>
    <row r="119" spans="2:10" x14ac:dyDescent="0.35">
      <c r="B119" s="2" t="s">
        <v>125</v>
      </c>
      <c r="C119" s="3">
        <v>-3370.8446341546901</v>
      </c>
      <c r="D119" s="3">
        <v>-22.2294237790362</v>
      </c>
      <c r="E119" s="3">
        <v>-6.4839949636916101</v>
      </c>
      <c r="F119" s="3">
        <v>573.28987122267495</v>
      </c>
      <c r="G119" s="3">
        <v>2849000</v>
      </c>
      <c r="H119" s="3">
        <v>200.001518301316</v>
      </c>
      <c r="I119" s="3">
        <v>450.69510946786301</v>
      </c>
      <c r="J119" s="3">
        <v>0.999974171558069</v>
      </c>
    </row>
    <row r="120" spans="2:10" x14ac:dyDescent="0.35">
      <c r="B120" s="2" t="s">
        <v>126</v>
      </c>
      <c r="C120" s="3">
        <v>-2658.8200189848299</v>
      </c>
      <c r="D120" s="3">
        <v>-22.2742961908945</v>
      </c>
      <c r="E120" s="3">
        <v>15.4654747265783</v>
      </c>
      <c r="F120" s="3">
        <v>1666.1440792364799</v>
      </c>
      <c r="G120" s="3">
        <v>7886587.6003464097</v>
      </c>
      <c r="H120" s="3">
        <v>197.69999999951699</v>
      </c>
      <c r="I120" s="3">
        <v>430.64</v>
      </c>
      <c r="J120" s="3">
        <v>0.99995305719724104</v>
      </c>
    </row>
    <row r="121" spans="2:10" x14ac:dyDescent="0.35">
      <c r="B121" s="2" t="s">
        <v>127</v>
      </c>
      <c r="C121" s="3">
        <v>-2277.9119628923199</v>
      </c>
      <c r="D121" s="3">
        <v>-22.0018312112621</v>
      </c>
      <c r="E121" s="3">
        <v>-12.8915465933453</v>
      </c>
      <c r="F121" s="3">
        <v>231424.473951505</v>
      </c>
      <c r="G121" s="3">
        <v>3754983</v>
      </c>
      <c r="H121" s="3">
        <v>223.55500000021499</v>
      </c>
      <c r="I121" s="3">
        <v>318.72320000000002</v>
      </c>
      <c r="J121" s="3">
        <v>0.99998136072914401</v>
      </c>
    </row>
    <row r="122" spans="2:10" x14ac:dyDescent="0.35">
      <c r="B122" s="2" t="s">
        <v>128</v>
      </c>
      <c r="C122" s="3">
        <v>-3762.9089408994901</v>
      </c>
      <c r="D122" s="3">
        <v>-21.7600455153617</v>
      </c>
      <c r="E122" s="3">
        <v>16.347479559286601</v>
      </c>
      <c r="F122" s="3">
        <v>3.9393408982429101E-2</v>
      </c>
      <c r="G122" s="3">
        <v>4126000</v>
      </c>
      <c r="H122" s="3">
        <v>177.999989698739</v>
      </c>
      <c r="I122" s="3">
        <v>591.75</v>
      </c>
      <c r="J122" s="3">
        <v>0.99991876149103598</v>
      </c>
    </row>
    <row r="123" spans="2:10" x14ac:dyDescent="0.35">
      <c r="B123" s="2" t="s">
        <v>129</v>
      </c>
      <c r="C123" s="3">
        <v>-2706.5478365732602</v>
      </c>
      <c r="D123" s="3">
        <v>-21.583731214634</v>
      </c>
      <c r="E123" s="3">
        <v>5.0752577560186696</v>
      </c>
      <c r="F123" s="3">
        <v>74.816690773567203</v>
      </c>
      <c r="G123" s="3">
        <v>4027300</v>
      </c>
      <c r="H123" s="3">
        <v>167.59999999721799</v>
      </c>
      <c r="I123" s="3">
        <v>428.61</v>
      </c>
      <c r="J123" s="3">
        <v>0.99992271668633304</v>
      </c>
    </row>
    <row r="124" spans="2:10" x14ac:dyDescent="0.35">
      <c r="B124" s="2" t="s">
        <v>130</v>
      </c>
      <c r="C124" s="3">
        <v>-4526.5005025541795</v>
      </c>
      <c r="D124" s="3">
        <v>-23.987103208816698</v>
      </c>
      <c r="E124" s="3">
        <v>8.5318609518588904</v>
      </c>
      <c r="F124" s="3">
        <v>611.65480089686798</v>
      </c>
      <c r="G124" s="3">
        <v>22064000</v>
      </c>
      <c r="H124" s="3">
        <v>273.16000067247501</v>
      </c>
      <c r="I124" s="3">
        <v>647.096</v>
      </c>
      <c r="J124" s="3">
        <v>0.99994767432041098</v>
      </c>
    </row>
    <row r="125" spans="2:10" x14ac:dyDescent="0.35">
      <c r="B125" s="2" t="s">
        <v>131</v>
      </c>
      <c r="C125" s="3">
        <v>-1786.2238986648899</v>
      </c>
      <c r="D125" s="3">
        <v>-21.403745170107999</v>
      </c>
      <c r="E125" s="3">
        <v>-16.564774330489399</v>
      </c>
      <c r="F125" s="3">
        <v>81747.799073288901</v>
      </c>
      <c r="G125" s="3">
        <v>5842000</v>
      </c>
      <c r="H125" s="3">
        <v>161.40000000001899</v>
      </c>
      <c r="I125" s="3">
        <v>289.733</v>
      </c>
      <c r="J125" s="3">
        <v>0.99996272202000103</v>
      </c>
    </row>
  </sheetData>
  <dataValidations disablePrompts="1" count="1">
    <dataValidation type="list" allowBlank="1" showInputMessage="1" showErrorMessage="1" sqref="L3">
      <formula1>$B$3:$B$125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antoine_results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Yates</dc:creator>
  <cp:lastModifiedBy>James Yates</cp:lastModifiedBy>
  <dcterms:created xsi:type="dcterms:W3CDTF">2021-08-06T15:25:53Z</dcterms:created>
  <dcterms:modified xsi:type="dcterms:W3CDTF">2021-08-06T15:43:05Z</dcterms:modified>
</cp:coreProperties>
</file>